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1C15547D-37DA-4DAA-A6C1-9C39CC41C2B1}" xr6:coauthVersionLast="47" xr6:coauthVersionMax="47" xr10:uidLastSave="{00000000-0000-0000-0000-000000000000}"/>
  <bookViews>
    <workbookView xWindow="810" yWindow="2760" windowWidth="26955" windowHeight="15900" xr2:uid="{00000000-000D-0000-FFFF-FFFF00000000}"/>
  </bookViews>
  <sheets>
    <sheet name="骨太の方針" sheetId="1" r:id="rId1"/>
    <sheet name="Sheet1" sheetId="2" r:id="rId2"/>
  </sheets>
  <externalReferences>
    <externalReference r:id="rId3"/>
  </externalReferences>
  <definedNames>
    <definedName name="_xlnm._FilterDatabase" localSheetId="0" hidden="1">骨太の方針!$A$1:$R$1031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25" i="1" l="1"/>
  <c r="L948" i="1" l="1"/>
  <c r="H948" i="1" l="1"/>
  <c r="L800" i="1"/>
  <c r="H796" i="1"/>
  <c r="I796" i="1"/>
  <c r="J796" i="1"/>
  <c r="K796" i="1"/>
  <c r="L796" i="1"/>
  <c r="H797" i="1"/>
  <c r="I797" i="1"/>
  <c r="J797" i="1"/>
  <c r="K797" i="1"/>
  <c r="L797" i="1"/>
  <c r="H798" i="1"/>
  <c r="I798" i="1"/>
  <c r="J798" i="1"/>
  <c r="K798" i="1"/>
  <c r="L798" i="1"/>
  <c r="H799" i="1"/>
  <c r="I799" i="1"/>
  <c r="J799" i="1"/>
  <c r="I800" i="1"/>
  <c r="J800" i="1"/>
  <c r="H801" i="1"/>
  <c r="I801" i="1"/>
  <c r="J801" i="1"/>
  <c r="K801" i="1"/>
  <c r="L801" i="1"/>
  <c r="H802" i="1"/>
  <c r="I802" i="1"/>
  <c r="J802" i="1"/>
  <c r="K802" i="1"/>
  <c r="L802" i="1"/>
  <c r="H803" i="1"/>
  <c r="I803" i="1"/>
  <c r="J803" i="1"/>
  <c r="K803" i="1"/>
  <c r="L803" i="1"/>
  <c r="H804" i="1"/>
  <c r="I804" i="1"/>
  <c r="J804" i="1"/>
  <c r="K804" i="1"/>
  <c r="L804" i="1"/>
  <c r="H805" i="1"/>
  <c r="J805" i="1"/>
  <c r="K805" i="1"/>
  <c r="H806" i="1"/>
  <c r="I806" i="1"/>
  <c r="J806" i="1"/>
  <c r="K806" i="1"/>
  <c r="H807" i="1"/>
  <c r="I807" i="1"/>
  <c r="J807" i="1"/>
  <c r="K807" i="1"/>
  <c r="L807" i="1"/>
  <c r="H808" i="1"/>
  <c r="I808" i="1"/>
  <c r="J808" i="1"/>
  <c r="K808" i="1"/>
  <c r="L808" i="1"/>
  <c r="H809" i="1"/>
  <c r="I809" i="1"/>
  <c r="J809" i="1"/>
  <c r="Q810" i="1"/>
  <c r="H811" i="1"/>
  <c r="I811" i="1"/>
  <c r="J811" i="1"/>
  <c r="K811" i="1"/>
  <c r="L811" i="1"/>
  <c r="J812" i="1"/>
  <c r="H813" i="1"/>
  <c r="I813" i="1"/>
  <c r="J813" i="1"/>
  <c r="K813" i="1"/>
  <c r="L813" i="1"/>
  <c r="H814" i="1"/>
  <c r="I814" i="1"/>
  <c r="J814" i="1"/>
  <c r="K814" i="1"/>
  <c r="L814" i="1"/>
  <c r="H815" i="1"/>
  <c r="I815" i="1"/>
  <c r="J815" i="1"/>
  <c r="K815" i="1"/>
  <c r="L815" i="1"/>
  <c r="H817" i="1"/>
  <c r="I817" i="1"/>
  <c r="J817" i="1"/>
  <c r="K817" i="1"/>
  <c r="L817" i="1"/>
  <c r="I818" i="1"/>
  <c r="J818" i="1"/>
  <c r="J819" i="1"/>
  <c r="H820" i="1"/>
  <c r="I820" i="1"/>
  <c r="J820" i="1"/>
  <c r="K820" i="1"/>
  <c r="L820" i="1"/>
  <c r="H821" i="1"/>
  <c r="I821" i="1"/>
  <c r="J821" i="1"/>
  <c r="K821" i="1"/>
  <c r="L821" i="1"/>
  <c r="H822" i="1"/>
  <c r="I822" i="1"/>
  <c r="J822" i="1"/>
  <c r="K822" i="1"/>
  <c r="L822" i="1"/>
  <c r="H823" i="1"/>
  <c r="I823" i="1"/>
  <c r="J823" i="1"/>
  <c r="H824" i="1"/>
  <c r="I824" i="1"/>
  <c r="J824" i="1"/>
  <c r="K824" i="1"/>
  <c r="L824" i="1"/>
  <c r="H825" i="1"/>
  <c r="I825" i="1"/>
  <c r="J825" i="1"/>
  <c r="K825" i="1"/>
  <c r="L825" i="1"/>
  <c r="H826" i="1"/>
  <c r="I826" i="1"/>
  <c r="J826" i="1"/>
  <c r="K826" i="1"/>
  <c r="L826" i="1"/>
  <c r="J827" i="1"/>
  <c r="H828" i="1"/>
  <c r="I828" i="1"/>
  <c r="J828" i="1"/>
  <c r="K828" i="1"/>
  <c r="L828" i="1"/>
  <c r="H830" i="1"/>
  <c r="I830" i="1"/>
  <c r="J830" i="1"/>
  <c r="K830" i="1"/>
  <c r="L830" i="1"/>
  <c r="H831" i="1"/>
  <c r="I831" i="1"/>
  <c r="J831" i="1"/>
  <c r="K831" i="1"/>
  <c r="L831" i="1"/>
  <c r="H832" i="1"/>
  <c r="I832" i="1"/>
  <c r="J832" i="1"/>
  <c r="K832" i="1"/>
  <c r="L832" i="1"/>
  <c r="H833" i="1"/>
  <c r="I833" i="1"/>
  <c r="J833" i="1"/>
  <c r="K833" i="1"/>
  <c r="L833" i="1"/>
  <c r="H834" i="1"/>
  <c r="I834" i="1"/>
  <c r="J834" i="1"/>
  <c r="K834" i="1"/>
  <c r="L834" i="1"/>
  <c r="H835" i="1"/>
  <c r="I835" i="1"/>
  <c r="J835" i="1"/>
  <c r="K835" i="1"/>
  <c r="L835" i="1"/>
  <c r="H836" i="1"/>
  <c r="I836" i="1"/>
  <c r="J836" i="1"/>
  <c r="K836" i="1"/>
  <c r="L836" i="1"/>
  <c r="H837" i="1"/>
  <c r="I837" i="1"/>
  <c r="J837" i="1"/>
  <c r="K837" i="1"/>
  <c r="L837" i="1"/>
  <c r="H838" i="1"/>
  <c r="I838" i="1"/>
  <c r="J838" i="1"/>
  <c r="K838" i="1"/>
  <c r="L838" i="1"/>
  <c r="Q839" i="1"/>
  <c r="H840" i="1"/>
  <c r="I840" i="1"/>
  <c r="J840" i="1"/>
  <c r="K840" i="1"/>
  <c r="L840" i="1"/>
  <c r="H841" i="1"/>
  <c r="I841" i="1"/>
  <c r="J841" i="1"/>
  <c r="K841" i="1"/>
  <c r="L841" i="1"/>
  <c r="H842" i="1"/>
  <c r="I842" i="1"/>
  <c r="J842" i="1"/>
  <c r="K842" i="1"/>
  <c r="L842" i="1"/>
  <c r="H843" i="1"/>
  <c r="I843" i="1"/>
  <c r="J843" i="1"/>
  <c r="H844" i="1"/>
  <c r="I844" i="1"/>
  <c r="J844" i="1"/>
  <c r="K844" i="1"/>
  <c r="L844" i="1"/>
  <c r="H845" i="1"/>
  <c r="J845" i="1"/>
  <c r="H846" i="1"/>
  <c r="I846" i="1"/>
  <c r="J846" i="1"/>
  <c r="K846" i="1"/>
  <c r="L846" i="1"/>
  <c r="H847" i="1"/>
  <c r="I847" i="1"/>
  <c r="J847" i="1"/>
  <c r="K847" i="1"/>
  <c r="L847" i="1"/>
  <c r="H848" i="1"/>
  <c r="I848" i="1"/>
  <c r="J848" i="1"/>
  <c r="K848" i="1"/>
  <c r="L848" i="1"/>
  <c r="H849" i="1"/>
  <c r="I849" i="1"/>
  <c r="J849" i="1"/>
  <c r="K849" i="1"/>
  <c r="L849" i="1"/>
  <c r="H850" i="1"/>
  <c r="I850" i="1"/>
  <c r="J850" i="1"/>
  <c r="K850" i="1"/>
  <c r="L850" i="1"/>
  <c r="H851" i="1"/>
  <c r="I851" i="1"/>
  <c r="J851" i="1"/>
  <c r="K851" i="1"/>
  <c r="L851" i="1"/>
  <c r="H852" i="1"/>
  <c r="I852" i="1"/>
  <c r="J852" i="1"/>
  <c r="H853" i="1"/>
  <c r="I853" i="1"/>
  <c r="J853" i="1"/>
  <c r="K853" i="1"/>
  <c r="L853" i="1"/>
  <c r="H854" i="1"/>
  <c r="I854" i="1"/>
  <c r="J854" i="1"/>
  <c r="K854" i="1"/>
  <c r="L854" i="1"/>
  <c r="H855" i="1"/>
  <c r="J855" i="1"/>
  <c r="L855" i="1"/>
  <c r="H856" i="1"/>
  <c r="I856" i="1"/>
  <c r="J856" i="1"/>
  <c r="K856" i="1"/>
  <c r="L856" i="1"/>
  <c r="H857" i="1"/>
  <c r="I857" i="1"/>
  <c r="J857" i="1"/>
  <c r="H858" i="1"/>
  <c r="I858" i="1"/>
  <c r="J858" i="1"/>
  <c r="K858" i="1"/>
  <c r="L858" i="1"/>
  <c r="H859" i="1"/>
  <c r="I859" i="1"/>
  <c r="J859" i="1"/>
  <c r="K859" i="1"/>
  <c r="L859" i="1"/>
  <c r="H860" i="1"/>
  <c r="I860" i="1"/>
  <c r="J860" i="1"/>
  <c r="K860" i="1"/>
  <c r="L860" i="1"/>
  <c r="H861" i="1"/>
  <c r="I861" i="1"/>
  <c r="J861" i="1"/>
  <c r="K861" i="1"/>
  <c r="L861" i="1"/>
  <c r="H862" i="1"/>
  <c r="I862" i="1"/>
  <c r="J862" i="1"/>
  <c r="K862" i="1"/>
  <c r="L862" i="1"/>
  <c r="H863" i="1"/>
  <c r="I863" i="1"/>
  <c r="J863" i="1"/>
  <c r="K863" i="1"/>
  <c r="L863" i="1"/>
  <c r="H864" i="1"/>
  <c r="I864" i="1"/>
  <c r="J864" i="1"/>
  <c r="H865" i="1"/>
  <c r="I865" i="1"/>
  <c r="J865" i="1"/>
  <c r="H866" i="1"/>
  <c r="I866" i="1"/>
  <c r="J866" i="1"/>
  <c r="K866" i="1"/>
  <c r="L866" i="1"/>
  <c r="H867" i="1"/>
  <c r="I867" i="1"/>
  <c r="J867" i="1"/>
  <c r="K867" i="1"/>
  <c r="L867" i="1"/>
  <c r="Q868" i="1"/>
  <c r="H869" i="1"/>
  <c r="I869" i="1"/>
  <c r="J869" i="1"/>
  <c r="K869" i="1"/>
  <c r="L869" i="1"/>
  <c r="H870" i="1"/>
  <c r="I870" i="1"/>
  <c r="J870" i="1"/>
  <c r="K870" i="1"/>
  <c r="L870" i="1"/>
  <c r="H871" i="1"/>
  <c r="I871" i="1"/>
  <c r="J871" i="1"/>
  <c r="K871" i="1"/>
  <c r="H872" i="1"/>
  <c r="I872" i="1"/>
  <c r="J872" i="1"/>
  <c r="K872" i="1"/>
  <c r="L872" i="1"/>
  <c r="H873" i="1"/>
  <c r="I873" i="1"/>
  <c r="J873" i="1"/>
  <c r="K873" i="1"/>
  <c r="L873" i="1"/>
  <c r="H874" i="1"/>
  <c r="I874" i="1"/>
  <c r="J874" i="1"/>
  <c r="K874" i="1"/>
  <c r="L874" i="1"/>
  <c r="H875" i="1"/>
  <c r="I875" i="1"/>
  <c r="J875" i="1"/>
  <c r="K875" i="1"/>
  <c r="L875" i="1"/>
  <c r="H876" i="1"/>
  <c r="I876" i="1"/>
  <c r="J876" i="1"/>
  <c r="K876" i="1"/>
  <c r="L876" i="1"/>
  <c r="H877" i="1"/>
  <c r="I877" i="1"/>
  <c r="J877" i="1"/>
  <c r="K877" i="1"/>
  <c r="L877" i="1"/>
  <c r="H878" i="1"/>
  <c r="I878" i="1"/>
  <c r="J878" i="1"/>
  <c r="K878" i="1"/>
  <c r="L878" i="1"/>
  <c r="H879" i="1"/>
  <c r="I879" i="1"/>
  <c r="J879" i="1"/>
  <c r="K879" i="1"/>
  <c r="L879" i="1"/>
  <c r="H880" i="1"/>
  <c r="I880" i="1"/>
  <c r="J880" i="1"/>
  <c r="K880" i="1"/>
  <c r="L880" i="1"/>
  <c r="H881" i="1"/>
  <c r="I881" i="1"/>
  <c r="J881" i="1"/>
  <c r="K881" i="1"/>
  <c r="L881" i="1"/>
  <c r="H882" i="1"/>
  <c r="I882" i="1"/>
  <c r="J882" i="1"/>
  <c r="K882" i="1"/>
  <c r="L882" i="1"/>
  <c r="H883" i="1"/>
  <c r="I883" i="1"/>
  <c r="J883" i="1"/>
  <c r="K883" i="1"/>
  <c r="L883" i="1"/>
  <c r="H884" i="1"/>
  <c r="I884" i="1"/>
  <c r="J884" i="1"/>
  <c r="H885" i="1"/>
  <c r="I885" i="1"/>
  <c r="J885" i="1"/>
  <c r="K885" i="1"/>
  <c r="L885" i="1"/>
  <c r="H886" i="1"/>
  <c r="I886" i="1"/>
  <c r="J886" i="1"/>
  <c r="H887" i="1"/>
  <c r="I887" i="1"/>
  <c r="J887" i="1"/>
  <c r="K887" i="1"/>
  <c r="L887" i="1"/>
  <c r="H888" i="1"/>
  <c r="I888" i="1"/>
  <c r="J888" i="1"/>
  <c r="H889" i="1"/>
  <c r="I889" i="1"/>
  <c r="J889" i="1"/>
  <c r="K889" i="1"/>
  <c r="L889" i="1"/>
  <c r="H890" i="1"/>
  <c r="I890" i="1"/>
  <c r="J890" i="1"/>
  <c r="K890" i="1"/>
  <c r="L890" i="1"/>
  <c r="H891" i="1"/>
  <c r="I891" i="1"/>
  <c r="J891" i="1"/>
  <c r="K891" i="1"/>
  <c r="L891" i="1"/>
  <c r="H892" i="1"/>
  <c r="I892" i="1"/>
  <c r="J892" i="1"/>
  <c r="K892" i="1"/>
  <c r="L892" i="1"/>
  <c r="H893" i="1"/>
  <c r="I893" i="1"/>
  <c r="J893" i="1"/>
  <c r="K893" i="1"/>
  <c r="L893" i="1"/>
  <c r="H894" i="1"/>
  <c r="I894" i="1"/>
  <c r="J894" i="1"/>
  <c r="K894" i="1"/>
  <c r="L894" i="1"/>
  <c r="H895" i="1"/>
  <c r="I895" i="1"/>
  <c r="J895" i="1"/>
  <c r="K895" i="1"/>
  <c r="L895" i="1"/>
  <c r="H896" i="1"/>
  <c r="I896" i="1"/>
  <c r="J896" i="1"/>
  <c r="K896" i="1"/>
  <c r="L896" i="1"/>
  <c r="H897" i="1"/>
  <c r="I897" i="1"/>
  <c r="J897" i="1"/>
  <c r="K897" i="1"/>
  <c r="L897" i="1"/>
  <c r="H898" i="1"/>
  <c r="I898" i="1"/>
  <c r="J898" i="1"/>
  <c r="K898" i="1"/>
  <c r="L898" i="1"/>
  <c r="H899" i="1"/>
  <c r="I899" i="1"/>
  <c r="J899" i="1"/>
  <c r="K899" i="1"/>
  <c r="L899" i="1"/>
  <c r="H900" i="1"/>
  <c r="I900" i="1"/>
  <c r="J900" i="1"/>
  <c r="K900" i="1"/>
  <c r="L900" i="1"/>
  <c r="H901" i="1"/>
  <c r="I901" i="1"/>
  <c r="J901" i="1"/>
  <c r="H902" i="1"/>
  <c r="I902" i="1"/>
  <c r="J902" i="1"/>
  <c r="K902" i="1"/>
  <c r="L902" i="1"/>
  <c r="H903" i="1"/>
  <c r="I903" i="1"/>
  <c r="J903" i="1"/>
  <c r="K903" i="1"/>
  <c r="L903" i="1"/>
  <c r="H904" i="1"/>
  <c r="I904" i="1"/>
  <c r="J904" i="1"/>
  <c r="K904" i="1"/>
  <c r="L904" i="1"/>
  <c r="H905" i="1"/>
  <c r="I905" i="1"/>
  <c r="J905" i="1"/>
  <c r="K905" i="1"/>
  <c r="L905" i="1"/>
  <c r="H906" i="1"/>
  <c r="I906" i="1"/>
  <c r="J906" i="1"/>
  <c r="K906" i="1"/>
  <c r="L906" i="1"/>
  <c r="H907" i="1"/>
  <c r="I907" i="1"/>
  <c r="J907" i="1"/>
  <c r="K907" i="1"/>
  <c r="L907" i="1"/>
  <c r="H908" i="1"/>
  <c r="I908" i="1"/>
  <c r="J908" i="1"/>
  <c r="K908" i="1"/>
  <c r="L908" i="1"/>
  <c r="H909" i="1"/>
  <c r="I909" i="1"/>
  <c r="J909" i="1"/>
  <c r="K909" i="1"/>
  <c r="L909" i="1"/>
  <c r="H910" i="1"/>
  <c r="I910" i="1"/>
  <c r="J910" i="1"/>
  <c r="K910" i="1"/>
  <c r="L910" i="1"/>
  <c r="H911" i="1"/>
  <c r="I911" i="1"/>
  <c r="J911" i="1"/>
  <c r="K911" i="1"/>
  <c r="L911" i="1"/>
  <c r="H912" i="1"/>
  <c r="I912" i="1"/>
  <c r="J912" i="1"/>
  <c r="K912" i="1"/>
  <c r="L912" i="1"/>
  <c r="H913" i="1"/>
  <c r="I913" i="1"/>
  <c r="J913" i="1"/>
  <c r="K913" i="1"/>
  <c r="L913" i="1"/>
  <c r="H914" i="1"/>
  <c r="I914" i="1"/>
  <c r="J914" i="1"/>
  <c r="L914" i="1"/>
  <c r="H915" i="1"/>
  <c r="I915" i="1"/>
  <c r="J915" i="1"/>
  <c r="K915" i="1"/>
  <c r="L915" i="1"/>
  <c r="H916" i="1"/>
  <c r="I916" i="1"/>
  <c r="J916" i="1"/>
  <c r="K916" i="1"/>
  <c r="L916" i="1"/>
  <c r="H917" i="1"/>
  <c r="I917" i="1"/>
  <c r="J917" i="1"/>
  <c r="K917" i="1"/>
  <c r="L917" i="1"/>
  <c r="H918" i="1"/>
  <c r="I918" i="1"/>
  <c r="J918" i="1"/>
  <c r="K918" i="1"/>
  <c r="L918" i="1"/>
  <c r="H919" i="1"/>
  <c r="I919" i="1"/>
  <c r="J919" i="1"/>
  <c r="K919" i="1"/>
  <c r="L919" i="1"/>
  <c r="H920" i="1"/>
  <c r="I920" i="1"/>
  <c r="J920" i="1"/>
  <c r="K920" i="1"/>
  <c r="L920" i="1"/>
  <c r="H921" i="1"/>
  <c r="I921" i="1"/>
  <c r="J921" i="1"/>
  <c r="K921" i="1"/>
  <c r="L921" i="1"/>
  <c r="H922" i="1"/>
  <c r="I922" i="1"/>
  <c r="J922" i="1"/>
  <c r="K922" i="1"/>
  <c r="L922" i="1"/>
  <c r="H923" i="1"/>
  <c r="I923" i="1"/>
  <c r="J923" i="1"/>
  <c r="K923" i="1"/>
  <c r="L923" i="1"/>
  <c r="H924" i="1"/>
  <c r="I924" i="1"/>
  <c r="J924" i="1"/>
  <c r="K924" i="1"/>
  <c r="L924" i="1"/>
  <c r="H925" i="1"/>
  <c r="I925" i="1"/>
  <c r="J925" i="1"/>
  <c r="K925" i="1"/>
  <c r="L925" i="1"/>
  <c r="H926" i="1"/>
  <c r="I926" i="1"/>
  <c r="J926" i="1"/>
  <c r="H927" i="1"/>
  <c r="I927" i="1"/>
  <c r="J927" i="1"/>
  <c r="K927" i="1"/>
  <c r="L927" i="1"/>
  <c r="H928" i="1"/>
  <c r="I928" i="1"/>
  <c r="J928" i="1"/>
  <c r="K928" i="1"/>
  <c r="L928" i="1"/>
  <c r="H929" i="1"/>
  <c r="I929" i="1"/>
  <c r="J929" i="1"/>
  <c r="K929" i="1"/>
  <c r="L929" i="1"/>
  <c r="H930" i="1"/>
  <c r="I930" i="1"/>
  <c r="J930" i="1"/>
  <c r="K930" i="1"/>
  <c r="L930" i="1"/>
  <c r="H931" i="1"/>
  <c r="I931" i="1"/>
  <c r="J931" i="1"/>
  <c r="K931" i="1"/>
  <c r="L931" i="1"/>
  <c r="H932" i="1"/>
  <c r="I932" i="1"/>
  <c r="J932" i="1"/>
  <c r="K932" i="1"/>
  <c r="L932" i="1"/>
  <c r="H933" i="1"/>
  <c r="I933" i="1"/>
  <c r="J933" i="1"/>
  <c r="K933" i="1"/>
  <c r="L933" i="1"/>
  <c r="H934" i="1"/>
  <c r="I934" i="1"/>
  <c r="J934" i="1"/>
  <c r="K934" i="1"/>
  <c r="L934" i="1"/>
  <c r="H935" i="1"/>
  <c r="I935" i="1"/>
  <c r="J935" i="1"/>
  <c r="K935" i="1"/>
  <c r="L935" i="1"/>
  <c r="H936" i="1"/>
  <c r="I936" i="1"/>
  <c r="J936" i="1"/>
  <c r="K936" i="1"/>
  <c r="L936" i="1"/>
  <c r="H937" i="1"/>
  <c r="I937" i="1"/>
  <c r="J937" i="1"/>
  <c r="K937" i="1"/>
  <c r="L937" i="1"/>
  <c r="H938" i="1"/>
  <c r="I938" i="1"/>
  <c r="J938" i="1"/>
  <c r="L938" i="1"/>
  <c r="H939" i="1"/>
  <c r="I939" i="1"/>
  <c r="J939" i="1"/>
  <c r="L939" i="1"/>
  <c r="H940" i="1"/>
  <c r="I940" i="1"/>
  <c r="J940" i="1"/>
  <c r="K940" i="1"/>
  <c r="L940" i="1"/>
  <c r="H941" i="1"/>
  <c r="I941" i="1"/>
  <c r="J941" i="1"/>
  <c r="K941" i="1"/>
  <c r="L941" i="1"/>
  <c r="H942" i="1"/>
  <c r="I942" i="1"/>
  <c r="J942" i="1"/>
  <c r="K942" i="1"/>
  <c r="L942" i="1"/>
  <c r="H943" i="1"/>
  <c r="I943" i="1"/>
  <c r="J943" i="1"/>
  <c r="K943" i="1"/>
  <c r="L943" i="1"/>
  <c r="H944" i="1"/>
  <c r="I944" i="1"/>
  <c r="J944" i="1"/>
  <c r="K944" i="1"/>
  <c r="L944" i="1"/>
  <c r="H945" i="1"/>
  <c r="I945" i="1"/>
  <c r="J945" i="1"/>
  <c r="K945" i="1"/>
  <c r="L945" i="1"/>
  <c r="Q946" i="1"/>
  <c r="H947" i="1"/>
  <c r="I947" i="1"/>
  <c r="J947" i="1"/>
  <c r="K947" i="1"/>
  <c r="L947" i="1"/>
  <c r="I948" i="1"/>
  <c r="H949" i="1"/>
  <c r="I949" i="1"/>
  <c r="J949" i="1"/>
  <c r="K949" i="1"/>
  <c r="L949" i="1"/>
  <c r="H950" i="1"/>
  <c r="I950" i="1"/>
  <c r="J950" i="1"/>
  <c r="K950" i="1"/>
  <c r="L950" i="1"/>
  <c r="H951" i="1"/>
  <c r="I951" i="1"/>
  <c r="J951" i="1"/>
  <c r="K951" i="1"/>
  <c r="L951" i="1"/>
  <c r="H952" i="1"/>
  <c r="I952" i="1"/>
  <c r="J952" i="1"/>
  <c r="Q953" i="1"/>
  <c r="H954" i="1"/>
  <c r="I954" i="1"/>
  <c r="J954" i="1"/>
  <c r="K954" i="1"/>
  <c r="L954" i="1"/>
  <c r="H955" i="1"/>
  <c r="I955" i="1"/>
  <c r="J955" i="1"/>
  <c r="Q956" i="1"/>
  <c r="Q957" i="1"/>
  <c r="Q958" i="1"/>
  <c r="Q959" i="1"/>
  <c r="H960" i="1"/>
  <c r="I960" i="1"/>
  <c r="J960" i="1"/>
  <c r="K960" i="1"/>
  <c r="L960" i="1"/>
  <c r="Q961" i="1"/>
  <c r="Q962" i="1"/>
  <c r="H963" i="1"/>
  <c r="I963" i="1"/>
  <c r="J963" i="1"/>
  <c r="K963" i="1"/>
  <c r="L963" i="1"/>
  <c r="H964" i="1"/>
  <c r="I964" i="1"/>
  <c r="J964" i="1"/>
  <c r="K964" i="1"/>
  <c r="L964" i="1"/>
  <c r="H965" i="1"/>
  <c r="I965" i="1"/>
  <c r="J965" i="1"/>
  <c r="K965" i="1"/>
  <c r="L965" i="1"/>
  <c r="H966" i="1"/>
  <c r="I966" i="1"/>
  <c r="J966" i="1"/>
  <c r="K966" i="1"/>
  <c r="L966" i="1"/>
  <c r="H967" i="1"/>
  <c r="I967" i="1"/>
  <c r="J967" i="1"/>
  <c r="K967" i="1"/>
  <c r="L967" i="1"/>
  <c r="H968" i="1"/>
  <c r="I968" i="1"/>
  <c r="J968" i="1"/>
  <c r="K968" i="1"/>
  <c r="L968" i="1"/>
  <c r="H969" i="1"/>
  <c r="I969" i="1"/>
  <c r="J969" i="1"/>
  <c r="K969" i="1"/>
  <c r="L969" i="1"/>
  <c r="H970" i="1"/>
  <c r="I970" i="1"/>
  <c r="J970" i="1"/>
  <c r="K970" i="1"/>
  <c r="L970" i="1"/>
  <c r="Q971" i="1"/>
  <c r="H972" i="1"/>
  <c r="I972" i="1"/>
  <c r="J972" i="1"/>
  <c r="K972" i="1"/>
  <c r="L972" i="1"/>
  <c r="H973" i="1"/>
  <c r="I973" i="1"/>
  <c r="J973" i="1"/>
  <c r="K973" i="1"/>
  <c r="L973" i="1"/>
  <c r="H974" i="1"/>
  <c r="I974" i="1"/>
  <c r="J974" i="1"/>
  <c r="K974" i="1"/>
  <c r="L974" i="1"/>
  <c r="H975" i="1"/>
  <c r="I975" i="1"/>
  <c r="J975" i="1"/>
  <c r="K975" i="1"/>
  <c r="L975" i="1"/>
  <c r="H976" i="1"/>
  <c r="I976" i="1"/>
  <c r="J976" i="1"/>
  <c r="K976" i="1"/>
  <c r="L976" i="1"/>
  <c r="H977" i="1"/>
  <c r="I977" i="1"/>
  <c r="J977" i="1"/>
  <c r="K977" i="1"/>
  <c r="L977" i="1"/>
  <c r="H978" i="1"/>
  <c r="I978" i="1"/>
  <c r="J978" i="1"/>
  <c r="K978" i="1"/>
  <c r="L978" i="1"/>
  <c r="H979" i="1"/>
  <c r="I979" i="1"/>
  <c r="J979" i="1"/>
  <c r="K979" i="1"/>
  <c r="L979" i="1"/>
  <c r="H980" i="1"/>
  <c r="I980" i="1"/>
  <c r="J980" i="1"/>
  <c r="K980" i="1"/>
  <c r="L980" i="1"/>
  <c r="H981" i="1"/>
  <c r="I981" i="1"/>
  <c r="J981" i="1"/>
  <c r="H982" i="1"/>
  <c r="I982" i="1"/>
  <c r="J982" i="1"/>
  <c r="K982" i="1"/>
  <c r="L982" i="1"/>
  <c r="H983" i="1"/>
  <c r="I983" i="1"/>
  <c r="J983" i="1"/>
  <c r="K983" i="1"/>
  <c r="L983" i="1"/>
  <c r="Q984" i="1"/>
  <c r="Q985" i="1"/>
  <c r="H986" i="1"/>
  <c r="I986" i="1"/>
  <c r="J986" i="1"/>
  <c r="K986" i="1"/>
  <c r="L986" i="1"/>
  <c r="H987" i="1"/>
  <c r="I987" i="1"/>
  <c r="J987" i="1"/>
  <c r="K987" i="1"/>
  <c r="L987" i="1"/>
  <c r="H988" i="1"/>
  <c r="I988" i="1"/>
  <c r="J988" i="1"/>
  <c r="K988" i="1"/>
  <c r="L988" i="1"/>
  <c r="H989" i="1"/>
  <c r="I989" i="1"/>
  <c r="J989" i="1"/>
  <c r="K989" i="1"/>
  <c r="L989" i="1"/>
  <c r="Q990" i="1"/>
  <c r="H991" i="1"/>
  <c r="I991" i="1"/>
  <c r="J991" i="1"/>
  <c r="K991" i="1"/>
  <c r="L991" i="1"/>
  <c r="Q992" i="1"/>
  <c r="H993" i="1"/>
  <c r="I993" i="1"/>
  <c r="J993" i="1"/>
  <c r="K993" i="1"/>
  <c r="L993" i="1"/>
  <c r="H994" i="1"/>
  <c r="I994" i="1"/>
  <c r="J994" i="1"/>
  <c r="K994" i="1"/>
  <c r="L994" i="1"/>
  <c r="H995" i="1"/>
  <c r="I995" i="1"/>
  <c r="J995" i="1"/>
  <c r="K995" i="1"/>
  <c r="L995" i="1"/>
  <c r="H996" i="1"/>
  <c r="I996" i="1"/>
  <c r="J996" i="1"/>
  <c r="K996" i="1"/>
  <c r="L996" i="1"/>
  <c r="H997" i="1"/>
  <c r="I997" i="1"/>
  <c r="J997" i="1"/>
  <c r="K997" i="1"/>
  <c r="L997" i="1"/>
  <c r="H998" i="1"/>
  <c r="I998" i="1"/>
  <c r="J998" i="1"/>
  <c r="K998" i="1"/>
  <c r="L998" i="1"/>
  <c r="H999" i="1"/>
  <c r="I999" i="1"/>
  <c r="J999" i="1"/>
  <c r="K999" i="1"/>
  <c r="L999" i="1"/>
  <c r="H1000" i="1"/>
  <c r="I1000" i="1"/>
  <c r="J1000" i="1"/>
  <c r="K1000" i="1"/>
  <c r="L1000" i="1"/>
  <c r="Q1001" i="1"/>
  <c r="Q1002" i="1"/>
  <c r="H1003" i="1"/>
  <c r="I1003" i="1"/>
  <c r="J1003" i="1"/>
  <c r="K1003" i="1"/>
  <c r="L1003" i="1"/>
  <c r="H1004" i="1"/>
  <c r="I1004" i="1"/>
  <c r="J1004" i="1"/>
  <c r="K1004" i="1"/>
  <c r="L1004" i="1"/>
  <c r="Q1005" i="1"/>
  <c r="H1006" i="1"/>
  <c r="I1006" i="1"/>
  <c r="J1006" i="1"/>
  <c r="K1006" i="1"/>
  <c r="L1006" i="1"/>
  <c r="H1007" i="1"/>
  <c r="I1007" i="1"/>
  <c r="J1007" i="1"/>
  <c r="K1007" i="1"/>
  <c r="L1007" i="1"/>
  <c r="H1008" i="1"/>
  <c r="I1008" i="1"/>
  <c r="J1008" i="1"/>
  <c r="K1008" i="1"/>
  <c r="L1008" i="1"/>
  <c r="H1009" i="1"/>
  <c r="I1009" i="1"/>
  <c r="J1009" i="1"/>
  <c r="K1009" i="1"/>
  <c r="L1009" i="1"/>
  <c r="H1010" i="1"/>
  <c r="I1010" i="1"/>
  <c r="J1010" i="1"/>
  <c r="K1010" i="1"/>
  <c r="L1010" i="1"/>
  <c r="H1011" i="1"/>
  <c r="I1011" i="1"/>
  <c r="K1011" i="1"/>
  <c r="L1011" i="1"/>
  <c r="H1012" i="1"/>
  <c r="I1012" i="1"/>
  <c r="J1012" i="1"/>
  <c r="K1012" i="1"/>
  <c r="L1012" i="1"/>
  <c r="H1013" i="1"/>
  <c r="I1013" i="1"/>
  <c r="J1013" i="1"/>
  <c r="K1013" i="1"/>
  <c r="L1013" i="1"/>
  <c r="H1014" i="1"/>
  <c r="I1014" i="1"/>
  <c r="J1014" i="1"/>
  <c r="Q1015" i="1"/>
  <c r="H1016" i="1"/>
  <c r="I1016" i="1"/>
  <c r="J1016" i="1"/>
  <c r="K1016" i="1"/>
  <c r="L1016" i="1"/>
  <c r="H1017" i="1"/>
  <c r="I1017" i="1"/>
  <c r="J1017" i="1"/>
  <c r="K1017" i="1"/>
  <c r="L1017" i="1"/>
  <c r="H1018" i="1"/>
  <c r="I1018" i="1"/>
  <c r="J1018" i="1"/>
  <c r="K1018" i="1"/>
  <c r="L1018" i="1"/>
  <c r="H1019" i="1"/>
  <c r="I1019" i="1"/>
  <c r="J1019" i="1"/>
  <c r="K1019" i="1"/>
  <c r="L1019" i="1"/>
  <c r="Q1020" i="1"/>
  <c r="H1021" i="1"/>
  <c r="I1021" i="1"/>
  <c r="J1021" i="1"/>
  <c r="K1021" i="1"/>
  <c r="L1021" i="1"/>
  <c r="H1022" i="1"/>
  <c r="I1022" i="1"/>
  <c r="J1022" i="1"/>
  <c r="K1022" i="1"/>
  <c r="L1022" i="1"/>
  <c r="H1023" i="1"/>
  <c r="I1023" i="1"/>
  <c r="J1023" i="1"/>
  <c r="K1023" i="1"/>
  <c r="L1023" i="1"/>
  <c r="H1024" i="1"/>
  <c r="I1024" i="1"/>
  <c r="J1024" i="1"/>
  <c r="K1024" i="1"/>
  <c r="L1024" i="1"/>
  <c r="H1026" i="1"/>
  <c r="I1026" i="1"/>
  <c r="J1026" i="1"/>
  <c r="K1026" i="1"/>
  <c r="L1026" i="1"/>
  <c r="H1028" i="1"/>
  <c r="I1028" i="1"/>
  <c r="J1028" i="1"/>
  <c r="K1028" i="1"/>
  <c r="L1028" i="1"/>
  <c r="Q1029" i="1"/>
  <c r="H1030" i="1"/>
  <c r="I1030" i="1"/>
  <c r="J1030" i="1"/>
  <c r="K1030" i="1"/>
  <c r="L1030" i="1"/>
  <c r="H1031" i="1"/>
  <c r="I1031" i="1"/>
  <c r="J1031" i="1"/>
  <c r="K1031" i="1"/>
  <c r="L1031" i="1"/>
  <c r="Q816" i="1"/>
  <c r="Q829" i="1"/>
  <c r="L795" i="1"/>
  <c r="K795" i="1"/>
  <c r="J795" i="1"/>
  <c r="I795" i="1"/>
  <c r="H795" i="1"/>
  <c r="Q1019" i="1" l="1"/>
  <c r="Q1027" i="1"/>
  <c r="Q1025" i="1"/>
  <c r="Q1014" i="1"/>
  <c r="Q1023" i="1"/>
  <c r="Q983" i="1"/>
  <c r="Q975" i="1"/>
  <c r="Q974" i="1"/>
  <c r="Q1024" i="1"/>
  <c r="Q1018" i="1"/>
  <c r="Q999" i="1"/>
  <c r="Q997" i="1"/>
  <c r="Q995" i="1"/>
  <c r="Q982" i="1"/>
  <c r="Q980" i="1"/>
  <c r="Q973" i="1"/>
  <c r="Q972" i="1"/>
  <c r="Q964" i="1"/>
  <c r="Q955" i="1"/>
  <c r="Q870" i="1"/>
  <c r="Q800" i="1"/>
  <c r="Q915" i="1"/>
  <c r="Q861" i="1"/>
  <c r="Q933" i="1"/>
  <c r="Q844" i="1"/>
  <c r="Q832" i="1"/>
  <c r="Q836" i="1"/>
  <c r="Q802" i="1"/>
  <c r="Q890" i="1"/>
  <c r="Q940" i="1"/>
  <c r="Q1012" i="1"/>
  <c r="Q1013" i="1"/>
  <c r="Q818" i="1"/>
  <c r="Q963" i="1"/>
  <c r="Q851" i="1"/>
  <c r="Q965" i="1"/>
  <c r="Q821" i="1"/>
  <c r="Q796" i="1"/>
  <c r="Q941" i="1"/>
  <c r="Q1030" i="1"/>
  <c r="Q976" i="1"/>
  <c r="Q891" i="1"/>
  <c r="Q854" i="1"/>
  <c r="Q927" i="1"/>
  <c r="Q923" i="1"/>
  <c r="Q996" i="1"/>
  <c r="Q978" i="1"/>
  <c r="Q960" i="1"/>
  <c r="Q908" i="1"/>
  <c r="Q837" i="1"/>
  <c r="Q833" i="1"/>
  <c r="Q801" i="1"/>
  <c r="Q808" i="1"/>
  <c r="Q795" i="1"/>
  <c r="Q944" i="1"/>
  <c r="Q1031" i="1"/>
  <c r="Q1017" i="1"/>
  <c r="Q981" i="1"/>
  <c r="Q929" i="1"/>
  <c r="Q869" i="1"/>
  <c r="Q924" i="1"/>
  <c r="Q879" i="1"/>
  <c r="Q856" i="1"/>
  <c r="Q987" i="1"/>
  <c r="Q977" i="1"/>
  <c r="Q969" i="1"/>
  <c r="Q826" i="1"/>
  <c r="Q803" i="1"/>
  <c r="Q945" i="1"/>
  <c r="Q922" i="1"/>
  <c r="Q872" i="1"/>
  <c r="Q1016" i="1"/>
  <c r="Q998" i="1"/>
  <c r="Q942" i="1"/>
  <c r="Q887" i="1"/>
  <c r="Q947" i="1"/>
  <c r="Q994" i="1"/>
  <c r="Q909" i="1"/>
  <c r="Q897" i="1"/>
  <c r="Q875" i="1"/>
  <c r="Q815" i="1"/>
  <c r="Q797" i="1"/>
  <c r="Q926" i="1"/>
  <c r="Q888" i="1"/>
  <c r="Q886" i="1"/>
  <c r="Q857" i="1"/>
  <c r="Q855" i="1"/>
  <c r="Q835" i="1"/>
  <c r="Q819" i="1"/>
  <c r="Q834" i="1"/>
  <c r="Q798" i="1"/>
  <c r="Q1000" i="1"/>
  <c r="Q979" i="1"/>
  <c r="Q943" i="1"/>
  <c r="Q928" i="1"/>
  <c r="Q925" i="1"/>
  <c r="Q907" i="1"/>
  <c r="Q892" i="1"/>
  <c r="Q874" i="1"/>
  <c r="Q838" i="1"/>
  <c r="Q820" i="1"/>
  <c r="Q817" i="1"/>
  <c r="Q921" i="1"/>
  <c r="Q910" i="1"/>
  <c r="Q873" i="1"/>
  <c r="Q1028" i="1"/>
  <c r="Q1021" i="1"/>
  <c r="Q1010" i="1"/>
  <c r="Q1003" i="1"/>
  <c r="Q967" i="1"/>
  <c r="Q949" i="1"/>
  <c r="Q938" i="1"/>
  <c r="Q920" i="1"/>
  <c r="Q913" i="1"/>
  <c r="Q906" i="1"/>
  <c r="Q902" i="1"/>
  <c r="Q895" i="1"/>
  <c r="Q877" i="1"/>
  <c r="Q866" i="1"/>
  <c r="Q859" i="1"/>
  <c r="Q852" i="1"/>
  <c r="Q848" i="1"/>
  <c r="Q841" i="1"/>
  <c r="Q830" i="1"/>
  <c r="Q823" i="1"/>
  <c r="Q812" i="1"/>
  <c r="Q805" i="1"/>
  <c r="Q931" i="1"/>
  <c r="Q884" i="1"/>
  <c r="Q847" i="1"/>
  <c r="Q843" i="1"/>
  <c r="Q840" i="1"/>
  <c r="Q825" i="1"/>
  <c r="Q822" i="1"/>
  <c r="Q811" i="1"/>
  <c r="Q807" i="1"/>
  <c r="Q804" i="1"/>
  <c r="Q1006" i="1"/>
  <c r="Q970" i="1"/>
  <c r="Q952" i="1"/>
  <c r="Q898" i="1"/>
  <c r="Q880" i="1"/>
  <c r="Q905" i="1"/>
  <c r="Q966" i="1"/>
  <c r="Q948" i="1"/>
  <c r="Q894" i="1"/>
  <c r="Q858" i="1"/>
  <c r="Q1009" i="1"/>
  <c r="Q919" i="1"/>
  <c r="Q883" i="1"/>
  <c r="Q865" i="1"/>
  <c r="Q951" i="1"/>
  <c r="Q850" i="1"/>
  <c r="Q988" i="1"/>
  <c r="Q934" i="1"/>
  <c r="Q916" i="1"/>
  <c r="Q862" i="1"/>
  <c r="Q930" i="1"/>
  <c r="Q876" i="1"/>
  <c r="Q991" i="1"/>
  <c r="Q937" i="1"/>
  <c r="Q901" i="1"/>
  <c r="Q904" i="1"/>
  <c r="Q814" i="1"/>
  <c r="Q912" i="1"/>
  <c r="Q911" i="1"/>
  <c r="Q903" i="1"/>
  <c r="Q893" i="1"/>
  <c r="Q932" i="1"/>
  <c r="Q878" i="1"/>
  <c r="Q1026" i="1"/>
  <c r="Q954" i="1"/>
  <c r="Q918" i="1"/>
  <c r="Q1004" i="1"/>
  <c r="Q806" i="1"/>
  <c r="Q899" i="1"/>
  <c r="Q846" i="1"/>
  <c r="Q871" i="1"/>
  <c r="Q860" i="1"/>
  <c r="Q849" i="1"/>
  <c r="Q845" i="1"/>
  <c r="Q842" i="1"/>
  <c r="Q827" i="1"/>
  <c r="Q813" i="1"/>
  <c r="Q1011" i="1"/>
  <c r="Q993" i="1"/>
  <c r="Q939" i="1"/>
  <c r="Q885" i="1"/>
  <c r="Q867" i="1"/>
  <c r="Q1007" i="1"/>
  <c r="Q989" i="1"/>
  <c r="Q935" i="1"/>
  <c r="Q917" i="1"/>
  <c r="Q881" i="1"/>
  <c r="Q863" i="1"/>
  <c r="Q1008" i="1"/>
  <c r="Q936" i="1"/>
  <c r="Q968" i="1"/>
  <c r="Q831" i="1"/>
  <c r="Q882" i="1"/>
  <c r="Q824" i="1"/>
  <c r="Q900" i="1"/>
  <c r="Q864" i="1"/>
  <c r="Q828" i="1"/>
  <c r="Q853" i="1"/>
  <c r="Q799" i="1"/>
  <c r="Q1022" i="1"/>
  <c r="Q809" i="1"/>
  <c r="Q889" i="1"/>
  <c r="Q986" i="1"/>
  <c r="Q950" i="1"/>
  <c r="Q914" i="1"/>
  <c r="Q896" i="1"/>
  <c r="Q776" i="1" l="1"/>
  <c r="L556" i="1"/>
  <c r="Q556" i="1" s="1"/>
  <c r="Q546" i="1"/>
  <c r="Q547" i="1"/>
  <c r="Q548" i="1"/>
  <c r="Q549" i="1"/>
  <c r="Q550" i="1"/>
  <c r="Q551" i="1"/>
  <c r="Q552" i="1"/>
  <c r="Q553" i="1"/>
  <c r="Q554" i="1"/>
  <c r="Q555"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7" i="1"/>
  <c r="Q778" i="1"/>
  <c r="Q779" i="1"/>
  <c r="Q780" i="1"/>
  <c r="Q781" i="1"/>
  <c r="Q782" i="1"/>
  <c r="Q783" i="1"/>
  <c r="Q784" i="1"/>
  <c r="Q785" i="1"/>
  <c r="Q786" i="1"/>
  <c r="Q787" i="1"/>
  <c r="Q788" i="1"/>
  <c r="Q789" i="1"/>
  <c r="Q790" i="1"/>
  <c r="Q791" i="1"/>
  <c r="Q792" i="1"/>
  <c r="Q793" i="1"/>
  <c r="Q794" i="1"/>
  <c r="Q545" i="1"/>
  <c r="G2" i="2"/>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1" i="2"/>
</calcChain>
</file>

<file path=xl/sharedStrings.xml><?xml version="1.0" encoding="utf-8"?>
<sst xmlns="http://schemas.openxmlformats.org/spreadsheetml/2006/main" count="7999" uniqueCount="1992">
  <si>
    <t>柱区分</t>
    <rPh sb="0" eb="1">
      <t>ハシラ</t>
    </rPh>
    <rPh sb="1" eb="3">
      <t>クブン</t>
    </rPh>
    <phoneticPr fontId="1"/>
  </si>
  <si>
    <t>柱細区分</t>
    <rPh sb="0" eb="1">
      <t>ハシラ</t>
    </rPh>
    <rPh sb="1" eb="2">
      <t>ホソ</t>
    </rPh>
    <rPh sb="2" eb="4">
      <t>クブン</t>
    </rPh>
    <phoneticPr fontId="1"/>
  </si>
  <si>
    <t>部名称</t>
    <rPh sb="0" eb="3">
      <t>ブメイショウ</t>
    </rPh>
    <phoneticPr fontId="1"/>
  </si>
  <si>
    <t>所属名称</t>
    <rPh sb="0" eb="4">
      <t>ショゾクメイショウ</t>
    </rPh>
    <phoneticPr fontId="1"/>
  </si>
  <si>
    <t>事業番号</t>
    <rPh sb="0" eb="4">
      <t>ジギョウバンゴウ</t>
    </rPh>
    <phoneticPr fontId="1"/>
  </si>
  <si>
    <t>事業番号名称</t>
    <rPh sb="0" eb="4">
      <t>ジギョウバンゴウ</t>
    </rPh>
    <rPh sb="4" eb="6">
      <t>メイショウ</t>
    </rPh>
    <phoneticPr fontId="1"/>
  </si>
  <si>
    <t>予算額</t>
    <rPh sb="0" eb="3">
      <t>ヨサンガク</t>
    </rPh>
    <phoneticPr fontId="1"/>
  </si>
  <si>
    <t>国庫支出金</t>
    <rPh sb="0" eb="5">
      <t>コッコシシュツキン</t>
    </rPh>
    <phoneticPr fontId="1"/>
  </si>
  <si>
    <t>県支出金</t>
    <rPh sb="0" eb="1">
      <t>ケン</t>
    </rPh>
    <rPh sb="1" eb="4">
      <t>シシュツキン</t>
    </rPh>
    <phoneticPr fontId="1"/>
  </si>
  <si>
    <t>地方債</t>
    <rPh sb="0" eb="3">
      <t>チホウサイ</t>
    </rPh>
    <phoneticPr fontId="1"/>
  </si>
  <si>
    <t>その他</t>
    <rPh sb="2" eb="3">
      <t>タ</t>
    </rPh>
    <phoneticPr fontId="1"/>
  </si>
  <si>
    <t>一般財源</t>
    <rPh sb="0" eb="4">
      <t>イッパンザイゲン</t>
    </rPh>
    <phoneticPr fontId="1"/>
  </si>
  <si>
    <t>事業概要</t>
    <rPh sb="0" eb="4">
      <t>ジギョウガイヨウ</t>
    </rPh>
    <phoneticPr fontId="1"/>
  </si>
  <si>
    <t>フリー１</t>
    <phoneticPr fontId="1"/>
  </si>
  <si>
    <t>フリー２</t>
    <phoneticPr fontId="1"/>
  </si>
  <si>
    <t>フリー３</t>
    <phoneticPr fontId="1"/>
  </si>
  <si>
    <t>フリー４</t>
    <phoneticPr fontId="1"/>
  </si>
  <si>
    <t>フリー５</t>
    <phoneticPr fontId="1"/>
  </si>
  <si>
    <t>構造改革・ＤＸ</t>
  </si>
  <si>
    <t>政策企画課</t>
  </si>
  <si>
    <t>構造改革・ＤＸ推進課</t>
  </si>
  <si>
    <t>創生推進課</t>
  </si>
  <si>
    <t>広報広聴課</t>
  </si>
  <si>
    <t>危機管理課</t>
  </si>
  <si>
    <t>原子力対策課</t>
  </si>
  <si>
    <t>人事課</t>
  </si>
  <si>
    <t>情報政策課</t>
  </si>
  <si>
    <t>施設マネジメント課</t>
  </si>
  <si>
    <t>契約課</t>
  </si>
  <si>
    <t>地域振興課</t>
  </si>
  <si>
    <t>生活安全課</t>
  </si>
  <si>
    <t>市民課</t>
  </si>
  <si>
    <t>男女共同・多文化共生センター</t>
  </si>
  <si>
    <t>環境企画課</t>
  </si>
  <si>
    <t>資源循環推進課</t>
  </si>
  <si>
    <t>清掃管理事務所</t>
  </si>
  <si>
    <t>保健福祉課</t>
  </si>
  <si>
    <t>障がい福祉課</t>
  </si>
  <si>
    <t>健康づくり推進課</t>
  </si>
  <si>
    <t>医療対策課</t>
  </si>
  <si>
    <t>地域包括ケア推進課</t>
  </si>
  <si>
    <t>介護保険課</t>
  </si>
  <si>
    <t>保健所</t>
  </si>
  <si>
    <t>こどもみらい課</t>
  </si>
  <si>
    <t>こども支援課</t>
  </si>
  <si>
    <t>こども家庭課</t>
  </si>
  <si>
    <t>農業政策課</t>
  </si>
  <si>
    <t>農業振興課</t>
  </si>
  <si>
    <t>農林土木課</t>
  </si>
  <si>
    <t>林業振興課</t>
  </si>
  <si>
    <t>水産振興課</t>
  </si>
  <si>
    <t>産業チャレンジ課</t>
  </si>
  <si>
    <t>産業みらい課</t>
  </si>
  <si>
    <t>産業ひとづくり課</t>
  </si>
  <si>
    <t>観光振興課</t>
  </si>
  <si>
    <t>文化交流課</t>
  </si>
  <si>
    <t>文化財課</t>
  </si>
  <si>
    <t>スポーツ振興課</t>
  </si>
  <si>
    <t>いわき芸術文化交流館</t>
  </si>
  <si>
    <t>土木課</t>
  </si>
  <si>
    <t>道路管理課</t>
  </si>
  <si>
    <t>河川課</t>
  </si>
  <si>
    <t>都市計画課</t>
  </si>
  <si>
    <t>公共交通課</t>
  </si>
  <si>
    <t>都市整備課</t>
  </si>
  <si>
    <t>住まい政策課</t>
  </si>
  <si>
    <t>公園緑地課</t>
  </si>
  <si>
    <t>会計室</t>
  </si>
  <si>
    <t>教育政策課</t>
  </si>
  <si>
    <t>生涯学習課</t>
  </si>
  <si>
    <t>学校教育課</t>
  </si>
  <si>
    <t>学校支援課</t>
  </si>
  <si>
    <t>消防本部総務課</t>
  </si>
  <si>
    <t>いわきアカデミア推進事業費</t>
  </si>
  <si>
    <t>国連と連携したグローバル人材育成事業費</t>
  </si>
  <si>
    <t>行財政構造改革推進費</t>
  </si>
  <si>
    <t>公共施設予約システム保守運用費</t>
  </si>
  <si>
    <t>お出かけ市役所事業費</t>
  </si>
  <si>
    <t>Ｓｏｃｉｅｔｙ５．０推進事業費</t>
  </si>
  <si>
    <t>「ようこそ・おかえり」移住・定住・関係人口拡大事業費</t>
  </si>
  <si>
    <t>ふるさと納税推進事業費</t>
  </si>
  <si>
    <t>「選ばれるまちへ」シティセールス推進事業費</t>
  </si>
  <si>
    <t>ＵＩＪターン支援事業費</t>
  </si>
  <si>
    <t>企業版ふるさと納税推進事業費</t>
  </si>
  <si>
    <t>（仮称）常磐地区交流拠点施設整備事業費</t>
  </si>
  <si>
    <t>デジタル技術を活用した自動応答システム運用事業費</t>
  </si>
  <si>
    <t>総合コールセンター設置運営事業費</t>
  </si>
  <si>
    <t>防災対策推進費</t>
  </si>
  <si>
    <t>災害時非常用備蓄品整備事業費</t>
  </si>
  <si>
    <t>地域防災計画改訂事業費</t>
  </si>
  <si>
    <t>自主防災組織強化支援事業費</t>
  </si>
  <si>
    <t>危機管理体制機能強化事業費</t>
  </si>
  <si>
    <t>防災ＤＸ推進事業費</t>
  </si>
  <si>
    <t>災害対応力強化事業費</t>
  </si>
  <si>
    <t>原子力災害安全対策強化事業費</t>
  </si>
  <si>
    <t>人材マネジメントシステム事業費</t>
  </si>
  <si>
    <t>市職員資格取得支援事業費</t>
  </si>
  <si>
    <t>新たなチカラ採用事業費</t>
  </si>
  <si>
    <t>みんなの市役所デジタル変革事業費市民サービス向上事業費分</t>
  </si>
  <si>
    <t>みんなの市役所デジタル変革事業費業務効率化事業費分</t>
  </si>
  <si>
    <t>みんなの市役所デジタル変革事業費ＤＸ人材育成等事業費分</t>
  </si>
  <si>
    <t>みんなの市役所デジタル変革事業費システム標準化・共通化分</t>
  </si>
  <si>
    <t>廃校施設等利活用推進事業費</t>
  </si>
  <si>
    <t>包括施設管理業務委託事業費</t>
  </si>
  <si>
    <t>トークシェアミーティング事業費</t>
  </si>
  <si>
    <t>契約デジタル化事業費</t>
  </si>
  <si>
    <t>いわき震災伝承みらい館防災・減災教育推進モデル事業費</t>
  </si>
  <si>
    <t>自治会運営サポート事業費</t>
  </si>
  <si>
    <t>自治会活性化応援モデル事業費</t>
  </si>
  <si>
    <t>市民活動サポート推進事業費</t>
  </si>
  <si>
    <t>まち・未来創造支援事業費</t>
  </si>
  <si>
    <t>中山間地域集落支援員推進事業費</t>
  </si>
  <si>
    <t>地域おこし協力隊活動事業費</t>
  </si>
  <si>
    <t>中山間地域魅力発信事業費</t>
  </si>
  <si>
    <t>小さな拠点形成支援事業費</t>
  </si>
  <si>
    <t>防犯カメラ設置支援モデル事業費</t>
  </si>
  <si>
    <t>犯罪被害者等見舞金</t>
  </si>
  <si>
    <t>みんなの市役所デジタル変革事業費（キャッシュレス決済分）</t>
  </si>
  <si>
    <t>みんなの市役所デジタル変革事業費かんたん窓口申請システム分</t>
  </si>
  <si>
    <t>ユニバーサルデザインひとづくり推進事業費</t>
  </si>
  <si>
    <t>国際交流協会運営費補助金</t>
  </si>
  <si>
    <t>多文化共生推進事業費</t>
  </si>
  <si>
    <t>男女共同参画推進事業費</t>
  </si>
  <si>
    <t>女性活躍推進事業費</t>
  </si>
  <si>
    <t>ゼロカーボン・人づくり推進事業費</t>
  </si>
  <si>
    <t>ゼロカーボン・スタートアップ支援事業費</t>
  </si>
  <si>
    <t>ゼロカーボン・アクション促進事業費</t>
  </si>
  <si>
    <t>ゼロカーボン・加速化事業費</t>
  </si>
  <si>
    <t>ごみ減量・リサイクル推進事業費</t>
  </si>
  <si>
    <t>循環型ライフスタイル支援事業費</t>
  </si>
  <si>
    <t>一般廃棄物ゼロ・エミッション推進事業費</t>
  </si>
  <si>
    <t>避難行動要支援者避難支援事業費</t>
  </si>
  <si>
    <t>重層的支援体制整備事業費</t>
  </si>
  <si>
    <t>地域生活支援体制強化事業費</t>
  </si>
  <si>
    <t>減塩食普及プロジェクト「いわきひとしお」推進事業費</t>
  </si>
  <si>
    <t>健康づくりサポートセンター事業費</t>
  </si>
  <si>
    <t>いわきっ子生活習慣病予防健診事業費</t>
  </si>
  <si>
    <t>健康経営推進ヘルスケアサポート事業費</t>
  </si>
  <si>
    <t>オンラインヘルスケア推進事業費</t>
  </si>
  <si>
    <t>在宅当番医制事業費</t>
  </si>
  <si>
    <t>病院群輪番制運営費補助金</t>
  </si>
  <si>
    <t>救急患者受入強化支援事業費</t>
  </si>
  <si>
    <t>地域医療確保推進事業費</t>
  </si>
  <si>
    <t>医療提供体制支援事業費</t>
  </si>
  <si>
    <t>大学医学部連携事業費</t>
  </si>
  <si>
    <t>医学生応援修学資金貸与事業費</t>
  </si>
  <si>
    <t>いわき地域医療学校事業費</t>
  </si>
  <si>
    <t>優良建築物等（医療施設）整備事業費</t>
  </si>
  <si>
    <t>地域共生社会まちづくり事業費</t>
  </si>
  <si>
    <t>生活支援体制整備事業費</t>
  </si>
  <si>
    <t>つどいの場創出支援事業費</t>
  </si>
  <si>
    <t>福祉介護人材定着支援事業費</t>
  </si>
  <si>
    <t>高齢者世帯熱中症対策エアコン購入補助モデル事業費</t>
  </si>
  <si>
    <t>（仮称）動物愛護管理センター整備事業費</t>
  </si>
  <si>
    <t>こども食堂等運営支援事業費</t>
  </si>
  <si>
    <t>子育てコンシェルジュサービス事業費</t>
  </si>
  <si>
    <t>子育て支援なるほど情報発信事業費</t>
  </si>
  <si>
    <t>公立保育所施設管理費臨時経費分</t>
  </si>
  <si>
    <t>幼稚園管理費臨時経費分</t>
  </si>
  <si>
    <t>障害児保育事業費補助金</t>
  </si>
  <si>
    <t>保育士のための働きやすい環境整備推進事業費補助金</t>
  </si>
  <si>
    <t>保育士人材確保推進事業費</t>
  </si>
  <si>
    <t>延長保育・一時預かり等事業費補助金</t>
  </si>
  <si>
    <t>放課後児童健全育成事業費</t>
  </si>
  <si>
    <t>地域子育て支援拠点事業費</t>
  </si>
  <si>
    <t>地域子育て支援拠点事業費臨時経費分</t>
  </si>
  <si>
    <t>病児・病後児保育事業費</t>
  </si>
  <si>
    <t>ファミリー・サポート・センター事業費</t>
  </si>
  <si>
    <t>子育て短期支援事業費</t>
  </si>
  <si>
    <t>こども誰でも通園制度モデル事業費</t>
  </si>
  <si>
    <t>公立保育所情報化推進事業費</t>
  </si>
  <si>
    <t>市立幼稚園特別支援教育推進事業費</t>
  </si>
  <si>
    <t>市立幼稚園特別支援教育推進事業費会計年度任用職員分</t>
  </si>
  <si>
    <t>公立幼稚園情報化推進事業費</t>
  </si>
  <si>
    <t>ＤＶ被害者緊急一時避難支援等事業費</t>
  </si>
  <si>
    <t>支援対象児童等見守り強化事業費</t>
  </si>
  <si>
    <t>ヤングケアラー支援体制強化事業費</t>
  </si>
  <si>
    <t>ひとり親家庭高等職業訓練促進給付金等事業費</t>
  </si>
  <si>
    <t>ひとり親家庭等応援金</t>
  </si>
  <si>
    <t>乳幼児健康診査事業費</t>
  </si>
  <si>
    <t>いのちを育む教育推進事業費</t>
  </si>
  <si>
    <t>不妊専門相談事業費</t>
  </si>
  <si>
    <t>母子保健コンシェルジュサービス事業費</t>
  </si>
  <si>
    <t>妊婦にやさしい遠方出産支援事業費</t>
  </si>
  <si>
    <t>農福連携推進事業費</t>
  </si>
  <si>
    <t>福大食農学類とともに歩むプロジェクト事業費</t>
  </si>
  <si>
    <t>農業人材力強化総合支援事業費</t>
  </si>
  <si>
    <t>いわき産農産物等魅力アップ事業費（魅せる課事業）</t>
  </si>
  <si>
    <t>農業生産振興ブランド戦略プラン推進事業費補助金</t>
  </si>
  <si>
    <t>和牛繁殖農家所得向上事業費補助金</t>
  </si>
  <si>
    <t>農業用施設維持補修費構造改革分</t>
  </si>
  <si>
    <t>いわき産木材利用推進事業費</t>
  </si>
  <si>
    <t>豊かな森づくり担い手確保育成支援事業費</t>
  </si>
  <si>
    <t>回船誘致対策事業費補助金</t>
  </si>
  <si>
    <t>いわき産水産物魅力アップ事業費</t>
  </si>
  <si>
    <t>海の魅力！いわき浜っ子総合学園事業費</t>
  </si>
  <si>
    <t>学校給食魚食普及推進事業費</t>
  </si>
  <si>
    <t>常磐ものブランド力強化発信事業費</t>
  </si>
  <si>
    <t>市街地エリア価値向上事業費</t>
  </si>
  <si>
    <t>事業リスタート支援事業費</t>
  </si>
  <si>
    <t>事業リノベーション促進事業費</t>
  </si>
  <si>
    <t>スタートアップ支援事業費</t>
  </si>
  <si>
    <t>販路開拓・経営革新支援事業費</t>
  </si>
  <si>
    <t>いわき次世代経営者塾開催事業費</t>
  </si>
  <si>
    <t>本社機能移転等事業者奨励金</t>
  </si>
  <si>
    <t>企業立地と人財確保の推進に向けた調査事業費</t>
  </si>
  <si>
    <t>バッテリーバレー推進事業費</t>
  </si>
  <si>
    <t>風力関連産業推進事業費</t>
  </si>
  <si>
    <t>いわき地域イノベーション投資促進事業補助金</t>
  </si>
  <si>
    <t>Ｆ－ＲＥＩと挑む産業のみらい創造事業費</t>
  </si>
  <si>
    <t>地域産業競争力強化支援事業費</t>
  </si>
  <si>
    <t>カーボンニュートラル人財育成支援事業費</t>
  </si>
  <si>
    <t>「いわきで就職」産業人財確保支援事業費</t>
  </si>
  <si>
    <t>企業における多様な働き方促進事業費</t>
  </si>
  <si>
    <t>サイエンスジュニアひとづくり事業費</t>
  </si>
  <si>
    <t>高度データ利活用ひとづくり事業費</t>
  </si>
  <si>
    <t>観光誘客促進事業費</t>
  </si>
  <si>
    <t>教育旅行・コンベンション等誘致促進事業費</t>
  </si>
  <si>
    <t>広域観光推進事業費</t>
  </si>
  <si>
    <t>ふくしまデスティネーションキャンペーン推進事業費</t>
  </si>
  <si>
    <t>観光地魅力アップ事業費補助金</t>
  </si>
  <si>
    <t>フィルム・コミッション推進事業費</t>
  </si>
  <si>
    <t>サイクルツーリズム推進事業費</t>
  </si>
  <si>
    <t>クルーズ船おもてなし事業費</t>
  </si>
  <si>
    <t>サポーターウェルカム事業費</t>
  </si>
  <si>
    <t>インバウンド誘客事業費</t>
  </si>
  <si>
    <t>観光情報発信・商品開発事業費</t>
  </si>
  <si>
    <t>ナショナルサイクルルート指定推進事業費</t>
  </si>
  <si>
    <t>フラガールズ甲子園プロジェクト事業費</t>
  </si>
  <si>
    <t>企画展事業費</t>
  </si>
  <si>
    <t>いわき市立美術館教育普及事業費</t>
  </si>
  <si>
    <t>デジタルミュージアム構築事業費</t>
  </si>
  <si>
    <t>地域で守る文化財事業費</t>
  </si>
  <si>
    <t>いわきサンシャインマラソン補助金</t>
  </si>
  <si>
    <t>スポーツイベント開催支援事業費</t>
  </si>
  <si>
    <t>スポーツ交流推進事業費</t>
  </si>
  <si>
    <t>スポーツによる人・まちづくり推進事業費</t>
  </si>
  <si>
    <t>全国高等学校総合体育大会サッカー競技大会開催支援事業費</t>
  </si>
  <si>
    <t>広報宣伝事業費</t>
  </si>
  <si>
    <t>自主企画事業費</t>
  </si>
  <si>
    <t>いわきが生んだ著名芸術家による人づくり推進事業費</t>
  </si>
  <si>
    <t>自転車道路網整備事業費</t>
  </si>
  <si>
    <t>街路事業費（補助）</t>
  </si>
  <si>
    <t>街路事業費（単独）</t>
  </si>
  <si>
    <t>街路事業費（単独）補助関連単独事業費</t>
  </si>
  <si>
    <t>道路維持補修費構造改革分</t>
  </si>
  <si>
    <t>安心みちまち冠水対策事業費</t>
  </si>
  <si>
    <t>安全みちまちプロテクト事業費</t>
  </si>
  <si>
    <t>明るいみちまちリニューアル事業費</t>
  </si>
  <si>
    <t>通学路交通安全緊急対策事業費（単独）構造改革分</t>
  </si>
  <si>
    <t>河川・水路等維持管理費構造改革分</t>
  </si>
  <si>
    <t>流域治水プロジェクト・緊急重点河川改良事業費</t>
  </si>
  <si>
    <t>流域治水プロジェクト・緊急重点河川等堆積土砂撤去事業費</t>
  </si>
  <si>
    <t>流域治水プロジェクト・河川洪水ハザードマップ整備事業費</t>
  </si>
  <si>
    <t>水防ＤＸ推進事業費</t>
  </si>
  <si>
    <t>立地適正化計画推進事業費</t>
  </si>
  <si>
    <t>市街地再生整備推進事業費</t>
  </si>
  <si>
    <t>スマートタウンモデル地区推進事業費</t>
  </si>
  <si>
    <t>公共交通活性化推進事業費</t>
  </si>
  <si>
    <t>みんなで創る中山間等地域交通支援事業費</t>
  </si>
  <si>
    <t>震災復興土地区画整理事業地内宅地活用支援事業費</t>
  </si>
  <si>
    <t>湯本駅周辺基盤整備事業費</t>
  </si>
  <si>
    <t>いわき駅北口地区土地利活用検討事業費</t>
  </si>
  <si>
    <t>空家等対策推進事業費</t>
  </si>
  <si>
    <t>住宅セーフティネット推進事業費</t>
  </si>
  <si>
    <t>三崎公園魅力向上事業費</t>
  </si>
  <si>
    <t>都市公園整備事業費（市街地再生整備事業分）</t>
  </si>
  <si>
    <t>会計事務デジタル化事業費</t>
  </si>
  <si>
    <t>未来につなぐ人財応援奨学金基金積立金</t>
  </si>
  <si>
    <t>未来につなぐ人財応援奨学金返還支援事業費</t>
  </si>
  <si>
    <t>市民大学講座事業費</t>
  </si>
  <si>
    <t>キャリア教育推進事業費</t>
  </si>
  <si>
    <t>小学校管理費トイレ洋式化分</t>
  </si>
  <si>
    <t>中学校管理費トイレ洋式化分</t>
  </si>
  <si>
    <t>救急救命士等消防人材養成事業費</t>
  </si>
  <si>
    <t>消防団ＤＸ推進事業費</t>
  </si>
  <si>
    <t>家庭でのオンライン学習に必要なWi-Fi等通信環境が未整備の就学援助認定世帯に対し通信機器の購入等に係る初期費用の援助を行う。</t>
  </si>
  <si>
    <t>次世代を育てる</t>
  </si>
  <si>
    <t>命・暮らしを守る</t>
  </si>
  <si>
    <t>まちの魅力を高める</t>
  </si>
  <si>
    <t>豊かさを創る</t>
  </si>
  <si>
    <t>豊かさを創る</t>
    <phoneticPr fontId="1"/>
  </si>
  <si>
    <t>次世代を育てる</t>
    <phoneticPr fontId="1"/>
  </si>
  <si>
    <t>命・暮らしを守る</t>
    <phoneticPr fontId="1"/>
  </si>
  <si>
    <t>構造改革・DX</t>
  </si>
  <si>
    <t>総務課</t>
  </si>
  <si>
    <t>庁舎整備事業費</t>
  </si>
  <si>
    <t>施設管理経費長寿命化事業等分</t>
  </si>
  <si>
    <t>支所等庁舎耐震整備事業費</t>
  </si>
  <si>
    <t>集会所施設整備事業費</t>
  </si>
  <si>
    <t>火葬場施設長寿命化改修事業費</t>
  </si>
  <si>
    <t>墓地公園維持管理経費施設改修事業費</t>
  </si>
  <si>
    <t>経営企画課</t>
  </si>
  <si>
    <t>環境監視センター</t>
  </si>
  <si>
    <t>住宅営繕課</t>
  </si>
  <si>
    <t>最終処分場等整備事業費</t>
  </si>
  <si>
    <t>雨水公共下水道事業費</t>
  </si>
  <si>
    <t>都市下水路長寿命化改修事業費</t>
  </si>
  <si>
    <t>大気汚染防止等事業費大気汚染常時監視測定局適正配置事業分</t>
  </si>
  <si>
    <t>北部清掃センター管理費施設整備費</t>
  </si>
  <si>
    <t>南部清掃センター管理費施設整備費</t>
  </si>
  <si>
    <t>クリンピーの家管理費施設整備費</t>
  </si>
  <si>
    <t>内郷授産場解体事業費</t>
  </si>
  <si>
    <t>三和ふれあい館長寿命化改修事業費</t>
  </si>
  <si>
    <t>徳風園長寿命化改修事業費</t>
  </si>
  <si>
    <t>総合保健福祉センター長寿命化改修事業費</t>
  </si>
  <si>
    <t>公立保育所施設管理費長寿命化事業分</t>
  </si>
  <si>
    <t>公立保育所整備事業費</t>
  </si>
  <si>
    <t>施設解体撤去事業費</t>
  </si>
  <si>
    <t>フラワーセンター管理費臨時経費分</t>
  </si>
  <si>
    <t>かんがい排水事業費（市単）</t>
  </si>
  <si>
    <t>農山村農道整備事業費</t>
  </si>
  <si>
    <t>農業用ため池防災対策事業費</t>
  </si>
  <si>
    <t>排水機場管理費長寿命化事業分</t>
  </si>
  <si>
    <t>農道橋等点検事業費</t>
  </si>
  <si>
    <t>林道改良事業費（補助）林道改良事業費（補助）</t>
  </si>
  <si>
    <t>林道改良事業費（市単）</t>
  </si>
  <si>
    <t>農山村林道整備事業費</t>
  </si>
  <si>
    <t>治山事業費（県単）</t>
  </si>
  <si>
    <t>治山事業費（市単）</t>
  </si>
  <si>
    <t>林業専用道路整備事業費</t>
  </si>
  <si>
    <t>観光施設長寿命化事業費</t>
  </si>
  <si>
    <t>市民会館施設管理運営費長寿命化事業分</t>
  </si>
  <si>
    <t>美術館長寿命化事業費</t>
  </si>
  <si>
    <t>文化財管理費臨時的経費分</t>
  </si>
  <si>
    <t>陸上競技場改修事業費</t>
  </si>
  <si>
    <t>体育施設長寿命化事業費</t>
  </si>
  <si>
    <t>幹線道路整備事業費（補助）</t>
  </si>
  <si>
    <t>幹線道路整備事業費（単独）補助関連単独事業費</t>
  </si>
  <si>
    <t>道路改良事業費（単独）</t>
  </si>
  <si>
    <t>道路改良事業費（単独）臨時経費分</t>
  </si>
  <si>
    <t>道路舗装事業費</t>
  </si>
  <si>
    <t>辺地対策事業費</t>
  </si>
  <si>
    <t>街路事業費（補助）臨時経費分</t>
  </si>
  <si>
    <t>道路局部改良事業費</t>
  </si>
  <si>
    <t>歩道整備事業費</t>
  </si>
  <si>
    <t>輝くみちまちリフレッシュ事業費</t>
  </si>
  <si>
    <t>側溝整備事業費</t>
  </si>
  <si>
    <t>ゆとりの道路整備事業費</t>
  </si>
  <si>
    <t>道路構造物長寿命化事業費</t>
  </si>
  <si>
    <t>排水路整備事業費</t>
  </si>
  <si>
    <t>公営住宅ストック総合改善事業費（社会資本整備総合交付金分）</t>
  </si>
  <si>
    <t>公営住宅ストック総合改善事業費（防災・安全交付金分）</t>
  </si>
  <si>
    <t>公営住宅ストック総合改善事業費（単独）</t>
  </si>
  <si>
    <t>内郷駅跨線人道橋整備事業費</t>
  </si>
  <si>
    <t>駅前広場等長寿命化事業費</t>
  </si>
  <si>
    <t>施設管理費施設改修費大規模建築物等分</t>
  </si>
  <si>
    <t>都市公園整備事業費（単独）</t>
  </si>
  <si>
    <t>いわき金成公園里山づくり推進事業費</t>
  </si>
  <si>
    <t>公民館長寿命化改修事業費</t>
  </si>
  <si>
    <t>事務費等廃校等管理経費（解体撤去分）</t>
  </si>
  <si>
    <t>小学校管理費長寿命化事業分</t>
  </si>
  <si>
    <t>小学校敷地造成等事業費</t>
  </si>
  <si>
    <t>中学校管理費長寿命化事業分</t>
  </si>
  <si>
    <t>中学校敷地造成等事業費</t>
  </si>
  <si>
    <t>学校給食共同調理場改修事業費</t>
  </si>
  <si>
    <t>消防庁舎維持補修事業費臨時経費分</t>
  </si>
  <si>
    <t>内郷消防署建設事業費</t>
  </si>
  <si>
    <t>消防庁舎浸水対策事業費</t>
  </si>
  <si>
    <t>消防施設整備事業費</t>
  </si>
  <si>
    <t>国の交付金事業を活用し、中心市街地の活性化及び既成市街地の交流、連携の強化と良好な都市環境の創出に資するため、都市計画道路の整備を行う。
・（都）搔槌小路幕ノ内線（平）</t>
  </si>
  <si>
    <t>デジタル技術の活用により市民の利便性向上と業務効率化を進め、行政サービスの向上を図るため、庁内のデジタル変革を推進する。</t>
  </si>
  <si>
    <t>老朽化が進む公共施設やインフラ等について、令和５年度から令和７年度の３年間での集中的な維持保全を実施する。</t>
    <rPh sb="21" eb="23">
      <t>レイワ</t>
    </rPh>
    <rPh sb="24" eb="25">
      <t>ネン</t>
    </rPh>
    <rPh sb="25" eb="26">
      <t>ド</t>
    </rPh>
    <rPh sb="28" eb="30">
      <t>レイワ</t>
    </rPh>
    <rPh sb="31" eb="33">
      <t>ネンド</t>
    </rPh>
    <phoneticPr fontId="3"/>
  </si>
  <si>
    <t>クラウドサービスによる保育所等業務支援システムを利用し、保育現場の業務を省略化・効率化することで、保育の質の確保・向上や保護者の利便性の向上等を図る。</t>
    <rPh sb="24" eb="26">
      <t>リヨウ</t>
    </rPh>
    <phoneticPr fontId="3"/>
  </si>
  <si>
    <t>事業者の利便性向上や、会計事務の業務効率化を図るため、オンライン上で請求書の発行や受取りが可能となる電子請求システム及び市のホームページで支払状況を確認できる口座振込通知システムを運用する。</t>
    <rPh sb="90" eb="92">
      <t>ウンヨウ</t>
    </rPh>
    <phoneticPr fontId="3"/>
  </si>
  <si>
    <t>国の交付金事業を活用し、生活環境の改善や利便性向上を図るため、地域間を連絡する幹線市道の改良及び舗装整備を行う。
・搔槌小路・上柳生線（四倉）
・清水・空木線（小川）</t>
    <rPh sb="0" eb="1">
      <t>クニ</t>
    </rPh>
    <rPh sb="2" eb="4">
      <t>コウフ</t>
    </rPh>
    <rPh sb="4" eb="5">
      <t>キン</t>
    </rPh>
    <rPh sb="5" eb="7">
      <t>ジギョウ</t>
    </rPh>
    <rPh sb="8" eb="10">
      <t>カツヨウ</t>
    </rPh>
    <rPh sb="12" eb="14">
      <t>セイカツ</t>
    </rPh>
    <rPh sb="14" eb="16">
      <t>カンキョウ</t>
    </rPh>
    <rPh sb="17" eb="19">
      <t>カイゼン</t>
    </rPh>
    <rPh sb="20" eb="23">
      <t>リベンセイ</t>
    </rPh>
    <rPh sb="23" eb="25">
      <t>コウジョウ</t>
    </rPh>
    <rPh sb="26" eb="27">
      <t>ハカ</t>
    </rPh>
    <rPh sb="31" eb="33">
      <t>チイキ</t>
    </rPh>
    <rPh sb="33" eb="34">
      <t>カン</t>
    </rPh>
    <rPh sb="35" eb="37">
      <t>レンラク</t>
    </rPh>
    <rPh sb="39" eb="41">
      <t>カンセン</t>
    </rPh>
    <rPh sb="41" eb="43">
      <t>シドウ</t>
    </rPh>
    <rPh sb="44" eb="46">
      <t>カイリョウ</t>
    </rPh>
    <rPh sb="46" eb="47">
      <t>オヨ</t>
    </rPh>
    <rPh sb="48" eb="50">
      <t>ホソウ</t>
    </rPh>
    <rPh sb="50" eb="52">
      <t>セイビ</t>
    </rPh>
    <rPh sb="53" eb="54">
      <t>オコナ</t>
    </rPh>
    <rPh sb="58" eb="59">
      <t>カ</t>
    </rPh>
    <rPh sb="59" eb="62">
      <t>ツチコウジ</t>
    </rPh>
    <rPh sb="63" eb="64">
      <t>カミ</t>
    </rPh>
    <rPh sb="64" eb="66">
      <t>ヤギュウ</t>
    </rPh>
    <rPh sb="66" eb="67">
      <t>セン</t>
    </rPh>
    <rPh sb="68" eb="70">
      <t>ヨツクラ</t>
    </rPh>
    <rPh sb="73" eb="75">
      <t>シミズ</t>
    </rPh>
    <rPh sb="76" eb="77">
      <t>クウ</t>
    </rPh>
    <rPh sb="78" eb="79">
      <t>セン</t>
    </rPh>
    <rPh sb="80" eb="82">
      <t>オガワ</t>
    </rPh>
    <phoneticPr fontId="7"/>
  </si>
  <si>
    <t>生活環境の改善や道路の利便性向上を図るため、市道の拡幅や改良整備を行う。
・細石赤坂・水貫線（小川）ほか20線</t>
    <rPh sb="0" eb="2">
      <t>セイカツ</t>
    </rPh>
    <rPh sb="2" eb="4">
      <t>カンキョウ</t>
    </rPh>
    <rPh sb="5" eb="7">
      <t>カイゼン</t>
    </rPh>
    <rPh sb="8" eb="10">
      <t>ドウロ</t>
    </rPh>
    <rPh sb="11" eb="14">
      <t>リベンセイ</t>
    </rPh>
    <rPh sb="14" eb="16">
      <t>コウジョウ</t>
    </rPh>
    <rPh sb="17" eb="18">
      <t>ハカ</t>
    </rPh>
    <rPh sb="22" eb="24">
      <t>シドウ</t>
    </rPh>
    <rPh sb="25" eb="27">
      <t>カクフク</t>
    </rPh>
    <rPh sb="28" eb="30">
      <t>カイリョウ</t>
    </rPh>
    <rPh sb="30" eb="32">
      <t>セイビ</t>
    </rPh>
    <rPh sb="33" eb="34">
      <t>オコナ</t>
    </rPh>
    <rPh sb="38" eb="40">
      <t>サザレイシ</t>
    </rPh>
    <rPh sb="40" eb="42">
      <t>アカサカ</t>
    </rPh>
    <rPh sb="43" eb="44">
      <t>ミズ</t>
    </rPh>
    <rPh sb="44" eb="45">
      <t>ヌキ</t>
    </rPh>
    <rPh sb="45" eb="46">
      <t>セン</t>
    </rPh>
    <rPh sb="47" eb="49">
      <t>オガワ</t>
    </rPh>
    <phoneticPr fontId="7"/>
  </si>
  <si>
    <t>生活環境の改善や道路の利便性向上を図るため、市道の舗装整備を行う。
・赤井田町７号線（平）ほか13線</t>
    <rPh sb="0" eb="2">
      <t>セイカツ</t>
    </rPh>
    <rPh sb="2" eb="4">
      <t>カンキョウ</t>
    </rPh>
    <rPh sb="5" eb="7">
      <t>カイゼン</t>
    </rPh>
    <rPh sb="8" eb="10">
      <t>ドウロ</t>
    </rPh>
    <rPh sb="11" eb="14">
      <t>リベンセイ</t>
    </rPh>
    <rPh sb="14" eb="16">
      <t>コウジョウ</t>
    </rPh>
    <rPh sb="17" eb="18">
      <t>ハカ</t>
    </rPh>
    <rPh sb="22" eb="24">
      <t>シドウ</t>
    </rPh>
    <rPh sb="25" eb="27">
      <t>ホソウ</t>
    </rPh>
    <rPh sb="27" eb="29">
      <t>セイビ</t>
    </rPh>
    <rPh sb="30" eb="31">
      <t>オコナ</t>
    </rPh>
    <rPh sb="35" eb="37">
      <t>アカイ</t>
    </rPh>
    <rPh sb="37" eb="39">
      <t>タマチ</t>
    </rPh>
    <rPh sb="40" eb="42">
      <t>ゴウセン</t>
    </rPh>
    <rPh sb="43" eb="44">
      <t>タイラ</t>
    </rPh>
    <rPh sb="49" eb="50">
      <t>セン</t>
    </rPh>
    <phoneticPr fontId="7"/>
  </si>
  <si>
    <t>辺地地域における生活環境の改善や道路交通の安全性、利便性の向上を図るため、市道の整備を行う。
・掛橋・新田線（田人）ほか２線</t>
    <rPh sb="0" eb="2">
      <t>ヘンチ</t>
    </rPh>
    <rPh sb="2" eb="4">
      <t>チイキ</t>
    </rPh>
    <rPh sb="8" eb="10">
      <t>セイカツ</t>
    </rPh>
    <rPh sb="10" eb="12">
      <t>カンキョウ</t>
    </rPh>
    <rPh sb="13" eb="15">
      <t>カイゼン</t>
    </rPh>
    <rPh sb="16" eb="18">
      <t>ドウロ</t>
    </rPh>
    <rPh sb="18" eb="20">
      <t>コウツウ</t>
    </rPh>
    <rPh sb="21" eb="24">
      <t>アンゼンセイ</t>
    </rPh>
    <rPh sb="25" eb="28">
      <t>リベンセイ</t>
    </rPh>
    <rPh sb="29" eb="31">
      <t>コウジョウ</t>
    </rPh>
    <rPh sb="32" eb="33">
      <t>ハカ</t>
    </rPh>
    <rPh sb="37" eb="39">
      <t>シドウ</t>
    </rPh>
    <rPh sb="40" eb="42">
      <t>セイビ</t>
    </rPh>
    <rPh sb="43" eb="44">
      <t>オコナ</t>
    </rPh>
    <rPh sb="48" eb="50">
      <t>カケハシ</t>
    </rPh>
    <rPh sb="51" eb="53">
      <t>ニイタ</t>
    </rPh>
    <rPh sb="53" eb="54">
      <t>セン</t>
    </rPh>
    <rPh sb="55" eb="57">
      <t>タヒト</t>
    </rPh>
    <rPh sb="61" eb="62">
      <t>セン</t>
    </rPh>
    <phoneticPr fontId="7"/>
  </si>
  <si>
    <t>都市計画道路搔槌小路幕ノ内線（平）の道路改良事業において、文化財保護法に基づく発掘調査を行う。
・調査対象文化財：平城跡（平柳町地内）</t>
    <rPh sb="0" eb="2">
      <t>トシ</t>
    </rPh>
    <rPh sb="2" eb="4">
      <t>ケイカク</t>
    </rPh>
    <rPh sb="4" eb="6">
      <t>ドウロ</t>
    </rPh>
    <rPh sb="18" eb="20">
      <t>ドウロ</t>
    </rPh>
    <rPh sb="20" eb="22">
      <t>カイリョウ</t>
    </rPh>
    <rPh sb="22" eb="24">
      <t>ジギョウ</t>
    </rPh>
    <rPh sb="29" eb="31">
      <t>ブンカ</t>
    </rPh>
    <rPh sb="31" eb="32">
      <t>ザイ</t>
    </rPh>
    <rPh sb="32" eb="35">
      <t>ホゴホウ</t>
    </rPh>
    <rPh sb="36" eb="37">
      <t>モト</t>
    </rPh>
    <rPh sb="39" eb="41">
      <t>ハックツ</t>
    </rPh>
    <rPh sb="41" eb="43">
      <t>チョウサ</t>
    </rPh>
    <rPh sb="44" eb="45">
      <t>オコナ</t>
    </rPh>
    <rPh sb="49" eb="51">
      <t>チョウサ</t>
    </rPh>
    <rPh sb="51" eb="53">
      <t>タイショウ</t>
    </rPh>
    <rPh sb="53" eb="56">
      <t>ブンカザイ</t>
    </rPh>
    <rPh sb="57" eb="58">
      <t>タイラ</t>
    </rPh>
    <rPh sb="58" eb="59">
      <t>シロ</t>
    </rPh>
    <rPh sb="59" eb="60">
      <t>アト</t>
    </rPh>
    <rPh sb="61" eb="62">
      <t>タイラ</t>
    </rPh>
    <rPh sb="62" eb="64">
      <t>ヤナギマチ</t>
    </rPh>
    <rPh sb="64" eb="66">
      <t>チナイ</t>
    </rPh>
    <phoneticPr fontId="7"/>
  </si>
  <si>
    <t>老朽化が進む市営住宅の安全性確保や長寿命化を図るため、改修工事等を計画的に行う。
・叶田団地給水設備改修工事
・中央台第一団地電源容量改修工事
・中央台第一団地外壁等改修工事
・内町前田団地解体工事等</t>
    <rPh sb="37" eb="38">
      <t>オコナ</t>
    </rPh>
    <rPh sb="42" eb="43">
      <t>カノウ</t>
    </rPh>
    <rPh sb="43" eb="44">
      <t>タ</t>
    </rPh>
    <rPh sb="44" eb="46">
      <t>ダンチ</t>
    </rPh>
    <rPh sb="46" eb="48">
      <t>キュウスイ</t>
    </rPh>
    <rPh sb="56" eb="59">
      <t>チュウオウダイ</t>
    </rPh>
    <rPh sb="59" eb="61">
      <t>ダイイチ</t>
    </rPh>
    <rPh sb="61" eb="63">
      <t>ダンチ</t>
    </rPh>
    <rPh sb="63" eb="67">
      <t>デンゲンヨウリョウ</t>
    </rPh>
    <rPh sb="67" eb="71">
      <t>カイシュウコウジ</t>
    </rPh>
    <phoneticPr fontId="7"/>
  </si>
  <si>
    <t>商業施設や高等学校等がある駅西側と、公共施設や医療機関等がある駅東側とのアクセスを強化し、安全な歩行空間の確保及び地域住民の利便性向上を図るため、JR常磐線を横断する跨線人道橋の整備を行う。
・用地取得等</t>
    <rPh sb="0" eb="4">
      <t>ショウギョウシセツ</t>
    </rPh>
    <rPh sb="5" eb="9">
      <t>コウトウガッコウ</t>
    </rPh>
    <rPh sb="9" eb="10">
      <t>トウ</t>
    </rPh>
    <rPh sb="13" eb="14">
      <t>エキ</t>
    </rPh>
    <rPh sb="14" eb="16">
      <t>ニシガワ</t>
    </rPh>
    <rPh sb="18" eb="22">
      <t>コウキョウシセツ</t>
    </rPh>
    <rPh sb="23" eb="25">
      <t>イリョウ</t>
    </rPh>
    <rPh sb="25" eb="27">
      <t>キカン</t>
    </rPh>
    <rPh sb="31" eb="32">
      <t>エキ</t>
    </rPh>
    <rPh sb="41" eb="43">
      <t>キョウカ</t>
    </rPh>
    <rPh sb="45" eb="47">
      <t>アンゼン</t>
    </rPh>
    <rPh sb="48" eb="52">
      <t>ホコウクウカン</t>
    </rPh>
    <rPh sb="53" eb="55">
      <t>カクホ</t>
    </rPh>
    <rPh sb="57" eb="61">
      <t>チイキジュウミン</t>
    </rPh>
    <rPh sb="62" eb="65">
      <t>リベンセイ</t>
    </rPh>
    <rPh sb="65" eb="67">
      <t>コウジョウ</t>
    </rPh>
    <rPh sb="68" eb="69">
      <t>ハカ</t>
    </rPh>
    <rPh sb="75" eb="78">
      <t>ジョウバンセン</t>
    </rPh>
    <rPh sb="79" eb="81">
      <t>オウダン</t>
    </rPh>
    <rPh sb="83" eb="88">
      <t>コセンジンドウキョウ</t>
    </rPh>
    <rPh sb="89" eb="91">
      <t>セイビ</t>
    </rPh>
    <rPh sb="92" eb="93">
      <t>オコナ</t>
    </rPh>
    <rPh sb="97" eb="99">
      <t>ヨウチ</t>
    </rPh>
    <rPh sb="99" eb="101">
      <t>シュトク</t>
    </rPh>
    <rPh sb="101" eb="102">
      <t>トウ</t>
    </rPh>
    <phoneticPr fontId="7"/>
  </si>
  <si>
    <t>保健福祉部</t>
    <rPh sb="0" eb="5">
      <t>ホケンフクシブ</t>
    </rPh>
    <phoneticPr fontId="1"/>
  </si>
  <si>
    <t>教育委員会事務局</t>
    <rPh sb="0" eb="8">
      <t>キョウイクイインカイジムキョク</t>
    </rPh>
    <phoneticPr fontId="1"/>
  </si>
  <si>
    <t>こどもみらい部</t>
    <rPh sb="6" eb="7">
      <t>ブ</t>
    </rPh>
    <phoneticPr fontId="1"/>
  </si>
  <si>
    <t>総合政策部</t>
    <rPh sb="0" eb="5">
      <t>ソウゴウセイサクブ</t>
    </rPh>
    <phoneticPr fontId="1"/>
  </si>
  <si>
    <t>総務部</t>
    <rPh sb="0" eb="3">
      <t>ソウムブ</t>
    </rPh>
    <phoneticPr fontId="1"/>
  </si>
  <si>
    <t>産業振興部</t>
    <rPh sb="0" eb="5">
      <t>サンギョウシンコウブ</t>
    </rPh>
    <phoneticPr fontId="1"/>
  </si>
  <si>
    <t>危機管理部</t>
    <rPh sb="0" eb="5">
      <t>キキカンリブ</t>
    </rPh>
    <phoneticPr fontId="1"/>
  </si>
  <si>
    <t>市民協働部</t>
    <rPh sb="0" eb="5">
      <t>シミンキョウドウブ</t>
    </rPh>
    <phoneticPr fontId="1"/>
  </si>
  <si>
    <t>土木部</t>
    <rPh sb="0" eb="3">
      <t>ドボクブ</t>
    </rPh>
    <phoneticPr fontId="1"/>
  </si>
  <si>
    <t>消防本部</t>
    <rPh sb="0" eb="4">
      <t>ショウボウホンブ</t>
    </rPh>
    <phoneticPr fontId="1"/>
  </si>
  <si>
    <t>男女共同・多文化共生センター</t>
    <phoneticPr fontId="1"/>
  </si>
  <si>
    <t>保健所</t>
    <phoneticPr fontId="1"/>
  </si>
  <si>
    <t>都市建設部</t>
    <rPh sb="0" eb="5">
      <t>トシケンセツブ</t>
    </rPh>
    <phoneticPr fontId="1"/>
  </si>
  <si>
    <t>財政部</t>
    <rPh sb="0" eb="3">
      <t>ザイセイブ</t>
    </rPh>
    <phoneticPr fontId="1"/>
  </si>
  <si>
    <t>生活環境部</t>
    <rPh sb="0" eb="5">
      <t>セイカツカンキョウブ</t>
    </rPh>
    <phoneticPr fontId="1"/>
  </si>
  <si>
    <t>農林水産部</t>
    <rPh sb="0" eb="5">
      <t>ノウリンスイサンブ</t>
    </rPh>
    <phoneticPr fontId="1"/>
  </si>
  <si>
    <t>観光文化スポーツ部</t>
    <rPh sb="0" eb="4">
      <t>カンコウブンカ</t>
    </rPh>
    <rPh sb="8" eb="9">
      <t>ブ</t>
    </rPh>
    <phoneticPr fontId="1"/>
  </si>
  <si>
    <t>総務課</t>
    <phoneticPr fontId="1"/>
  </si>
  <si>
    <t>会計室</t>
    <rPh sb="0" eb="3">
      <t>カイケイシツ</t>
    </rPh>
    <phoneticPr fontId="1"/>
  </si>
  <si>
    <t>防災行政無線機器更新事業費</t>
    <phoneticPr fontId="1"/>
  </si>
  <si>
    <t>　津波避難対策として沿岸部に設置する防災行政無線を機能強化して更新し、津波災害の「逃げ遅れゼロ」「災害死ゼロ」を目指す。
・老朽設備の更新を前倒しで実施（１→９箇所）</t>
    <phoneticPr fontId="1"/>
  </si>
  <si>
    <t>　生活困窮世帯の子どもたちが将来自立した生活ができるよう、家庭訪問による学習支援と併せ、保護者に対し教育や養育の相談支援を行う。</t>
  </si>
  <si>
    <t>　学校・家庭・地域と公民館が連携し、子どもたちの「生きる力」を育むため、様々な体験・交流活動を行うとともに、地域ぐるみで子どもを守り育てる協力体制の推進に向けた施策を展開する。</t>
  </si>
  <si>
    <t>　子どもたちの成長を支える、より豊かな教育環境を提供するため、主として土曜日に多様な観点から体系的・継続的な体験プログラムを計画・実施する。
【拡充】
　・実施箇所数　18→19箇所</t>
  </si>
  <si>
    <t>　児童生徒の円滑な学習活動を支援するため、肢体不自由など障がいのある児童生徒が在籍する通常の学級や在籍者数の多い特別支援学級に支援員を配置する。
【拡充】
　・支援員数を増員（150→160人）</t>
  </si>
  <si>
    <t>　児童生徒の心のケアや、教職員・保護者への助言・援助など様々な課題に対応するため、スクールカウンセラー等を総合教育センター及び市立小・中学校へ配置する。
【拡充】
　・スクールカウンセラー等配置校数の増（19→24校）</t>
    <rPh sb="100" eb="101">
      <t>ゾウ</t>
    </rPh>
    <phoneticPr fontId="8"/>
  </si>
  <si>
    <t>　公民館を軸とした地域と学校との連携により、「地域とともにある学校づくり」を促進するため、学校・家庭・地域が一体となってより良い教育環境の実現に取り組む「コミュニティ・スクール」を導入する。
【拡充】
　・小名浜三小・玉川中学校、遠野小・中学校</t>
  </si>
  <si>
    <t>　生徒に一人学習の習慣を身に付けさせ、家庭での自主的な学習習慣の定着と基礎学力の着実な定着を図るため、放課後等の学習機会を提供し、学力の向上につなげる仕組みを構築する。
　・中学校　18校</t>
  </si>
  <si>
    <t>　教職員が児童生徒と向き合う時間を確保するとともに、教育の質の向上を実現するため、教職員の働き方改革を推進する。
　・統合型校務支援システム運用
　・学校法律相談事業の実施
　・中学校へ部活動指導員の配置</t>
    <phoneticPr fontId="1"/>
  </si>
  <si>
    <t>学校ICT環境の充実を図り、「個」に応じた多様な学びを推進するとともに、情報機器（小・中学校教育用、教職員研修用、校務用）の安定的で効率的な運用保守体制を確保し、良好なICT学習環境を維持する。</t>
    <phoneticPr fontId="1"/>
  </si>
  <si>
    <t>　外国につながりを持つ子どもたちが、市立小・中学校へ就学を希望した場合における日本語指導について、多様化する出身地や日本語の習熟度等に応じたきめ細かな支援を実施する。
【拡充】
　・指導対象児童生徒数の増（23→31人）及び
　　支援回数の増（24→32回）
　・多言語音声翻訳機（ポケトーク）の増（10→20台）</t>
    <phoneticPr fontId="1"/>
  </si>
  <si>
    <t>　学校再編に伴い、遠距離通学となった児童生徒への通学支援として、スクールバス及びスクールタクシーを運行する。</t>
    <phoneticPr fontId="1"/>
  </si>
  <si>
    <t>　本市における学力向上に向け、全国学力・学習状況調査などのデータを専門的・統計的に分析し、エビデンスに基づいて学校ごとの強みや課題及び特徴を把握の上、「学力向上アドバイザー」による指導・助言を実施する。</t>
  </si>
  <si>
    <t>　生徒のニーズや少子化による体験格差の解消、教師の業務負担軽減を図る観点から、令和９年度における休日部活動の地域展開に向けた環境整備を行う。
【拡充】
　・モデル事業を２種目追加（野球、バレーボール）
　・部活動地域展開アドバイザーを配置</t>
    <rPh sb="56" eb="58">
      <t>テンカイ</t>
    </rPh>
    <rPh sb="81" eb="83">
      <t>ジギョウ</t>
    </rPh>
    <rPh sb="85" eb="87">
      <t>シュモク</t>
    </rPh>
    <rPh sb="87" eb="89">
      <t>ツイカ</t>
    </rPh>
    <rPh sb="103" eb="106">
      <t>ブカツドウ</t>
    </rPh>
    <rPh sb="106" eb="108">
      <t>チイキ</t>
    </rPh>
    <rPh sb="108" eb="110">
      <t>テンカイ</t>
    </rPh>
    <rPh sb="117" eb="119">
      <t>ハイチ</t>
    </rPh>
    <phoneticPr fontId="8"/>
  </si>
  <si>
    <t>　子どもが安心して多様に学ぶことができる居場所を提供するため、チャレンジホームを設置するとともに、学習支援ルームを運営する。</t>
  </si>
  <si>
    <t>　支援を要する児童生徒の増加に伴い、個別の教育支援計画、指導計画の作成や専門的な支援が必要となっていることから、個別最適な学びを実現するため、特別支援教育ソフトを活用した取組みを実施する。
　・児童生徒一人ひとりの特性に応じた個別の教育支援・指導計画の作成
　・特別支援教育ソフトから提供される、指導目標に応じた最適な教材の活用</t>
  </si>
  <si>
    <t>　四倉駅西側工場跡地に教育施設（小・中学校、公民館、図書館、幼稚園等）の集約・複合化を基本とする交流・防災拠点を整備する。
　・敷地測量、試掘調査等　・PPP/PFI導入可能性調査の実施</t>
  </si>
  <si>
    <t>　児童の健康面、衛生面、生活面などの教育環境を充実するため、トイレ洋式化改修工事を実施する。
　・小学校トイレ洋式化改修工事設計委託　17校分</t>
    <phoneticPr fontId="1"/>
  </si>
  <si>
    <t>　生徒の健康面、衛生面、生活面などの教育環境を充実するため、トイレ洋式化改修工事を実施する。
　・小学校トイレ洋式化改修工事設計委託　17校分</t>
    <phoneticPr fontId="1"/>
  </si>
  <si>
    <t>　現在、実施している第３子以降の給食費無償化に加え、新たに市立小中学校に在籍する児童・生徒のうち、学校外活動を含めた子どもの学習等に係る負担が比較的大きい中学生の学校給食費を無償化する。
※歳入が減となるもの。　　　</t>
    <phoneticPr fontId="1"/>
  </si>
  <si>
    <t>　こども食堂の新規開設や安定運営を図るため、中間支援団体への委託により、こども食堂に係る運営支援や支援者対応等を行う。
　・新規開設・運営等の相談対応や専用HPによる情報発信
　・こども食堂への支援を募るための企業等を対象とした講座の開催</t>
  </si>
  <si>
    <t>　こどもが自らの権利を正しく理解し、適切に行使できる力を身につけることができるようにするため、こどもの権利の普及啓発や意見表明機会を創出する。
　・普及啓発に係るリーフレットの制作　
　・出前講座及びワークショップの開催</t>
    <rPh sb="98" eb="99">
      <t>オヨ</t>
    </rPh>
    <phoneticPr fontId="8"/>
  </si>
  <si>
    <t>　ワンストップ拠点として地区保健福祉センターに「子育てコンシェルジュ」を配置し、母子保健コンシェルジュとの包括的な相談体制のもと、妊婦や子育て世帯の様々なニーズに応じた情報提供や相談・助言等の支援を行う。</t>
  </si>
  <si>
    <t>　妊婦や子育て世代の方が、必要な時に容易に情報を入手できるよう、子ども・子育て支援ポータル「いわきっこナビ」や「子育て支援アプリ」などを通して情報を発信する。</t>
  </si>
  <si>
    <t>　心身に障がいを有し、保育が必要な児童の私立保育所や認定こども園等における利用を円滑にするため、障がい児保育の実施に係る加配保育士の雇用に要する経費を補助する。</t>
  </si>
  <si>
    <t>　保育士の業務負担を軽減し、保育士の離職防止を図ることを目的として、保育士の補助を行う保育補助者を雇用している保育所等に対し、その費用の全部又は一部を補助するとともに、地域住民や子育て経験者などの地域の多様な人材を保育に係る周辺業務に活用している保育所等に対し、その費用の全部又は一部を補助する。</t>
  </si>
  <si>
    <t>　保護者が安心して就労できる保育環境の整備や、保育の質の向上を図るため、保育士の人材確保を推進する。
【拡充】
　・中学生・高校生を対象とした保育等現場体験における参加可能日数の増</t>
  </si>
  <si>
    <t>　延長保育や一時預かり事業を実施する民間保育所等に、対象経費の全部又は一部を補助する。</t>
  </si>
  <si>
    <t>　保護者が就労等により日中家庭にいない小学生児童を対象に、放課後等の適切な遊びや生活の場を提供し、児童の健全な育成を図るため、放課後児童クラブを運営する。
【拡充】
　・国の制度拡充に伴う運営費の増</t>
  </si>
  <si>
    <t>　子どもの健やかな育ちを支援することを目的に、乳幼児及びその保護者が相互の交流を行う場所を開設し、子育てについての相談、情報提供、助言その他の援助を行う。</t>
  </si>
  <si>
    <t>　保護者の子育てと就労の両立を支援し、保育が必要な児童の健全育成を図るため、病中、または病気の回復期にあるものの、集団保育が困難な乳幼児について、医療機関等に付設された専用施設で一時的に保育を行う。</t>
  </si>
  <si>
    <t>　仕事と家庭の両立を支援するため、援助を受けたい会員と援助ができる会員による相互援助活動を支援する。</t>
  </si>
  <si>
    <t>　保護者の疾病その他の理由により家庭において児童を養育することが一時的に困難となった場合に、児童及びその家庭の福祉の向上を図るため、一定期間の養育・保護を行う。</t>
  </si>
  <si>
    <t>　令和８年度からの本格導入に向けて、保育所等を利用していない０歳６か月から満３歳未満の児童を対象に、保護者の就労要件を問わず時間単位で柔軟に利用できるモデル事業を実施する。</t>
  </si>
  <si>
    <t>　障がいを有する幼児を健常児と一緒に保育することで、発達を助長し社会への適応性を高めることを目的として、統合保育対象児に対する事前相談会などを実施する。</t>
  </si>
  <si>
    <t>　困難な問題を抱える女性からの相談支援を行い、ＤＶ被害者等を一時的かつ緊急的に保護し安全を確保するとともに、一時保護となった者等に対しては、市が委託する民間団体等により、自立等に向けた支援を行う。
【拡充】
・補助事業から市直営事業（業務委託）への変更</t>
  </si>
  <si>
    <t>　市が委託する民間団体等による子ども等の状況の把握や食事の提供（宅配）を通じて、子どもの見守り体制の強化を図り、児童虐待の早期発見・早期対応を行う。</t>
  </si>
  <si>
    <t>　ヤングケアラーの支援体制強化を図るため、ヤングケアラーコーディネーターを配置するとともに、ヤングケアラーの負担軽減のため、訪問して家事育児支援を行うヘルパーを派遣する。
　・訪問家事支援（支援対象７人） 
　・講演会・研修会の開催</t>
  </si>
  <si>
    <t>　ひとり親家庭の父又は母を対象に、経済的自立に効果的な資格取得を支援するため、給付金を支給する。</t>
  </si>
  <si>
    <t>　ひとり親家庭等の児童が、中学校卒業後、高等学校等に進学する際に必要な制服や学用品等を購入する費用、または、就職する際に必要な被服等の費用などの経済的負担の軽減を図り、もって児童の新生活を応援することを目的に応援金を支給する。
　・支給額　児童１人あたり10万円　
　・支給月　３月（中学校卒業時）</t>
    <rPh sb="5" eb="7">
      <t>カテイ</t>
    </rPh>
    <rPh sb="7" eb="8">
      <t>ナド</t>
    </rPh>
    <rPh sb="81" eb="82">
      <t>ハカ</t>
    </rPh>
    <rPh sb="87" eb="89">
      <t>ジドウ</t>
    </rPh>
    <rPh sb="94" eb="95">
      <t>オウ</t>
    </rPh>
    <phoneticPr fontId="8"/>
  </si>
  <si>
    <t>　母子保健法第12条及び第13条の規定に基づき、乳幼児の発達の節目である「1か月児」、「４か月児」、「10か月児」、「１歳６か月児」、「３歳児」を対象に健康診査を行う。
【拡充】
・1か月児健康診査</t>
    <rPh sb="39" eb="41">
      <t>ゲツジ</t>
    </rPh>
    <rPh sb="93" eb="95">
      <t>ゲツジ</t>
    </rPh>
    <rPh sb="95" eb="97">
      <t>ケンコウ</t>
    </rPh>
    <rPh sb="97" eb="99">
      <t>シンサ</t>
    </rPh>
    <phoneticPr fontId="8"/>
  </si>
  <si>
    <t>　「いのちを育む教育」の推進を図るため、学校、家庭、保健、医療、福祉、地域等関係機関の連携のもと、将来を担う子どもたち自身が命を大切にし、自他を思いやることができるよう、乳幼児期から様々な機会を通して対策を講じる。</t>
  </si>
  <si>
    <t>　子どもを持ちたい人が安心して生み育てられる社会の実現と生涯を通じた女性の健康の保持増進を図るため、不妊専門相談会の実施や普及啓発、相談従事者の質の確保等を行う。</t>
  </si>
  <si>
    <t>　保健師等の「母子保健コンシェルジュ」を配置し、子育て支援と母子保健の密接な連携のもと、包括的な相談体制を構築し、ライフステージに合わせた継続的な支援を行うとともに、関係機関との連絡調整等を行い、支援体制の充実を図る。</t>
  </si>
  <si>
    <t>　自宅等から最寄りの分娩取扱施設まで概ね60分以上の移動を要する妊婦等に対し、交通費や宿泊費の助成を行い、安全・安心に妊娠・出産が出来る環境を整える。</t>
  </si>
  <si>
    <t>　次代を担う人財育成や、教育を軸とした人財還流の仕組みづくりの構築に向け、産学官連携により組織される「いわきアカデミア推進協議会」に対し、成長に応じたキャリア教育プログラム等の実施に要する経費の一部を負担する。
　・いわき発見ゼミの実施
　・大学生地域実践ゼミの実施</t>
  </si>
  <si>
    <t>「ＣＩＦＡＬジャパン国際研修センター」において、地域で国際的に活躍する人材を育成するため、国連基準の質の高い教育プログラムを実施する。</t>
    <rPh sb="27" eb="30">
      <t>コクサイテキ</t>
    </rPh>
    <rPh sb="50" eb="51">
      <t>シツ</t>
    </rPh>
    <phoneticPr fontId="8"/>
  </si>
  <si>
    <t>　ＩＷＡＫＩふるさと誘致センターを中心に、関係機関と連携し、主として、子育て・若者世帯の移住・定住を促進し、本市の関係人口や移住・定住人口の創出・拡大を図る。
【拡充】
　・移住相談に対応する専従職員の配置
　・子育て世帯移住支援金の拡充
　・移住後の交通手段の確保等に係る支援
　・いわきファンクラブ会員を対象とした交流会の実施　等</t>
  </si>
  <si>
    <t>　地場産品のブランディングや観光交流人口の拡大につなげることを目的に、元気なまちいわき・ふるさと寄附金（ふるさと納税）を推進する。
　・各ふるさと納税ポータルサイトの運用　
　・寄附者への返礼品の送付
　・新規返礼品の開発・既存返礼品の磨き上げ　等</t>
    <rPh sb="103" eb="105">
      <t>シンキ</t>
    </rPh>
    <rPh sb="105" eb="108">
      <t>ヘンレイヒン</t>
    </rPh>
    <rPh sb="109" eb="111">
      <t>カイハツ</t>
    </rPh>
    <rPh sb="112" eb="114">
      <t>キゾン</t>
    </rPh>
    <rPh sb="114" eb="116">
      <t>ヘンレイ</t>
    </rPh>
    <rPh sb="116" eb="117">
      <t>ヒン</t>
    </rPh>
    <rPh sb="118" eb="119">
      <t>ミガ</t>
    </rPh>
    <rPh sb="120" eb="121">
      <t>ア</t>
    </rPh>
    <rPh sb="123" eb="124">
      <t>トウ</t>
    </rPh>
    <phoneticPr fontId="8"/>
  </si>
  <si>
    <t>　本市の魅力を掘り起し、磨き上げるとともに、効果的なプロモーションを実施することにより、都市イメージ・都市ブランド力の向上を図るため、「市シティセールス基本方針」に沿った各種取組みを推進する。
　・スポーツを活用したプロモーション業務　等</t>
  </si>
  <si>
    <t>　本市への移住促進等を図るため、一定の要件のもと東京圏から本市へ移住し、起業・就業した方などに対して移住支援金等を交付する。
【拡充】
　・地方就職学生への移転費補助　等</t>
    <rPh sb="55" eb="56">
      <t>トウ</t>
    </rPh>
    <rPh sb="57" eb="59">
      <t>コウフ</t>
    </rPh>
    <rPh sb="80" eb="81">
      <t>ヒ</t>
    </rPh>
    <rPh sb="81" eb="83">
      <t>ホジョ</t>
    </rPh>
    <rPh sb="84" eb="85">
      <t>トウ</t>
    </rPh>
    <phoneticPr fontId="8"/>
  </si>
  <si>
    <t>　本市における地方創生の更なる推進に向け、企業版ふるさと納税を積極的に獲得し、当該寄附金を活用した取組みを効果的に実施する。</t>
  </si>
  <si>
    <t>　市民サービスの更なる向上に向け、職員の勤務能率の増進等を図るため、職務遂行に有用な資格等を取得した職員に対し、取得費用の一部を補助する。</t>
    <rPh sb="64" eb="66">
      <t>ホジョ</t>
    </rPh>
    <phoneticPr fontId="8"/>
  </si>
  <si>
    <t>　従来の職員採用試験及びＳＰＩ試験での受験を実施する。</t>
  </si>
  <si>
    <t>　高校・大学の卒業生やＵＩＪターン希望者等の市内企業就職に向け、市内企業の「見える化」などによる情報発信・意識醸成・マッチングの取組を一体的に行う。
　・サイト広報、業界研究会、合同企業説明会などを実施</t>
    <rPh sb="80" eb="82">
      <t>コウホウ</t>
    </rPh>
    <rPh sb="83" eb="88">
      <t>ギョウカイケンキュウカイ</t>
    </rPh>
    <rPh sb="89" eb="96">
      <t>ゴウドウキギョウセツメイカイ</t>
    </rPh>
    <rPh sb="99" eb="101">
      <t>ジッシ</t>
    </rPh>
    <phoneticPr fontId="8"/>
  </si>
  <si>
    <t>　奨学金返還に係る負担を軽減し、本市の未来を担う若者の定着を図るため、本市に定住し、市内事業所等への就職者を対象として、奨学金返還を支援するため、基金を積み立てる。</t>
  </si>
  <si>
    <t>　奨学金返還に係る負担を軽減し、本市の未来を担う若者の定着を図るため、本市に定住し、市内事業所等への就職者を対象として、奨学金返還を支援する。</t>
  </si>
  <si>
    <t>　地域や各分野の現状・課題を広い視野で認識できる機会を提供するため、「いわきヒューマンカレッジ（市民大学）」を設置し、市民の学習ニーズを捉えた専門的な学部講座を開設する。
　・学部講座（４学部）　　各７回/年
　・福島大学との連携講座　　２回/年</t>
  </si>
  <si>
    <t>　グローバルな視点から夢と希望と志を持ち、ふるさとの未来を担う人材を育むため、企画力や問題解決力、実践力を身に付けるための取組みを実施する。
　・「生徒会サミット」
　・「いわき志塾」など</t>
  </si>
  <si>
    <t>　市民の防災意識の高揚や地域における防災力の向上を図るため、各種防災訓練等を実施するとともに、災害情報等の伝達手段を強化する。
　・市地域防災計画に基づく総合防災訓練
　・小・中学生等への防災教育
　・地区防災計画の策定　等
【拡充】職員研修の強化</t>
    <rPh sb="117" eb="119">
      <t>ショクイン</t>
    </rPh>
    <rPh sb="119" eb="121">
      <t>ケンシュウ</t>
    </rPh>
    <phoneticPr fontId="8"/>
  </si>
  <si>
    <t>　災害時における応急的な食糧や飲料水等の公的備蓄及び更新管理を行う。
　・食糧・保存用飲料水・ガソリン缶詰等を更新
　・乳児用ミルクや毛布等資機材を整備
【拡充】段ボールベッドの購入</t>
    <rPh sb="78" eb="80">
      <t>カクジュウ</t>
    </rPh>
    <rPh sb="81" eb="82">
      <t>ダン</t>
    </rPh>
    <rPh sb="89" eb="91">
      <t>コウニュウ</t>
    </rPh>
    <phoneticPr fontId="8"/>
  </si>
  <si>
    <t>　災害対策基本法等の改正や国・県計画の修正を踏まえた市地域防災計画・市水防計画の修正を行うほか、市防災マップの更新、土砂災害警戒区域総括図の更新を行う。
【拡充】防災マップの更新</t>
    <rPh sb="78" eb="80">
      <t>カクジュウ</t>
    </rPh>
    <rPh sb="81" eb="83">
      <t>ボウサイ</t>
    </rPh>
    <rPh sb="87" eb="89">
      <t>コウシン</t>
    </rPh>
    <phoneticPr fontId="8"/>
  </si>
  <si>
    <t>　自主防災組織の機能強化を図り、自助・共助による防災力の向上を図るほか、地域の防災リーダーとして活動する人材を育成する。
　・防災士養成講座の開催
　・自主防災組織の代表者等を対象とした研修会の開催</t>
  </si>
  <si>
    <t>　災害情報の収集・共有・発信能力の強化等を図るため、デジタル技術や先進技術等を最大限活用し、防災及び災害対応のデジタル変革を推進する。
　・AIを活用した災害情報収集システムの運用　など
【拡充】県と連携した防災アプリの運用及び市民への啓発活動</t>
  </si>
  <si>
    <t>　防災学の世界的権威である東北大学災害科学国際研究所からの防災業務に関する学術指導のもと、本市の防災対応力の向上を図る。
・より効果的な市総合防災訓練に向けた指導・助言や令和５年台風第13号検証のフォローアップなど</t>
  </si>
  <si>
    <t>　多様化する危機管理事象に対して適宜、的確に対応するとともに、様々な課題に適切に対応し、本市の危機管理体制の機能強化を図るため、必要な設備・資機材を整備する。</t>
    <phoneticPr fontId="1"/>
  </si>
  <si>
    <t>　原子力発電所における不測の事態に備え、市民が適切に対応できるよう、原子力防災に関する広報や市独自の原子力防災訓練等を実施する。</t>
  </si>
  <si>
    <t>　震災伝承みらい館の教育機能を活用し、震災の記憶や教訓などについて本市の中学生に学習する機会を広く提供することで、防災・減災教育の推進を図る。</t>
  </si>
  <si>
    <t>　避難行動要支援者の避難支援体制を構築するため、避難行動要支援者名簿の作成や関係者への情報提供、個別避難計画の作成等を行う。</t>
  </si>
  <si>
    <t>　道路の冠水被害対策のため、側溝断面の拡大や、排水桝の改修等による道路の排水機能の向上を図る。
　・側溝改修　31か所</t>
  </si>
  <si>
    <t>　点検により危険性が確認された道路法面について、モルタル吹付等の対策工事を実施する。
　・法面補修　４か所</t>
  </si>
  <si>
    <t>　大雨による河川増水時の堤防の決壊や越水を防止するため、準用河川及び普通河川において、護岸整備等を行う。
　・山王田川（平地区）　ほか７か所</t>
    <rPh sb="55" eb="58">
      <t>サンノウタ</t>
    </rPh>
    <rPh sb="60" eb="61">
      <t>タイラ</t>
    </rPh>
    <rPh sb="61" eb="63">
      <t>チク</t>
    </rPh>
    <phoneticPr fontId="8"/>
  </si>
  <si>
    <t>　大雨による河川増水時の流下能力を確保するため、準用河川及び普通河川の堆積土砂の撤去を行う。
　・三夜川（平地区）　ほか13か所</t>
    <rPh sb="49" eb="51">
      <t>サンヤ</t>
    </rPh>
    <rPh sb="53" eb="54">
      <t>タイラ</t>
    </rPh>
    <phoneticPr fontId="8"/>
  </si>
  <si>
    <t>　洪水発生時における迅速かつ的確な避難と防災意識の啓発を目的に、県が解析した想定最大規模降雨（1,000年に一度の大雨）の浸水想定区域を基に、河川洪水ハザード情報の更新を行う。</t>
  </si>
  <si>
    <t>　市民に対する安定的な救急サービスを継続的に提供し、救急救命士の「働き方改革」を実行するため、救急救命士や救急隊員を養成するとともに、水難事故に対応する潜水士の養成など「災害から命を守る～逃げ遅れゼロ、災害死ゼロを目指す～」に貢献する人材を養成する。
【拡充】
・救急救命士等養成事業</t>
    <rPh sb="26" eb="28">
      <t>キュウキュウ</t>
    </rPh>
    <rPh sb="40" eb="42">
      <t>ジッコウ</t>
    </rPh>
    <rPh sb="120" eb="122">
      <t>ヨウセイ</t>
    </rPh>
    <rPh sb="127" eb="129">
      <t>カクジュウ</t>
    </rPh>
    <phoneticPr fontId="12"/>
  </si>
  <si>
    <t>　消防団専用アプリの活用により、全団員に対する災害情報の一括送信や、団員位置情報の把握を可能とし、迅速かつ的確な消防活動の実施や、消防団活動における利便性の向上を図る。</t>
    <rPh sb="10" eb="12">
      <t>カツヨウ</t>
    </rPh>
    <phoneticPr fontId="9"/>
  </si>
  <si>
    <t>　河川洪水に係る情報の迅速な収集・分析による的確かつ迅速な避難指示発令支援を目的として、河川水位ＡＩ予測システム等を構築する。</t>
    <rPh sb="1" eb="5">
      <t>カセンコウズイ</t>
    </rPh>
    <rPh sb="6" eb="7">
      <t>カカ</t>
    </rPh>
    <rPh sb="8" eb="10">
      <t>ジョウホウ</t>
    </rPh>
    <rPh sb="11" eb="13">
      <t>ジンソク</t>
    </rPh>
    <rPh sb="14" eb="16">
      <t>シュウシュウ</t>
    </rPh>
    <rPh sb="17" eb="19">
      <t>ブンセキ</t>
    </rPh>
    <rPh sb="22" eb="24">
      <t>テキカク</t>
    </rPh>
    <rPh sb="26" eb="28">
      <t>ジンソク</t>
    </rPh>
    <rPh sb="29" eb="33">
      <t>ヒナンシジ</t>
    </rPh>
    <rPh sb="33" eb="35">
      <t>ハツレイ</t>
    </rPh>
    <rPh sb="35" eb="37">
      <t>シエン</t>
    </rPh>
    <rPh sb="38" eb="40">
      <t>モクテキ</t>
    </rPh>
    <rPh sb="44" eb="48">
      <t>カセンスイイ</t>
    </rPh>
    <rPh sb="50" eb="52">
      <t>ヨソク</t>
    </rPh>
    <rPh sb="56" eb="57">
      <t>トウ</t>
    </rPh>
    <rPh sb="58" eb="60">
      <t>コウチク</t>
    </rPh>
    <phoneticPr fontId="9"/>
  </si>
  <si>
    <t>日本語学習サポート事業費</t>
    <phoneticPr fontId="1"/>
  </si>
  <si>
    <t>こどもまんなかこどもの権利普及啓発事業費</t>
    <phoneticPr fontId="1"/>
  </si>
  <si>
    <t>子どもの学習環境整備事業費</t>
    <rPh sb="12" eb="13">
      <t>ヒ</t>
    </rPh>
    <phoneticPr fontId="1"/>
  </si>
  <si>
    <t>学校・家庭・地域パートナーシップ推進事業費</t>
    <phoneticPr fontId="1"/>
  </si>
  <si>
    <t>土曜学習推進事業費</t>
    <phoneticPr fontId="1"/>
  </si>
  <si>
    <t>特別支援教育支援員設置事業費</t>
    <phoneticPr fontId="1"/>
  </si>
  <si>
    <t>スクールカウンセラー等設置事業費</t>
    <phoneticPr fontId="1"/>
  </si>
  <si>
    <t>コミュニティ・スクール（学校運営協議会制度）導入事業費</t>
    <phoneticPr fontId="1"/>
  </si>
  <si>
    <t>「学びの習慣づくり」推進事業費</t>
    <phoneticPr fontId="1"/>
  </si>
  <si>
    <t>教職員の働き方改革推進事業費会計年度任用職員分</t>
    <phoneticPr fontId="1"/>
  </si>
  <si>
    <t>教職員の働き方改革推進事業費学校法律相談事業分</t>
    <phoneticPr fontId="1"/>
  </si>
  <si>
    <t>教職員の働き方改革推進事業費統合型校務支援システム等分</t>
    <phoneticPr fontId="1"/>
  </si>
  <si>
    <t>次世代の教育情報化推進事業費</t>
    <phoneticPr fontId="1"/>
  </si>
  <si>
    <t>次世代の教育情報化推進事業費オンライン家庭学習費助成事業分</t>
    <phoneticPr fontId="1"/>
  </si>
  <si>
    <t>スクールバス通学支援事業費</t>
    <phoneticPr fontId="1"/>
  </si>
  <si>
    <t>学力向上推進事業費</t>
    <rPh sb="0" eb="4">
      <t>ガクリョクコウジョウ</t>
    </rPh>
    <rPh sb="4" eb="6">
      <t>スイシン</t>
    </rPh>
    <rPh sb="6" eb="8">
      <t>ジギョウ</t>
    </rPh>
    <phoneticPr fontId="1"/>
  </si>
  <si>
    <t>部活動地域展開推進事業費</t>
    <rPh sb="0" eb="3">
      <t>ブカツドウ</t>
    </rPh>
    <rPh sb="3" eb="5">
      <t>チイキ</t>
    </rPh>
    <rPh sb="5" eb="7">
      <t>テンカイ</t>
    </rPh>
    <rPh sb="7" eb="9">
      <t>スイシン</t>
    </rPh>
    <rPh sb="9" eb="11">
      <t>ジギョウ</t>
    </rPh>
    <phoneticPr fontId="1"/>
  </si>
  <si>
    <t>多様な学びの場整備事業費</t>
    <phoneticPr fontId="1"/>
  </si>
  <si>
    <t>ＩＣＴを活用した教育支援推進事業費</t>
    <phoneticPr fontId="1"/>
  </si>
  <si>
    <t>四倉地区交流・防災拠点施設整備事業費</t>
    <phoneticPr fontId="1"/>
  </si>
  <si>
    <t>学校給食支援事業費</t>
    <phoneticPr fontId="1"/>
  </si>
  <si>
    <t>　市民の健康長寿社会の実現を目指し、減塩食普及プロジェクトや動画等を活用した健康情報の発信などの取組みを通じて、健康づくりを地域社会全体で推進する。
【拡充】
　・減塩プロモーション等業務委託</t>
    <rPh sb="76" eb="78">
      <t>カクジュウ</t>
    </rPh>
    <rPh sb="91" eb="92">
      <t>トウ</t>
    </rPh>
    <rPh sb="92" eb="94">
      <t>ギョウム</t>
    </rPh>
    <rPh sb="94" eb="96">
      <t>イタク</t>
    </rPh>
    <phoneticPr fontId="9"/>
  </si>
  <si>
    <t>　健康づくりの動機づけ（きっかけづくり）を図るため、一人ひとりの健康状態に合わせた運動・栄養・健康の実践的な相談や助言を一体的に行い、健康意識の向上と健康づくりの取組みの習慣化を促進する。</t>
    <rPh sb="89" eb="91">
      <t>ソクシン</t>
    </rPh>
    <phoneticPr fontId="12"/>
  </si>
  <si>
    <t>　若年からの生活習慣病予防対策として、中学2年生を対象に「脂質・血糖検査」を行い、検査結果を踏まえ、学校カリキュラムと連携した「健康授業」、保護者及び生徒との「個別健康相談」等の取組みを一体的に実施する。</t>
    <rPh sb="38" eb="39">
      <t>オコナ</t>
    </rPh>
    <rPh sb="41" eb="43">
      <t>ケンサ</t>
    </rPh>
    <rPh sb="43" eb="45">
      <t>ケッカ</t>
    </rPh>
    <rPh sb="46" eb="47">
      <t>フ</t>
    </rPh>
    <phoneticPr fontId="9"/>
  </si>
  <si>
    <t>　官民連携による壮年期等の生活習慣病の予防・改善や、企業の健康経営の推進を図るため、民間企業が提供するICTを活用したヘルスケアプログラム等を実施する。</t>
    <rPh sb="69" eb="70">
      <t>トウ</t>
    </rPh>
    <phoneticPr fontId="3"/>
  </si>
  <si>
    <t>　市民の健康増進等を図るため、スマートフォンなどから医師や薬剤師等に24時間365日いつでも相談できる健康相談サービスを提供する。</t>
  </si>
  <si>
    <t>　休日昼間の救急患者の診療を市北部及び小名浜・常磐・勿来地区の医療機関が分担して実施する。</t>
  </si>
  <si>
    <t>　市内13病院が参加し救急患者の後方支援、救急患者の搬送のため、参加病院が当番を決め体制をとり、休日及び夜間の救急医療を確保する。</t>
  </si>
  <si>
    <t>　救急患者の受入れに係る、医師・看護師などの人件費等に対する補助金を交付することで、市内の救急告示病院の救急患者受入体制を強化し、救急医療体制の確立を図る。
・対象救急告示病院：市内４病院</t>
  </si>
  <si>
    <t>　市民が安心して暮らせる医療提供体制の確保・充実を図るため、市内病院に勤務する医師の招聘に取り組む。
　・市医療連携協働会議の開催 等</t>
    <rPh sb="56" eb="58">
      <t>レンケイ</t>
    </rPh>
    <rPh sb="58" eb="60">
      <t>キョウドウ</t>
    </rPh>
    <rPh sb="60" eb="62">
      <t>カイギ</t>
    </rPh>
    <phoneticPr fontId="9"/>
  </si>
  <si>
    <t>　本市の医療提供体制を確保するため、市内に診療所を新規開設・承継する医師等や、小児科などの不足している特定診療科を始める医療機関等に対し、開設等に要する経費の一部を補助する。
【拡充】
　・医療法人の承継を補助対象に追加</t>
    <rPh sb="30" eb="32">
      <t>ショウケイ</t>
    </rPh>
    <rPh sb="36" eb="37">
      <t>トウ</t>
    </rPh>
    <rPh sb="57" eb="58">
      <t>ハジ</t>
    </rPh>
    <rPh sb="64" eb="65">
      <t>トウ</t>
    </rPh>
    <rPh sb="95" eb="99">
      <t>イリョウホウジン</t>
    </rPh>
    <rPh sb="100" eb="102">
      <t>ショウケイ</t>
    </rPh>
    <rPh sb="103" eb="107">
      <t>ホジョタイショウ</t>
    </rPh>
    <rPh sb="108" eb="110">
      <t>ツイカ</t>
    </rPh>
    <phoneticPr fontId="9"/>
  </si>
  <si>
    <t>　本市の医療提供体制を確保するため、大学医学部等に寄附講座を開設し、不足している診療科の医師を招聘する。</t>
  </si>
  <si>
    <t>　本市の病院勤務医の確保及び病院の負担軽減を図るため、市内の病院への勤務を希望する医学生に対し、修学資金を直接貸与するほか、市内病院の修学資金の費用の一部を補助する。
　・補助率：病院貸与額の２分の１
　・補助限度額：1,410,000円/人年（117,500円/人月）
【拡充】
　・市内の病院への勤務を希望する医学生を対し、修学資金を直接貸与
　・市内病院に貸与期間勤務することで返済免除
　・貸与額：月23.5万円</t>
    <rPh sb="53" eb="55">
      <t>チョクセツ</t>
    </rPh>
    <rPh sb="137" eb="139">
      <t>カクジュウ</t>
    </rPh>
    <rPh sb="176" eb="180">
      <t>シナイビョウイン</t>
    </rPh>
    <rPh sb="181" eb="183">
      <t>タイヨ</t>
    </rPh>
    <rPh sb="183" eb="185">
      <t>キカン</t>
    </rPh>
    <rPh sb="185" eb="187">
      <t>キンム</t>
    </rPh>
    <rPh sb="192" eb="194">
      <t>ヘンサイ</t>
    </rPh>
    <rPh sb="194" eb="196">
      <t>メンジョ</t>
    </rPh>
    <phoneticPr fontId="9"/>
  </si>
  <si>
    <t>　将来的に本市の地域医療を担う医療人材の確保を図るため、小学生から研修医までの各ステージに応じた医療や介護に関する教育プログラムを展開する。</t>
  </si>
  <si>
    <t>　市民の安全・安心の確保に向け、本市における医療体制の充実を図るため、いわき駅北口開発に伴い移転する「松村総合病院」の医療施設整備を支援する。</t>
    <rPh sb="39" eb="41">
      <t>キタグチ</t>
    </rPh>
    <rPh sb="41" eb="43">
      <t>カイハツ</t>
    </rPh>
    <rPh sb="44" eb="45">
      <t>トモナ</t>
    </rPh>
    <rPh sb="46" eb="48">
      <t>イテン</t>
    </rPh>
    <rPh sb="51" eb="53">
      <t>マツムラ</t>
    </rPh>
    <rPh sb="53" eb="57">
      <t>ソウゴウビョウイン</t>
    </rPh>
    <phoneticPr fontId="9"/>
  </si>
  <si>
    <t>　高齢者等を年齢や身体の状況によって分け隔てることなく、人と人とのつながりを通じて孤立を防止するとともに、介護予防の普及啓発や健康に資する運動などを継続的に行う「つどいの場」を創出・維持する。</t>
    <phoneticPr fontId="1"/>
  </si>
  <si>
    <t>　自治会活動の活性化や運営の負担軽減を図るため、自治会のデジタル化を推進するほか、自治会が抱える様々な課題やニーズを把握し、課題解決に向けた取組みを支援する。
　【拡充】
　・「結ネット」を活用したＩＣＴ実証事業</t>
    <rPh sb="1" eb="4">
      <t>ジチカイ</t>
    </rPh>
    <rPh sb="24" eb="27">
      <t>ジチカイ</t>
    </rPh>
    <rPh sb="41" eb="44">
      <t>ジチカイ</t>
    </rPh>
    <rPh sb="82" eb="84">
      <t>カクジュウ</t>
    </rPh>
    <rPh sb="89" eb="90">
      <t>ムス</t>
    </rPh>
    <rPh sb="95" eb="97">
      <t>カツヨウ</t>
    </rPh>
    <rPh sb="102" eb="104">
      <t>ジッショウ</t>
    </rPh>
    <rPh sb="104" eb="106">
      <t>ジギョウ</t>
    </rPh>
    <phoneticPr fontId="9"/>
  </si>
  <si>
    <t>　地域住民が自らの地域の課題やその解決策を考え実施する公共性・公益性の高い活動に対し、経費の一部を補助する。
・地域の安全・安心、生活環境改善、伝統・文化、郷土芸能を活用した地域づくりを図るための事業など</t>
  </si>
  <si>
    <t>　多様化する市民ニーズに対応した社会サービスを提供するため、市民活動団体と連携・協働しながら市民公益活動の活性化に必要な支援策等を行う。</t>
  </si>
  <si>
    <t>　市民活動団体がまちづくりや地域課題の解決及び市民サービスを高める社会貢献活動などの実施に必要な経費の一部を助成する。
　・まちづくり活動支援事業
　・人材育成支援事業
　・ＮＰＯ法人設立等支援事業</t>
  </si>
  <si>
    <t>　犯罪を未然に防止し、安全・安心なまちづくりを推進するため、地域の自主防犯活動に取り組む自治会等に対し、防犯カメラ設置費用の一部を補助する。</t>
  </si>
  <si>
    <t>　犯罪被害者やその遺族が被害直後に直面する生活への不安解消、経済的負担の軽減を図るため、犯罪被害者等に対し見舞金等を給付する。
　・遺族見舞金　　　60万円
　・重症病見舞金　　30万円
　・転居費用助成金　20万円</t>
  </si>
  <si>
    <t>　「第２次いわき市ユニバーサルデザイン推進指針」に基づき、ユニバーサルデザインの推進を担うひとづくりを推進するため、市民への普及啓発を図る。</t>
  </si>
  <si>
    <t>　多文化共生社会を目指して、市内在住外国人のコミュニケーション支援や相談対応、多文化意識の醸成、市民レベルの国際交流の推進等を担う公益財団法人いわき市国際交流協会の体制強化を図るため、補助金を交付する。</t>
    <rPh sb="1" eb="8">
      <t>タブンカキョウセイシャカイ</t>
    </rPh>
    <rPh sb="9" eb="11">
      <t>メザ</t>
    </rPh>
    <rPh sb="14" eb="16">
      <t>シナイ</t>
    </rPh>
    <rPh sb="16" eb="21">
      <t>ザイジュウガイコクジン</t>
    </rPh>
    <rPh sb="31" eb="33">
      <t>シエン</t>
    </rPh>
    <rPh sb="34" eb="38">
      <t>ソウダンタイオウ</t>
    </rPh>
    <rPh sb="39" eb="44">
      <t>タブンカイシキ</t>
    </rPh>
    <rPh sb="45" eb="47">
      <t>ジョウセイ</t>
    </rPh>
    <rPh sb="48" eb="50">
      <t>シミン</t>
    </rPh>
    <rPh sb="54" eb="58">
      <t>コクサイコウリュウ</t>
    </rPh>
    <rPh sb="59" eb="62">
      <t>スイシントウ</t>
    </rPh>
    <rPh sb="63" eb="64">
      <t>ニナ</t>
    </rPh>
    <rPh sb="65" eb="71">
      <t>コウエキザイダンホウジン</t>
    </rPh>
    <rPh sb="74" eb="75">
      <t>シ</t>
    </rPh>
    <rPh sb="75" eb="81">
      <t>コクサイコウリュウキョウカイ</t>
    </rPh>
    <phoneticPr fontId="9"/>
  </si>
  <si>
    <t>　市内居住の外国人が安心して暮らすことができるよう、コミュニケーション支援及び生活支援等の環境整備を行うとともに、国籍や民族など互いの違いを認め合い、尊重し、協力し合うことができる多文化共生意識の醸成を図る。
　・多文化共生相談員の設置、日本語教室の開催、日本語支援ボランティアの養成　等
　・市内居住の外国人留学生に対し勉学奨励費補助金を交付</t>
    <rPh sb="119" eb="122">
      <t>ニホンゴ</t>
    </rPh>
    <rPh sb="122" eb="124">
      <t>キョウシツ</t>
    </rPh>
    <rPh sb="125" eb="127">
      <t>カイサイ</t>
    </rPh>
    <rPh sb="128" eb="131">
      <t>ニホンゴ</t>
    </rPh>
    <rPh sb="131" eb="133">
      <t>シエン</t>
    </rPh>
    <rPh sb="140" eb="142">
      <t>ヨウセイ</t>
    </rPh>
    <rPh sb="143" eb="144">
      <t>トウ</t>
    </rPh>
    <rPh sb="166" eb="169">
      <t>ホジョキン</t>
    </rPh>
    <rPh sb="170" eb="172">
      <t>コウフ</t>
    </rPh>
    <phoneticPr fontId="9"/>
  </si>
  <si>
    <t>　「いわき市男女共同参画推進条例」や「第四次いわき市男女共同参画プラン」を基に、男女共同参画社会の実現に向けた意識の醸成を図る。</t>
  </si>
  <si>
    <t>　従来の福祉サービスでは対応しきれない地域住民が抱える複合的な生活課題に対し、既存制度の枠を超えた包括的な相談と支援が可能な体制を整備する。
　【拡充】
・アウトリーチを通じた継続的支援事業　・参加支援事業</t>
    <rPh sb="73" eb="75">
      <t>カクジュウ</t>
    </rPh>
    <phoneticPr fontId="9"/>
  </si>
  <si>
    <t>　障がい者（児）の重度化・高齢化や「親亡き後」を見据え、緊急時における迅速な対応や、将来に向けた積極的な働きかけが図られる体制を強化し、障がい者（児）の生活を地域全体で支えるサービス提供体制を構築する。
　・緊急一時宿泊事業の実施
　・地域生活支援コーディネーターの配置</t>
  </si>
  <si>
    <t>　地域共生社会の実現に向けて、高齢者等の福祉増進に資する取組みのうち、地域課題に対応することを目的に、地域住民等が主体となった他の模範となる活動に要する経費の一部を補助する。</t>
  </si>
  <si>
    <t>　地域住民、民間企業、NPO法人等、多様な主体による生活支援サービスの創出と提供体制の構築を目指すほか、地域に暮らす高齢者等の些細な生活上の困りごとを、地域住民が主体となって支え合う活動の創出を支援する。</t>
    <rPh sb="26" eb="30">
      <t>セイカツシエン</t>
    </rPh>
    <rPh sb="35" eb="37">
      <t>ソウシュツ</t>
    </rPh>
    <rPh sb="38" eb="40">
      <t>テイキョウ</t>
    </rPh>
    <rPh sb="40" eb="42">
      <t>タイセイ</t>
    </rPh>
    <rPh sb="43" eb="45">
      <t>コウチク</t>
    </rPh>
    <rPh sb="46" eb="48">
      <t>メザ</t>
    </rPh>
    <rPh sb="52" eb="54">
      <t>チイキ</t>
    </rPh>
    <rPh sb="55" eb="56">
      <t>ク</t>
    </rPh>
    <rPh sb="58" eb="61">
      <t>コウレイシャ</t>
    </rPh>
    <rPh sb="61" eb="62">
      <t>トウ</t>
    </rPh>
    <rPh sb="63" eb="65">
      <t>ササイ</t>
    </rPh>
    <rPh sb="66" eb="68">
      <t>セイカツ</t>
    </rPh>
    <rPh sb="68" eb="69">
      <t>ジョウ</t>
    </rPh>
    <rPh sb="70" eb="71">
      <t>コマ</t>
    </rPh>
    <rPh sb="76" eb="78">
      <t>チイキ</t>
    </rPh>
    <rPh sb="78" eb="80">
      <t>ジュウミン</t>
    </rPh>
    <rPh sb="81" eb="83">
      <t>シュタイ</t>
    </rPh>
    <rPh sb="87" eb="88">
      <t>ササ</t>
    </rPh>
    <rPh sb="89" eb="90">
      <t>ア</t>
    </rPh>
    <rPh sb="91" eb="93">
      <t>カツドウ</t>
    </rPh>
    <rPh sb="94" eb="96">
      <t>ソウシュツ</t>
    </rPh>
    <rPh sb="97" eb="99">
      <t>シエン</t>
    </rPh>
    <phoneticPr fontId="9"/>
  </si>
  <si>
    <t xml:space="preserve"> 介護保険事業所の新人職員等を対象に早期離職防止と定着促進のための研修を行い、介護人材の確保及び介護サービスの質の向上を図る。</t>
    <rPh sb="1" eb="3">
      <t>カイゴ</t>
    </rPh>
    <rPh sb="3" eb="5">
      <t>ホケン</t>
    </rPh>
    <rPh sb="5" eb="8">
      <t>ジギョウショ</t>
    </rPh>
    <rPh sb="9" eb="11">
      <t>シンジン</t>
    </rPh>
    <rPh sb="11" eb="13">
      <t>ショクイン</t>
    </rPh>
    <rPh sb="13" eb="14">
      <t>トウ</t>
    </rPh>
    <rPh sb="15" eb="17">
      <t>タイショウ</t>
    </rPh>
    <rPh sb="18" eb="20">
      <t>ソウキ</t>
    </rPh>
    <rPh sb="20" eb="22">
      <t>リショク</t>
    </rPh>
    <rPh sb="22" eb="24">
      <t>ボウシ</t>
    </rPh>
    <rPh sb="25" eb="27">
      <t>テイチャク</t>
    </rPh>
    <rPh sb="27" eb="29">
      <t>ソクシン</t>
    </rPh>
    <rPh sb="33" eb="35">
      <t>ケンシュウ</t>
    </rPh>
    <rPh sb="36" eb="37">
      <t>オコナ</t>
    </rPh>
    <rPh sb="39" eb="41">
      <t>カイゴ</t>
    </rPh>
    <rPh sb="41" eb="43">
      <t>ジンザイ</t>
    </rPh>
    <rPh sb="44" eb="46">
      <t>カクホ</t>
    </rPh>
    <rPh sb="46" eb="47">
      <t>オヨ</t>
    </rPh>
    <rPh sb="48" eb="50">
      <t>カイゴ</t>
    </rPh>
    <rPh sb="55" eb="56">
      <t>シツ</t>
    </rPh>
    <rPh sb="57" eb="59">
      <t>コウジョウ</t>
    </rPh>
    <rPh sb="60" eb="61">
      <t>ハカ</t>
    </rPh>
    <phoneticPr fontId="9"/>
  </si>
  <si>
    <t>高齢者の熱中症リスク軽減を目的に、自宅にエアコンがない高齢者世帯へエアコン購入費を助成する。
・支給対象者：市民税非課税。自宅にエアコンがない　など
・補助金額：上限5万円</t>
    <rPh sb="4" eb="7">
      <t>ネッチュウショウ</t>
    </rPh>
    <rPh sb="10" eb="12">
      <t>ケイゲン</t>
    </rPh>
    <rPh sb="48" eb="50">
      <t>シキュウ</t>
    </rPh>
    <rPh sb="50" eb="52">
      <t>タイショウ</t>
    </rPh>
    <rPh sb="52" eb="53">
      <t>シャ</t>
    </rPh>
    <phoneticPr fontId="9"/>
  </si>
  <si>
    <t>　「人と動物が共生する社会の実現」に向けた中核となる施設として、最短で令和10年度の供用開始を目指し、『(仮称)動物愛護管理センター』を整備する。
・整備方針策定、整備地測量・概略設計</t>
  </si>
  <si>
    <t>　夜間時における歩行者の安全性を高めるとともに、CO2削減による環境対策を図るため、高圧ナトリウム・水銀形式の既設道路照明について、計画的にLED化を進める。
　・既設道路照明　248基</t>
  </si>
  <si>
    <t>　空家等対策を総合的かつ計画的に実施するため、「第二次市空家等対策計画（令和４～８年度）」に基づき、管理不全の空家等への対応や、空き家の利活用に関する各種施策を推進する。
　・空き家改修支援事業
　・空き家バンク活用支援事業　等</t>
  </si>
  <si>
    <t>　低額所得者や高齢者、障がい者などの住宅確保要配慮者の居住の安定確保に向け、民間賃貸住宅等を活用したセーフティネット住宅への登録を促進するとともに、家賃低廉化等の経済的支援などを行う。</t>
  </si>
  <si>
    <t>　中山間地等における行政サービスの充実及び市民利便性の向上を図るため、行政MaaS車両を活用したお出かけ市役所を実施する。</t>
  </si>
  <si>
    <t>　Society5.0の実現に向け、地域のＤＸ等を推進することで地域課題を解決し、市民が豊かに暮らすことができる社会の構築を目指す。
　・地域活性化起業人の受入れ　１人</t>
    <rPh sb="74" eb="77">
      <t>キギョウジン</t>
    </rPh>
    <phoneticPr fontId="9"/>
  </si>
  <si>
    <t>　（仮称）常磐地区交流拠点施設の整備に向け、PPP/PFI導入可能性調査の結果を踏まえ、公民連携の手法に基づく実施方針や要求水準書の作成等を行う。</t>
  </si>
  <si>
    <t>　人口減少や少子・高齢化が喫緊の課題となっている中山間地域等において、学校の統廃合により廃校となった施設について民間事業者による利活用を積極的に推進し、地域の振興や活性化を図る。</t>
  </si>
  <si>
    <t>　人口減少や少子高齢化が進行する中山間地域の集落の維持・活性化を図るため、市内中山間地域５地区（遠野、小川、三和、田人、川前）に集落支援員（常勤１人、非常勤28人）を配置し、地域の実情に応じた方策を検討する。
【拡充】
　・常勤集落支援員の配置　（川前地区：０→１人）</t>
    <rPh sb="70" eb="72">
      <t>ジョウキン</t>
    </rPh>
    <rPh sb="73" eb="74">
      <t>ニン</t>
    </rPh>
    <rPh sb="75" eb="78">
      <t>ヒジョウキン</t>
    </rPh>
    <rPh sb="112" eb="114">
      <t>ジョウキン</t>
    </rPh>
    <rPh sb="114" eb="116">
      <t>シュウラク</t>
    </rPh>
    <rPh sb="116" eb="119">
      <t>シエンイン</t>
    </rPh>
    <rPh sb="120" eb="122">
      <t>ハイチ</t>
    </rPh>
    <rPh sb="124" eb="128">
      <t>カワマエチク</t>
    </rPh>
    <rPh sb="132" eb="133">
      <t>ニン</t>
    </rPh>
    <phoneticPr fontId="12"/>
  </si>
  <si>
    <t>　国の「地域おこし協力隊制度」を活用し、市内５地区に地域おこし協力隊を配置し、地域の活性化を目的とした地域協力活動を行う。（江名、遠野、小川、三和、田人、川前）
【拡充】
　・地域おこし協力隊の人員増（９→10人）</t>
    <rPh sb="68" eb="70">
      <t>オガワ</t>
    </rPh>
    <rPh sb="88" eb="90">
      <t>チイキ</t>
    </rPh>
    <rPh sb="93" eb="96">
      <t>キョウリョクタイ</t>
    </rPh>
    <rPh sb="97" eb="99">
      <t>ジンイン</t>
    </rPh>
    <rPh sb="99" eb="100">
      <t>ゾウ</t>
    </rPh>
    <rPh sb="105" eb="106">
      <t>ニン</t>
    </rPh>
    <phoneticPr fontId="9"/>
  </si>
  <si>
    <t>　中山間地域の活性化や誘客促進を図るとともに、当該地域を維持することの重要性を市全体で共有するため、中山間地域の情報を積極的に発信するほか、都市部住民も課題解決の担い手となり、中山間地域と交流するために構築した「ボランティア制度」を推進する。
【拡充】
　・中山間地域ボランティアの参加者増</t>
    <rPh sb="129" eb="130">
      <t>チュウ</t>
    </rPh>
    <rPh sb="130" eb="132">
      <t>サンカン</t>
    </rPh>
    <rPh sb="132" eb="134">
      <t>チイキ</t>
    </rPh>
    <rPh sb="141" eb="144">
      <t>サンカシャ</t>
    </rPh>
    <rPh sb="144" eb="145">
      <t>ゾウ</t>
    </rPh>
    <phoneticPr fontId="9"/>
  </si>
  <si>
    <t>　人口減少や高齢化が著しい中山間地域の住民の日々の暮らしを支えるため、生活サービス機能や活動拠点を一定程度集積した小さな拠点づくりに対し、必要な経費の一部を助成する。</t>
  </si>
  <si>
    <t>　市街地の魅力を高め、エリア価値を向上させるため、まちづくりの専門家からの助言・指導を受けながら、公共空間の効果的な活用（ほこみち制度利活用など）と消費を生み出す魅力的な環境の整備（人流データ利活用など）に取り組む。
【拡充】
・地域おこし協力隊員の配置</t>
    <rPh sb="65" eb="67">
      <t>セイド</t>
    </rPh>
    <rPh sb="67" eb="70">
      <t>リカツヨウ</t>
    </rPh>
    <rPh sb="74" eb="76">
      <t>ショウヒ</t>
    </rPh>
    <rPh sb="77" eb="78">
      <t>ウ</t>
    </rPh>
    <rPh sb="79" eb="80">
      <t>ダ</t>
    </rPh>
    <rPh sb="81" eb="84">
      <t>ミリョクテキ</t>
    </rPh>
    <rPh sb="85" eb="87">
      <t>カンキョウ</t>
    </rPh>
    <rPh sb="88" eb="90">
      <t>セイビ</t>
    </rPh>
    <rPh sb="91" eb="93">
      <t>ジンリュウ</t>
    </rPh>
    <rPh sb="96" eb="99">
      <t>リカツヨウ</t>
    </rPh>
    <rPh sb="110" eb="112">
      <t>カクジュウ</t>
    </rPh>
    <rPh sb="115" eb="117">
      <t>チイキ</t>
    </rPh>
    <rPh sb="120" eb="122">
      <t>キョウリョク</t>
    </rPh>
    <rPh sb="122" eb="124">
      <t>タイイン</t>
    </rPh>
    <rPh sb="125" eb="127">
      <t>ハイチ</t>
    </rPh>
    <phoneticPr fontId="9"/>
  </si>
  <si>
    <t>国の交付金事業を活用し、中心市街地の活性化及び既成市街地の交流、連携の強化と良好な都市環境の創出に資するため、都市計画道路の整備を行う。
・（都）搔槌小路幕ノ内線（平）</t>
    <phoneticPr fontId="1"/>
  </si>
  <si>
    <t>　ネットワーク型コンパクトシティの形成を図る「市立地適正化計画」を推進するため、居住や都市機能の誘導施策を展開する。
　・まちなか定住促進事業補助金　14件程度</t>
  </si>
  <si>
    <t>　市立地適正化計画の具現化を図るため、コンパクトな市街地の形成に向けて、まちづくりの視点から公共施設再編や基盤整備などの市街地再生整備を推進する。
　・常磐地区：天王崎団地跡地利活用業務　等</t>
  </si>
  <si>
    <t>　いわきニュータウンをモデル地区に、官民共創のもと、AＩやＩｏＴなどの先進技術を活用した、地区全体や市全体が抱える課題の解決を図るスマートシティへの取組みを含めたモデル的開発を推進する。
　・各種プロジェクトの実施に向けた協議・調整</t>
  </si>
  <si>
    <t>　震災復興土地区画整理事業地内の未利用地の有効活用促進を目的に、空き地バンクに登録した土地所有者や登録された土地を取得し新築住宅を取得・定住する者等に対し補助を行う。</t>
  </si>
  <si>
    <t>　常磐地区市街地再生整備基本計画に位置付けた施策の実施に向け、新たな人の賑わいに向けた基盤を整備するため、土地区画整理事業を活用した土地利用の再編等を行う。</t>
  </si>
  <si>
    <t>　ＪＲ東日本水戸支社と取り交わした「いわき駅北口地区計画に関する覚書」に位置付けた市有地（平鉄北駐車場）と鉄道用地を併せた開発事業計画の実現に向け、民間活力の導入を前提とした新たな土地利活用方針を検討する。</t>
  </si>
  <si>
    <t>　公園施設の老朽化に伴い増高する維持管理負担や多様化する利用者ニーズに対応していくため、公募設置管理制度（Park-PFI）を活用した公園の再整備など、民間活力の更なる活用により三崎公園の魅力や機能性の向上等を図る。</t>
    <rPh sb="89" eb="91">
      <t>ミサキ</t>
    </rPh>
    <rPh sb="103" eb="104">
      <t>トウ</t>
    </rPh>
    <phoneticPr fontId="9"/>
  </si>
  <si>
    <t>　御幸山公園・湯本駅前緑地を温泉観光地の玄関口として、来訪者の心をつかむシンボル性の高い空間として整備を行い、イベント開催など魅力ある敷地活用につなげることで、まちなかの集客性や回遊性の向上を図る。</t>
    <phoneticPr fontId="1"/>
  </si>
  <si>
    <t>　脱炭素社会の実現に向け、市民のライフスタイル変容を促進するため、市民等を対象とした普及啓発や、将来世代を対象とした環境教育による「人づくり」を進める。</t>
  </si>
  <si>
    <t>　温室効果ガス排出削減に向けた取組みを加速させ、脱炭素社会への移行を企業における価値と競争力の向上につなげるため、市内中小企業における温室効果ガス排出量の算出や削減目標の設定などの支援を実施する。</t>
  </si>
  <si>
    <t>　市民等のライフスタイルにおける脱炭素化を目指し、住宅への環境負荷軽減機器（太陽光発電システム等）や電気自動車、燃料電池自動車等の導入に要する費用の一部を補助する。</t>
  </si>
  <si>
    <t>　本市における温室効果ガス排出量削減や、2050年の脱炭素社会実現に向け、自家消費型太陽光発電システム設備を導入する事業者に対し、導入費用の一部を補助するほか、カーボンニュートラル実現に向けた意識醸成を図る。</t>
  </si>
  <si>
    <t>　ごみ減量・リサイクル率の向上に向け、３Ｒ（リデュース：減らす、リユース：繰り返し使う、リサイクル：再生利用）を推進する取組みを実施する。</t>
    <rPh sb="3" eb="5">
      <t>ゲンリョウ</t>
    </rPh>
    <rPh sb="11" eb="12">
      <t>リツ</t>
    </rPh>
    <rPh sb="13" eb="15">
      <t>コウジョウ</t>
    </rPh>
    <rPh sb="16" eb="17">
      <t>ム</t>
    </rPh>
    <rPh sb="28" eb="29">
      <t>ヘ</t>
    </rPh>
    <rPh sb="37" eb="38">
      <t>ク</t>
    </rPh>
    <rPh sb="39" eb="40">
      <t>カエ</t>
    </rPh>
    <rPh sb="41" eb="42">
      <t>ツカ</t>
    </rPh>
    <rPh sb="56" eb="58">
      <t>スイシン</t>
    </rPh>
    <rPh sb="60" eb="62">
      <t>トリクミ</t>
    </rPh>
    <rPh sb="64" eb="66">
      <t>ジッシ</t>
    </rPh>
    <phoneticPr fontId="9"/>
  </si>
  <si>
    <t>　循環型社会の実現向け、ごみの焼却処分するのではなく資源として循環させる、循環型ライフスタイルを推進する取組みを実施する。</t>
    <rPh sb="1" eb="4">
      <t>ジュンカンガタ</t>
    </rPh>
    <rPh sb="4" eb="6">
      <t>シャカイ</t>
    </rPh>
    <rPh sb="7" eb="9">
      <t>ジツゲン</t>
    </rPh>
    <rPh sb="9" eb="10">
      <t>ム</t>
    </rPh>
    <rPh sb="15" eb="17">
      <t>ショウキャク</t>
    </rPh>
    <rPh sb="17" eb="19">
      <t>ショブン</t>
    </rPh>
    <rPh sb="26" eb="28">
      <t>シゲン</t>
    </rPh>
    <rPh sb="31" eb="33">
      <t>ジュンカン</t>
    </rPh>
    <rPh sb="37" eb="40">
      <t>ジュンカンガタ</t>
    </rPh>
    <rPh sb="48" eb="50">
      <t>スイシン</t>
    </rPh>
    <rPh sb="52" eb="54">
      <t>トリクミ</t>
    </rPh>
    <rPh sb="56" eb="58">
      <t>ジッシ</t>
    </rPh>
    <phoneticPr fontId="9"/>
  </si>
  <si>
    <t>　いわき市一般廃棄物（ごみ）処理基本計画に基づく、ごみの再資源化と最終処分場の延命化を目的に、焼却灰や製品プラスチックなどのリサイクル処理等を行い、「将来に引き継ぐごみゼロいわき」を目指した取り組みを推進する。</t>
  </si>
  <si>
    <t>　公共交通の利用促進を目的としたモビリ　公共交通の利用促進を目的としたモビリティマネジメント施策や最適な公共交通ネットワークの構築を推進し、日常生活における移動手段の一つとして選ばれる公共交通の実現を目指す。
【拡充】
　・幹線バス路線の利便増進事業の実施
　・公共交通の担い手確保支援
　・拠点地区の域内交通導入に向けた調査・実証等</t>
    <rPh sb="1" eb="5">
      <t>コウキョウコウツウ</t>
    </rPh>
    <phoneticPr fontId="3"/>
  </si>
  <si>
    <t>　中山間地域を中心とした公共交通不便地域や、公共交通空白地域における交通弱者の移動手段の確保を図るため、地域住民、行政、事業者等の共創により、地域のニーズに即した地域公共交通の導入・運営等を支援する。
【拡充】
　・域内交通確保に向けた地域主体の取組みへの支援
　・公共交通空白地域等における新たな交通導入に向けた調査・
　　実証等</t>
    <phoneticPr fontId="1"/>
  </si>
  <si>
    <t>　企業等が女性の登用や育成、ワーク・ライフ・バランスの推進等の男女共同参画に積極的に取り組み、男女がともに働きやすい職場環境の整備を促進するため、女性活躍推進に対する意識改革と理解促進を図る。</t>
    <rPh sb="66" eb="68">
      <t>ソクシン</t>
    </rPh>
    <rPh sb="73" eb="75">
      <t>ジョセイ</t>
    </rPh>
    <rPh sb="75" eb="77">
      <t>カツヤク</t>
    </rPh>
    <rPh sb="77" eb="79">
      <t>スイシン</t>
    </rPh>
    <rPh sb="80" eb="81">
      <t>タイ</t>
    </rPh>
    <rPh sb="83" eb="85">
      <t>イシキ</t>
    </rPh>
    <rPh sb="85" eb="87">
      <t>カイカク</t>
    </rPh>
    <rPh sb="88" eb="90">
      <t>リカイ</t>
    </rPh>
    <rPh sb="90" eb="92">
      <t>ソクシン</t>
    </rPh>
    <rPh sb="93" eb="94">
      <t>ハカ</t>
    </rPh>
    <phoneticPr fontId="9"/>
  </si>
  <si>
    <t>　市内企業の事業・技術・伝統の承継に挑戦しようとする取組のほか、地域内の事業承継プラットフォーム構築の支援により、事業再生期にある市内企業の事業承継等を促進し、地域経済の活力維持を図る。
　・クラウドファンディング構築の支援
　・地域特化型M&amp;Aプラットフォーム構築の支援</t>
    <rPh sb="1" eb="3">
      <t>シナイ</t>
    </rPh>
    <rPh sb="3" eb="5">
      <t>キギョウ</t>
    </rPh>
    <rPh sb="6" eb="8">
      <t>ジギョウ</t>
    </rPh>
    <rPh sb="9" eb="11">
      <t>ギジュツ</t>
    </rPh>
    <rPh sb="12" eb="14">
      <t>デントウ</t>
    </rPh>
    <rPh sb="15" eb="17">
      <t>ショウケイ</t>
    </rPh>
    <rPh sb="18" eb="20">
      <t>チョウセン</t>
    </rPh>
    <rPh sb="26" eb="28">
      <t>トリクミ</t>
    </rPh>
    <rPh sb="32" eb="34">
      <t>チイキ</t>
    </rPh>
    <rPh sb="34" eb="35">
      <t>ナイ</t>
    </rPh>
    <rPh sb="36" eb="38">
      <t>ジギョウ</t>
    </rPh>
    <rPh sb="38" eb="40">
      <t>ショウケイ</t>
    </rPh>
    <rPh sb="48" eb="50">
      <t>コウチク</t>
    </rPh>
    <rPh sb="51" eb="53">
      <t>シエン</t>
    </rPh>
    <rPh sb="74" eb="75">
      <t>トウ</t>
    </rPh>
    <rPh sb="107" eb="109">
      <t>コウチク</t>
    </rPh>
    <rPh sb="131" eb="133">
      <t>コウチク</t>
    </rPh>
    <rPh sb="134" eb="136">
      <t>シエン</t>
    </rPh>
    <phoneticPr fontId="13"/>
  </si>
  <si>
    <t>　市内企業の成長・成熟期における生産性向上に向けた取組を支援し、企業の挑戦意欲の喚起、新たなビジネスモデルの構築などを促進しながら、変化に対応できる強い企業づくりにつなげる。
　・国の関連補助制度や外部高度専門人財の活用支援</t>
  </si>
  <si>
    <t>　経営資源（ヒト・モノ・カネ）が不足しているスタートアップを支援するため、関係機関と連携しながら、創業期の主な課題である「ノウハウ不足」「顧客・販路開拓」「資金調達・資金繰り」の支援を総合的に行う。
　・インキュベーションマネージャによる相談・セミナー等の実施
　・創業者や支援機関などのネットワーク構築支援</t>
    <rPh sb="133" eb="136">
      <t>ソウギョウシャ</t>
    </rPh>
    <rPh sb="137" eb="139">
      <t>シエン</t>
    </rPh>
    <rPh sb="139" eb="141">
      <t>キカン</t>
    </rPh>
    <rPh sb="150" eb="152">
      <t>コウチク</t>
    </rPh>
    <rPh sb="152" eb="154">
      <t>シエン</t>
    </rPh>
    <phoneticPr fontId="9"/>
  </si>
  <si>
    <t>　市内企業の販路開拓や経営革新等に向け、（公社）いわき産学官ネットワーク協会が実施するアドバイザー派遣や見本市・展示会出展等の取組を支援する。
　・展示会出展補助などの販路開拓支援
　・専門家派遣、各種セミナー開催など経営革新支援</t>
  </si>
  <si>
    <t>　若手経営者・後継者を対象に、超一流の講師陣による「次世代経営者塾」を開催し、経営スキルの習得やマインド醸成、ネットワーク拡大などを図り、自社の経営力強化とともに、地域経済をリードする担い手育成につなげる。
　・講師の講話とワークショップの開催
　・他地域の先進的な事業に取り組む経営者との交流</t>
    <rPh sb="15" eb="18">
      <t>チョウイチリュウ</t>
    </rPh>
    <rPh sb="19" eb="22">
      <t>コウシジン</t>
    </rPh>
    <rPh sb="66" eb="67">
      <t>ハカ</t>
    </rPh>
    <rPh sb="106" eb="108">
      <t>コウシ</t>
    </rPh>
    <rPh sb="120" eb="122">
      <t>カイサイ</t>
    </rPh>
    <rPh sb="125" eb="128">
      <t>タチイキ</t>
    </rPh>
    <rPh sb="129" eb="132">
      <t>センシンテキ</t>
    </rPh>
    <rPh sb="133" eb="135">
      <t>ジギョウ</t>
    </rPh>
    <rPh sb="136" eb="137">
      <t>ト</t>
    </rPh>
    <rPh sb="138" eb="139">
      <t>ク</t>
    </rPh>
    <rPh sb="140" eb="143">
      <t>ケイエイシャ</t>
    </rPh>
    <rPh sb="145" eb="147">
      <t>コウリュウ</t>
    </rPh>
    <phoneticPr fontId="9"/>
  </si>
  <si>
    <t>　市内に本社機能移転等を行う事業者に対し、増加した従業員数に応じて奨励金を交付することにより、地方への新たな人の流れを生み出し、若年層の流出抑制と転入者の増加を図る。
　・交付対象企業：４企業</t>
    <rPh sb="73" eb="76">
      <t>テンニュウシャ</t>
    </rPh>
    <phoneticPr fontId="9"/>
  </si>
  <si>
    <t>　未活用となっている事業用の土地・建物の有効活用の可能性や方策、立地企業の雇用確保の現状や課題等の調査を専門家のアドバイスも受けて行い、企業の立地環境の充実を図る。
　・産業用地確保に向けた既存ストック（土地・建物）活用調査
　・企業や本社機能誘導に伴う雇用確保の現状・課題等調査</t>
    <phoneticPr fontId="3"/>
  </si>
  <si>
    <t>　「いわきバッテリーバレー構想」を踏まえた産業振興や雇用創出を図るため、官民が一体となり、人財育成や利活用モデルづくり等に取り組む。
【拡充】
　・完全ＣＯ２フリーＥＶ実証</t>
    <rPh sb="45" eb="49">
      <t>ジンザイイクセイ</t>
    </rPh>
    <rPh sb="50" eb="53">
      <t>リカツヨウ</t>
    </rPh>
    <rPh sb="59" eb="60">
      <t>トウ</t>
    </rPh>
    <rPh sb="61" eb="62">
      <t>ト</t>
    </rPh>
    <rPh sb="63" eb="64">
      <t>ク</t>
    </rPh>
    <phoneticPr fontId="9"/>
  </si>
  <si>
    <t>　風力発電設備の大量導入を見据え、関連産業の創出及び集積を図るため、人財育成やビジネスマッチングを通じて、市内企業の風力発電市場への参入を促進する。
【拡充】
　・市内企業の風力関連資格取得補助
　・風力関連企業裾野拡充型の資格取得補助</t>
    <rPh sb="76" eb="78">
      <t>カクジュウ</t>
    </rPh>
    <rPh sb="106" eb="108">
      <t>スソノ</t>
    </rPh>
    <rPh sb="108" eb="110">
      <t>カクジュウ</t>
    </rPh>
    <phoneticPr fontId="9"/>
  </si>
  <si>
    <t>　地域の中核的な企業が行う、本市の地域特性を生かしながら、高い付加価値を創出するとともに、地域経済への波及効果を及ぼす先進性の高い取組みに対し、その経費の一部を補助する。
　・補助対象企業：１企業</t>
    <rPh sb="88" eb="90">
      <t>ホジョ</t>
    </rPh>
    <phoneticPr fontId="9"/>
  </si>
  <si>
    <t>　地域産業の「新陳代謝の促進」、「稼ぐ力の向上」に向けて、世界に冠たる「創造的復興の中核拠点」を目指して設立された福島国際研究教育機構（Ｆ－ＲＥＩ）と地域産業界の連携強化に取り組む。
【拡充】
　・研究代表者等へのヒアリングの実施
  ・研究参画市内企業への財政支援の拡充　など</t>
  </si>
  <si>
    <t>　国のグリーン成長戦略に位置づけられる重要分野や福島イノベーション・コースト構想の重点分野などの成長産業分野において、新たな製品や技術開発等に挑戦する市内企業に対し、技術開発等の段階に応じた支援を行う。
・企業が行う技術開発等に対し、その段階に応じた補助・伴走支援を実施</t>
  </si>
  <si>
    <t>　幅広い産業分野において、時代に適応するためのスキルであり、将来を切り拓くスキルでもある「カーボンニュートラル（脱炭素）」をテーマに、産業界が中心となって、産業界で活用できる人財を育む取組みを支援する。</t>
    <rPh sb="1" eb="3">
      <t>ハバヒロ</t>
    </rPh>
    <rPh sb="4" eb="6">
      <t>サンギョウ</t>
    </rPh>
    <rPh sb="6" eb="8">
      <t>ブンヤ</t>
    </rPh>
    <rPh sb="13" eb="15">
      <t>ジダイ</t>
    </rPh>
    <rPh sb="16" eb="18">
      <t>テキオウ</t>
    </rPh>
    <rPh sb="30" eb="32">
      <t>ショウライ</t>
    </rPh>
    <rPh sb="33" eb="34">
      <t>キ</t>
    </rPh>
    <rPh sb="35" eb="36">
      <t>ヒラ</t>
    </rPh>
    <rPh sb="87" eb="89">
      <t>ジンザイ</t>
    </rPh>
    <phoneticPr fontId="9"/>
  </si>
  <si>
    <t>　企業の人手不足に対応するため、女性や障がい者、外国人など多様な産業人財が活躍できる環境を整備する。
　・多様な働き方促進のための認証やセミナー、人財活用支援の実施</t>
  </si>
  <si>
    <t>　デジタル技術を活用した分野で活躍できる将来人財（児童生徒、学生など）育成の仕組みを構築するため、「産業界が中心となって、産業界で活用できる能力を育む」取組みを支援する。</t>
  </si>
  <si>
    <t>　データを活用できる即戦力人財（経営者や従業員などの社会人）育成の仕組みを官民一体で構築するため、複数の市内企業のモニターを対象としたカリキュラムを実践しながら、地域の中で人材育成を継続・自走できるような仕組みを構築する。</t>
  </si>
  <si>
    <t>　農福連携の周知・啓発を図るため、農業者及び福祉事業者向けスタディーツアー等を実施する。</t>
  </si>
  <si>
    <t>　福島大学食農学類と連携し、本市農業の課題解決に向けた探求や地域貢献活動を実施する。</t>
    <rPh sb="1" eb="3">
      <t>フクシマ</t>
    </rPh>
    <rPh sb="3" eb="5">
      <t>ダイガク</t>
    </rPh>
    <rPh sb="5" eb="7">
      <t>ショクノウ</t>
    </rPh>
    <rPh sb="7" eb="9">
      <t>ガクルイ</t>
    </rPh>
    <rPh sb="10" eb="12">
      <t>レンケイ</t>
    </rPh>
    <rPh sb="14" eb="16">
      <t>ホンシ</t>
    </rPh>
    <rPh sb="16" eb="18">
      <t>ノウギョウ</t>
    </rPh>
    <rPh sb="19" eb="21">
      <t>カダイ</t>
    </rPh>
    <rPh sb="21" eb="23">
      <t>カイケツ</t>
    </rPh>
    <rPh sb="24" eb="25">
      <t>ム</t>
    </rPh>
    <rPh sb="27" eb="29">
      <t>タンキュウ</t>
    </rPh>
    <rPh sb="30" eb="34">
      <t>チイキコウケン</t>
    </rPh>
    <rPh sb="34" eb="36">
      <t>カツドウ</t>
    </rPh>
    <phoneticPr fontId="9"/>
  </si>
  <si>
    <t>　新規就農や経営継承に係る負担軽減のため、就農後の青年就農者への交付金の交付、機械等の導入支援を実施する。</t>
  </si>
  <si>
    <t>　原発事故に伴う風評の払拭や、新たなファン層の獲得・拡大による消費拡大を通じて、市場取引価格の回復や農業者等の所得向上を図るため、本市農産物等のポータルサイトの再構築や更なる魅力を発掘・発信するための各種プロモーション等を実施する。</t>
  </si>
  <si>
    <t>　本市独自の農業生産振興策「いわき市農業生産振興ブランド戦略プラン」に基づき、活力ある農業の実現を図るため、農産物の生産力促進や販路拡大、スマート農業の推進など生産振興に係る事業に対し補助金を交付する。</t>
  </si>
  <si>
    <t>　市内畜産業の中心的な経営形態である和牛繁殖農業者の負担軽減や優良な形質の子牛の出生促進による所得向上を図るため、優良血統雄牛の精液購入や優良血統雌牛の導入に対し補助金を交付する。</t>
  </si>
  <si>
    <t>　市産木材の利用拡大を図るため、木材に親しむイベントを開催するとともに、ＰＲ活動を行う事業体や市産木材を使用して住宅を建築した方への支援を実施する。</t>
  </si>
  <si>
    <t>　林業経営の持続的発展を促進するため、林業機械等の導入、担い手の確保育成、森林認証取得等に係る費用の一部を補助する。</t>
  </si>
  <si>
    <t>　本市への水揚量の確保と水準の底上げを図るため、市場開設者や卸売業者が実施する回船誘致を支援する。</t>
  </si>
  <si>
    <t>　原発事故に伴う風評の払拭に向け、本市水産物の情報に触れる機会を創出し、販路や消費の回復・拡大、新たなファン層の獲得を図り、地域ブランド「常磐もの」のプロモーション活動や販売促進、流通支援を実施する。</t>
  </si>
  <si>
    <t>　原発事故に伴う風評等による本市水産物の買い控えと、魚離れが加速化している若い世代を対象に、体験実習や漁業体験などの各年代層に応じた事業を実施し、本市の水産業や「常磐もの」に対する理解・関心を深め、魚食普及及び水産業の担い手確保・育成を図る。
　・漁港・加工場での社会科見学
　・魚のさばき方教室　など</t>
    <rPh sb="1" eb="5">
      <t>ゲンパツジコ</t>
    </rPh>
    <rPh sb="6" eb="7">
      <t>トモナ</t>
    </rPh>
    <rPh sb="8" eb="10">
      <t>フウヒョウ</t>
    </rPh>
    <rPh sb="10" eb="11">
      <t>トウ</t>
    </rPh>
    <rPh sb="14" eb="16">
      <t>ホンシ</t>
    </rPh>
    <rPh sb="16" eb="19">
      <t>スイサンブツ</t>
    </rPh>
    <rPh sb="20" eb="21">
      <t>カ</t>
    </rPh>
    <rPh sb="22" eb="23">
      <t>ヒカ</t>
    </rPh>
    <rPh sb="26" eb="27">
      <t>サカナ</t>
    </rPh>
    <rPh sb="27" eb="28">
      <t>バナ</t>
    </rPh>
    <rPh sb="30" eb="32">
      <t>カソク</t>
    </rPh>
    <rPh sb="32" eb="33">
      <t>カ</t>
    </rPh>
    <rPh sb="37" eb="38">
      <t>ワカ</t>
    </rPh>
    <rPh sb="39" eb="41">
      <t>セダイ</t>
    </rPh>
    <rPh sb="42" eb="44">
      <t>タイショウ</t>
    </rPh>
    <rPh sb="51" eb="53">
      <t>ギョギョウ</t>
    </rPh>
    <rPh sb="53" eb="55">
      <t>タイケン</t>
    </rPh>
    <phoneticPr fontId="12"/>
  </si>
  <si>
    <t>　魚食の普及・推進を図るため、学校給食において、本市産水産物・水産加工品を給食メニューとして提供することで、本市の水産業や地域ブランド「常磐もの」への理解・関心を深める。
　・提供回数：９回/年</t>
  </si>
  <si>
    <t>　「常磐もの」のブランド力強化や認知度向上を図るため、主力商圏である首都圏において飲食店を活用したプロモーション活動等を行う。
　・首都圏飲食店を活用したプロモーション
　・バイヤーと連携した新たな販路開拓　など</t>
  </si>
  <si>
    <t>　震災及び原発事故等の影響により減少した観光入込客数を回復させるため、自治体として基本的な環境整備に係る各種事業を実施し、本市への観光誘客を図る。</t>
  </si>
  <si>
    <t>　教育旅行やコンベンションの誘致促進を図るため、プロモーション強化を行うほか、市外から本市への教育旅行を催行した旅行会社や、本市で文化系合宿及びコンベンションを行う団体に対し、経費の一部を補助する。</t>
  </si>
  <si>
    <t>　県域を越えた広域連携の新たな枠組みである「広域リージョン連携」の取組みとして、磐越自動車道沿線都市交流会議やいわき市・北茨城市・高萩市広域観光行政連絡協議会を通じ、沿線都市との相互交流と広域的な観光振興を積極的に図り、地域内の周遊性の向上による観光交流人口の増大を図る。</t>
    <phoneticPr fontId="1"/>
  </si>
  <si>
    <t>　福島県で令和７年度から令和９年度まで開催予定のデスティネーションキャンペーンで、特別企画の実施及び受入れ体制の整備などに取り組み、観光交流人口の拡大を図る。
・新緑のアミダナイト（令和７年４月27日（日）～５月６日（火）（予定））</t>
    <rPh sb="112" eb="114">
      <t>ヨテイ</t>
    </rPh>
    <phoneticPr fontId="12"/>
  </si>
  <si>
    <t>　いわき湯本温泉郷の魅力を向上することを目的に、地域の団体等が実施するソフト事業に対して補助金を交付し、地域が主体となった更なる観光入込客数の増加を目指す。</t>
    <rPh sb="20" eb="22">
      <t>モクテキ</t>
    </rPh>
    <phoneticPr fontId="9"/>
  </si>
  <si>
    <t>　本市での映像制作等の活動の支援を行う「いわきフィルム・コミッション協議会」に専任の人材を配置し、映像メディアを通じた効果的な地域情報発信を促進し、観光交流人口の拡大を図る。</t>
  </si>
  <si>
    <t>　国内外のサイクリスト誘客による観光関連産業の活性化を図るため、サイクルツーリズム推進に向けた取組みを実施する。
　・市サイクリング情報の発信　等</t>
  </si>
  <si>
    <t>　本市への観光入込客数の増加等を図るため、小名浜港へのクルーズ船入港に伴い、乗客や乗組員に対しての歓迎セレモニーや観光PR、物販等のおもてなしを行う。</t>
  </si>
  <si>
    <t>　いわきＦＣ戦を契機とし、本市の認知度向上や誘客促進、来訪時の周遊促進を図るため、サポーターに対して観光PR及びおもてなしを実施する。</t>
    <rPh sb="27" eb="29">
      <t>ライホウ</t>
    </rPh>
    <rPh sb="29" eb="30">
      <t>ジ</t>
    </rPh>
    <rPh sb="31" eb="33">
      <t>シュウユウ</t>
    </rPh>
    <rPh sb="33" eb="35">
      <t>ソクシン</t>
    </rPh>
    <rPh sb="47" eb="48">
      <t>タイ</t>
    </rPh>
    <rPh sb="54" eb="55">
      <t>オヨ</t>
    </rPh>
    <phoneticPr fontId="9"/>
  </si>
  <si>
    <t>　訪日外国人観光客の誘客促進を図るため、本市の認知度向上に向けた国外向けプロモーション活動を実施する。
　・商談会及びイベントへの参加
　・旅行会社への訪問営業　等</t>
  </si>
  <si>
    <t>　外国人誘客に向けた市内景勝地や誘客施設、食、地域の文化、まつり等、本市の魅力の積極的な情報発信及びいわき・ら・ら・ミュウにおいて、海産物の販売を手がける事業者との協力による、加工品、特産品などの商品開発による風評被害の払拭を図る。</t>
  </si>
  <si>
    <t>　「ふくしま浜通りサイクルルート（いわき七浜海道を含む）」のナショナルサイクルルート指定を目指すため、ゲートウェイとなるいわき駅周辺や走行環境の整備、走行イベント等を実施する。</t>
    <rPh sb="22" eb="23">
      <t>ウミ</t>
    </rPh>
    <phoneticPr fontId="3"/>
  </si>
  <si>
    <t>　交流人口の拡大や文化芸術のまちづくりを推進するため、本市の地域資源の一つであるフラを活用した高校生のための全国大会である「フラガールズ甲子園」の開催を支援する。</t>
  </si>
  <si>
    <t>　国内外の優れた美術作品に接する場を提供し、市民の文化的な生活の充実と向上を図るとともに、市民の癒しや励ましとなる魅力的な展覧会を開催する。</t>
  </si>
  <si>
    <t>　市民がより深く美術を体験し楽しむために、実技講座や公開制作をはじめとする各種ワークショップや講演会、コンサートの公演、移動美術館等を開催する。</t>
  </si>
  <si>
    <t>　指定文化財等の本市の文化資源のデジタルアーカイブ化などを推進するとともに、オンライン上で公開する「いわきデジタルミュージアム」を構築する。</t>
    <rPh sb="6" eb="7">
      <t>トウ</t>
    </rPh>
    <phoneticPr fontId="9"/>
  </si>
  <si>
    <t>　本市における文化財の良好な保全を図るため、「文化財サポーター」と共に文化財の良好な保護に取り組み、身近な文化財や地域の歴史・文化への理解・関心を深め、郷土愛を醸成する。</t>
  </si>
  <si>
    <t>　交流人口の拡大や地域振興、競技・生涯スポーツの振興はもとより、市民の健康増進を目的として開催する「いわきサンシャインマラソン」の開催経費の一部を補助する。</t>
  </si>
  <si>
    <t>　競技力の向上やスポーツ人口の拡大を推進するため、プロスポーツやトップスポーツ公式戦を観る機会の創出や、各スポーツ競技団体による教室、イベント開催等の取組みを実施する。</t>
  </si>
  <si>
    <t>　市外チームを招き独自大会を主催する市内団体へ補助金を交付し、合宿誘致を推進するとともに、日本パラサイクリング連盟と連携し、本市独自のスポーツを軸とした地域活性化を目指す。</t>
  </si>
  <si>
    <t>　「スポーツによる人・まちづくり推進協議会」やいわきＦCと連携し、市民のスポーツへの興味や関心を高めるとともに、ホームタウンとしての機運醸成を図りながら、スポーツを通じたまちづくりの推進を図る。
　・いわきFCホーム戦への招待（小・中学生）　等</t>
  </si>
  <si>
    <t>　令和６年度から令和９年度まで福島県での開催が決定した「全国高等学校総合体育大会（インターハイ）サッカー競技大会男子」について、「ハワイアンズスタジアムいわき」等が会場となることから、開催自治体として開催を支援する。</t>
    <rPh sb="80" eb="81">
      <t>ナド</t>
    </rPh>
    <phoneticPr fontId="9"/>
  </si>
  <si>
    <t>　市内はもとより、周辺地域や広域圏を視野に入れた幅広い顧客獲得を戦略的に展開するため、独自の広報紙である「アリオスペーパー」を軸とし、自主事業に係るチケット販売の促進に資する広報宣伝を実施する。</t>
  </si>
  <si>
    <t>　クラシックコンサートや演劇等をはじめとする鑑賞系事業のほか、アウトリーチ等により気軽に文化芸術に触れられる機会を提供する普及事業、人材育成事業等の各種自主企画事業を実施する。</t>
  </si>
  <si>
    <t>　本市出身の芸術家の協力を得ながら、その芸術性や生き様を学ぶ人材育成事業や文化芸術の普及に係る取組みを実施し、「文化芸術のまちづくり」と文化芸術を活用した「人づくり日本一」を推進する。</t>
  </si>
  <si>
    <t>　自転車の活用を推進し、市民の健康増進やサイクルツーリズムの推進による観光交流人口の拡大、災害時の移動手段の確保等を図るため、自転車ネットワークの構築や安全で快適な自転車走行空間の整備を行う。
　・ふくしま浜通りサイクルルート</t>
  </si>
  <si>
    <t>　将来にわたり「選ばれるいわき」であり続けるため、市民利便性や職員の生産性の向上に向けた各種取組みを推進する。
【拡充】　
　・郵送DX化
　・フリーアドレス化</t>
    <rPh sb="31" eb="33">
      <t>ショクイン</t>
    </rPh>
    <rPh sb="34" eb="37">
      <t>セイサンセイ</t>
    </rPh>
    <phoneticPr fontId="9"/>
  </si>
  <si>
    <t>　これまでの施設の空き状況の確認や仮予約に加え、施設の本予約やクレジットカードによるキャッシュレス決済にも対応し、スマホ市役所と連携を図った「いわき市公共施設予約システム」を運用する。</t>
    <rPh sb="53" eb="55">
      <t>タイオウ</t>
    </rPh>
    <rPh sb="60" eb="63">
      <t>シヤクショ</t>
    </rPh>
    <rPh sb="64" eb="66">
      <t>レンケイ</t>
    </rPh>
    <rPh sb="67" eb="68">
      <t>ハカ</t>
    </rPh>
    <rPh sb="74" eb="75">
      <t>シ</t>
    </rPh>
    <rPh sb="75" eb="79">
      <t>コウキョウシセツ</t>
    </rPh>
    <rPh sb="79" eb="81">
      <t>ヨヤク</t>
    </rPh>
    <rPh sb="87" eb="89">
      <t>ウンヨウ</t>
    </rPh>
    <phoneticPr fontId="9"/>
  </si>
  <si>
    <t>　市民サービスの向上を図るため、土日祝日や夜間といった閉庁時間においても、24時間365日、市民からの問い合わせに対応可能なデジタル技術を活用した自動応答システムを運用する。</t>
  </si>
  <si>
    <t>　DXの進展や住民サービスが多角化するなか、幅広い問い合わせにワンストップで対応する総合コールセンターを設置し、「案内機能の強化」と「業務の効率化」による「市民サービスの向上」を図る。</t>
  </si>
  <si>
    <t>　人事評価業務の効率化及び職員の効果的な人材活用に向け、職員情報をデータベース化し、最適な人事配置等に資する人材マネジメントシステムを運用する。</t>
  </si>
  <si>
    <t>　複数の公共施設等について、本市と専門性を持つ包括施設管理事業者との契約により一括して維持管理を実施することにより、管理水準の統一化や向上、事故リスクの軽減などを図り、施設利用者のより一層の安全安心を確保する。</t>
    <phoneticPr fontId="3"/>
  </si>
  <si>
    <t>　市民にとって真に必要な行政機能・サービスを洗い出し、主要な施設のあり方を具体的に検討するため、市民とゼロベースで対話する機会を設ける。</t>
  </si>
  <si>
    <t>　事業者の利便性向上や、契約事務の業務効率化を図るため、電子データに電子署名を行うことで契約締結が可能となる電子契約システムを運用する。</t>
    <rPh sb="63" eb="65">
      <t>ウンヨウ</t>
    </rPh>
    <phoneticPr fontId="12"/>
  </si>
  <si>
    <t>　庁舎の長寿命化を図るため、改修工事等を行う。
　・本庁舎本棟西面外壁等改修工事
　・議会棟床下配管改修工事</t>
    <rPh sb="1" eb="3">
      <t>チョウシャ</t>
    </rPh>
    <rPh sb="4" eb="8">
      <t>チョウジュミョウカ</t>
    </rPh>
    <rPh sb="9" eb="10">
      <t>ハカ</t>
    </rPh>
    <rPh sb="14" eb="16">
      <t>カイシュウ</t>
    </rPh>
    <rPh sb="16" eb="18">
      <t>コウジ</t>
    </rPh>
    <rPh sb="18" eb="19">
      <t>トウ</t>
    </rPh>
    <rPh sb="20" eb="21">
      <t>オコナ</t>
    </rPh>
    <rPh sb="26" eb="27">
      <t>ホン</t>
    </rPh>
    <rPh sb="27" eb="29">
      <t>チョウシャ</t>
    </rPh>
    <rPh sb="29" eb="31">
      <t>ホントウ</t>
    </rPh>
    <rPh sb="31" eb="33">
      <t>サイメン</t>
    </rPh>
    <rPh sb="33" eb="36">
      <t>ガイヘキナド</t>
    </rPh>
    <rPh sb="36" eb="38">
      <t>カイシュウ</t>
    </rPh>
    <rPh sb="38" eb="40">
      <t>コウジ</t>
    </rPh>
    <phoneticPr fontId="11"/>
  </si>
  <si>
    <t>　災害対策地区本部となる支所への非常用発電設備の整備工事を行う。
　・小名浜支所、勿来支所、内郷支所、四倉支所、好間支所</t>
    <rPh sb="29" eb="30">
      <t>オコナ</t>
    </rPh>
    <phoneticPr fontId="9"/>
  </si>
  <si>
    <t>　耐震化等を図るため、遠野支所の整備工事を行う。</t>
    <rPh sb="1" eb="4">
      <t>タイシンカ</t>
    </rPh>
    <rPh sb="4" eb="5">
      <t>トウ</t>
    </rPh>
    <rPh sb="6" eb="7">
      <t>ハカ</t>
    </rPh>
    <rPh sb="11" eb="13">
      <t>トオノ</t>
    </rPh>
    <rPh sb="13" eb="15">
      <t>シショ</t>
    </rPh>
    <rPh sb="16" eb="18">
      <t>セイビ</t>
    </rPh>
    <rPh sb="18" eb="20">
      <t>コウジ</t>
    </rPh>
    <rPh sb="21" eb="22">
      <t>オコナ</t>
    </rPh>
    <phoneticPr fontId="2"/>
  </si>
  <si>
    <t>　「市立集会所個別管理計画」に基づき自治会に払い下げを行う集会所について、機能保持に必要である主要構造部に対して相応の修繕を行う。
　・実施箇所：根小屋集会所　等</t>
    <rPh sb="18" eb="21">
      <t>ジチカイ</t>
    </rPh>
    <rPh sb="22" eb="23">
      <t>ハラ</t>
    </rPh>
    <rPh sb="24" eb="25">
      <t>サ</t>
    </rPh>
    <rPh sb="27" eb="28">
      <t>オコ</t>
    </rPh>
    <rPh sb="31" eb="32">
      <t>ジョ</t>
    </rPh>
    <rPh sb="53" eb="54">
      <t>タイ</t>
    </rPh>
    <rPh sb="62" eb="63">
      <t>オコナ</t>
    </rPh>
    <rPh sb="68" eb="70">
      <t>ジッシ</t>
    </rPh>
    <rPh sb="70" eb="72">
      <t>カショ</t>
    </rPh>
    <rPh sb="73" eb="76">
      <t>ネゴヤ</t>
    </rPh>
    <rPh sb="76" eb="79">
      <t>シュウカイショ</t>
    </rPh>
    <rPh sb="80" eb="81">
      <t>トウ</t>
    </rPh>
    <phoneticPr fontId="9"/>
  </si>
  <si>
    <t>　火葬場の長寿命化を図るため、火葬炉及び関連設備等の改修を行う。
　・いわき清苑火葬炉耐火物全体積替工事</t>
    <rPh sb="50" eb="52">
      <t>コウジ</t>
    </rPh>
    <phoneticPr fontId="11"/>
  </si>
  <si>
    <t>　 市営墓園において、墓園施設の適正な維持管理及び利用者への安全性・利便性を考慮し、墓園内に傾斜路の整備を行う。</t>
    <phoneticPr fontId="1"/>
  </si>
  <si>
    <t>　長期的に安定したごみ処理体制の構築に向け、新たな最終処分場の整備を行うため、建設候補地の補償費の再算定等を行う。</t>
    <phoneticPr fontId="1"/>
  </si>
  <si>
    <t>　勿来町関田地区における浸水被害の軽減を図るため、新たに雨水管渠を整備する。
　・関田排水区管渠新設に伴う不動産鑑定及び物件補償算定</t>
    <rPh sb="1" eb="3">
      <t>ナコソ</t>
    </rPh>
    <rPh sb="3" eb="4">
      <t>マチ</t>
    </rPh>
    <rPh sb="4" eb="6">
      <t>セキタ</t>
    </rPh>
    <rPh sb="6" eb="8">
      <t>チク</t>
    </rPh>
    <rPh sb="12" eb="14">
      <t>シンスイ</t>
    </rPh>
    <rPh sb="14" eb="16">
      <t>ヒガイ</t>
    </rPh>
    <rPh sb="17" eb="19">
      <t>ケイゲン</t>
    </rPh>
    <rPh sb="20" eb="21">
      <t>ハカ</t>
    </rPh>
    <rPh sb="25" eb="26">
      <t>アラ</t>
    </rPh>
    <rPh sb="28" eb="31">
      <t>ウスイカン</t>
    </rPh>
    <rPh sb="31" eb="32">
      <t>ミゾ</t>
    </rPh>
    <rPh sb="33" eb="35">
      <t>セイビ</t>
    </rPh>
    <rPh sb="41" eb="43">
      <t>セキタ</t>
    </rPh>
    <rPh sb="43" eb="45">
      <t>ハイスイ</t>
    </rPh>
    <rPh sb="45" eb="46">
      <t>ク</t>
    </rPh>
    <rPh sb="46" eb="48">
      <t>カンキョ</t>
    </rPh>
    <rPh sb="48" eb="50">
      <t>シンセツ</t>
    </rPh>
    <rPh sb="51" eb="52">
      <t>トモナ</t>
    </rPh>
    <rPh sb="53" eb="56">
      <t>フドウサン</t>
    </rPh>
    <rPh sb="56" eb="58">
      <t>カンテイ</t>
    </rPh>
    <rPh sb="58" eb="59">
      <t>オヨ</t>
    </rPh>
    <rPh sb="60" eb="62">
      <t>ブッケン</t>
    </rPh>
    <rPh sb="62" eb="64">
      <t>ホショウ</t>
    </rPh>
    <rPh sb="64" eb="66">
      <t>サンテイ</t>
    </rPh>
    <phoneticPr fontId="7"/>
  </si>
  <si>
    <t>　都市下水路の長寿命化を図るため、改修工事等を行う。
　・島ポンプ場自家発電設備更新工事　等</t>
    <rPh sb="1" eb="3">
      <t>トシ</t>
    </rPh>
    <rPh sb="3" eb="5">
      <t>ゲスイ</t>
    </rPh>
    <rPh sb="5" eb="6">
      <t>ロ</t>
    </rPh>
    <rPh sb="7" eb="8">
      <t>チョウ</t>
    </rPh>
    <rPh sb="8" eb="11">
      <t>ジュミョウカ</t>
    </rPh>
    <rPh sb="12" eb="13">
      <t>ハカ</t>
    </rPh>
    <rPh sb="17" eb="19">
      <t>カイシュウ</t>
    </rPh>
    <rPh sb="19" eb="21">
      <t>コウジ</t>
    </rPh>
    <rPh sb="21" eb="22">
      <t>トウ</t>
    </rPh>
    <rPh sb="23" eb="24">
      <t>オコナ</t>
    </rPh>
    <rPh sb="29" eb="30">
      <t>シマ</t>
    </rPh>
    <rPh sb="33" eb="34">
      <t>ジョウ</t>
    </rPh>
    <rPh sb="34" eb="36">
      <t>ジカ</t>
    </rPh>
    <rPh sb="36" eb="38">
      <t>ハツデン</t>
    </rPh>
    <rPh sb="38" eb="40">
      <t>セツビ</t>
    </rPh>
    <rPh sb="40" eb="42">
      <t>コウシン</t>
    </rPh>
    <rPh sb="42" eb="44">
      <t>コウジ</t>
    </rPh>
    <rPh sb="45" eb="46">
      <t>トウ</t>
    </rPh>
    <phoneticPr fontId="4"/>
  </si>
  <si>
    <t>　大気汚染常時監視測定局について、人口分布、汚染物質の排出状況、気象条件等を考慮した環境濃度シミュレーションを実施した結果を踏まえ、科学的知見に基づく配置案を策定したことから、測定局の整備を進めるもの。
　・適正配置に関するシステム改修業務委託及び機器移設等作業業務委託</t>
    <rPh sb="109" eb="110">
      <t>カン</t>
    </rPh>
    <rPh sb="122" eb="123">
      <t>オヨ</t>
    </rPh>
    <phoneticPr fontId="3"/>
  </si>
  <si>
    <t>　北部清掃センターの長寿命化を図るため、改修工事等を行う。
　・1号炉バグフィルタろ布更新工事</t>
    <rPh sb="26" eb="27">
      <t>オコナ</t>
    </rPh>
    <rPh sb="33" eb="34">
      <t>ゴウ</t>
    </rPh>
    <rPh sb="34" eb="35">
      <t>ロ</t>
    </rPh>
    <rPh sb="42" eb="43">
      <t>フ</t>
    </rPh>
    <rPh sb="43" eb="45">
      <t>コウシン</t>
    </rPh>
    <rPh sb="45" eb="47">
      <t>コウジ</t>
    </rPh>
    <phoneticPr fontId="11"/>
  </si>
  <si>
    <t>　南部清掃センターの長寿命化を図るため、改修工事等を行う。
　・１号炉及び２号炉ごみホッパ整備工事　等</t>
    <rPh sb="1" eb="3">
      <t>ナンブ</t>
    </rPh>
    <rPh sb="26" eb="27">
      <t>オコナ</t>
    </rPh>
    <rPh sb="33" eb="34">
      <t>ゴウ</t>
    </rPh>
    <rPh sb="34" eb="35">
      <t>ロ</t>
    </rPh>
    <rPh sb="35" eb="36">
      <t>オヨ</t>
    </rPh>
    <rPh sb="38" eb="39">
      <t>ゴウ</t>
    </rPh>
    <rPh sb="39" eb="40">
      <t>ロ</t>
    </rPh>
    <rPh sb="45" eb="47">
      <t>セイビ</t>
    </rPh>
    <rPh sb="47" eb="49">
      <t>コウジ</t>
    </rPh>
    <rPh sb="50" eb="51">
      <t>ナド</t>
    </rPh>
    <phoneticPr fontId="11"/>
  </si>
  <si>
    <t>　リサイクルプラザクリンピーの家の長寿命化を図るため、改修工事等を行う。
　・受変電設備改修工事</t>
    <rPh sb="15" eb="16">
      <t>イエ</t>
    </rPh>
    <rPh sb="33" eb="34">
      <t>オコナ</t>
    </rPh>
    <phoneticPr fontId="11"/>
  </si>
  <si>
    <t>　老朽化等により令和６年度末に廃止する内郷授産場の解体を行う。</t>
  </si>
  <si>
    <t>　三和ふれあい館の長寿命化を図るため、改修工事等を行う。　
　・デイサービスセンター浴室天井等修繕</t>
    <rPh sb="9" eb="13">
      <t>チョウジュミョウカ</t>
    </rPh>
    <rPh sb="14" eb="15">
      <t>ハカ</t>
    </rPh>
    <rPh sb="19" eb="21">
      <t>カイシュウ</t>
    </rPh>
    <rPh sb="21" eb="23">
      <t>コウジ</t>
    </rPh>
    <rPh sb="23" eb="24">
      <t>トウ</t>
    </rPh>
    <rPh sb="25" eb="26">
      <t>オコナ</t>
    </rPh>
    <phoneticPr fontId="11"/>
  </si>
  <si>
    <t>　徳風園の長寿命化を図るため、改修工事等を行う。　
　・高圧機器更新工事</t>
    <rPh sb="1" eb="3">
      <t>トクフウ</t>
    </rPh>
    <rPh sb="3" eb="4">
      <t>エン</t>
    </rPh>
    <rPh sb="5" eb="9">
      <t>チョウジュミョウカ</t>
    </rPh>
    <rPh sb="10" eb="11">
      <t>ハカ</t>
    </rPh>
    <rPh sb="15" eb="17">
      <t>カイシュウ</t>
    </rPh>
    <rPh sb="17" eb="19">
      <t>コウジ</t>
    </rPh>
    <rPh sb="19" eb="20">
      <t>トウ</t>
    </rPh>
    <rPh sb="21" eb="22">
      <t>オコナ</t>
    </rPh>
    <phoneticPr fontId="11"/>
  </si>
  <si>
    <t>　総合保健福祉センターの長寿命化を図るため、改修工事等を行う。　
　・ＬＥＤ化改修事業</t>
    <rPh sb="1" eb="3">
      <t>ソウゴウ</t>
    </rPh>
    <rPh sb="3" eb="5">
      <t>ホケン</t>
    </rPh>
    <rPh sb="5" eb="7">
      <t>フクシ</t>
    </rPh>
    <rPh sb="28" eb="29">
      <t>オコナ</t>
    </rPh>
    <rPh sb="38" eb="39">
      <t>カ</t>
    </rPh>
    <rPh sb="39" eb="41">
      <t>カイシュウ</t>
    </rPh>
    <phoneticPr fontId="11"/>
  </si>
  <si>
    <t>　公立保育所の長寿命化を図るため、改修を行う。
　・永崎保育所給水設備改修実施設計委託
　・三和保育所給水設備改修実施設計委託</t>
    <rPh sb="1" eb="3">
      <t>コウリツ</t>
    </rPh>
    <rPh sb="3" eb="6">
      <t>ホイクジョ</t>
    </rPh>
    <rPh sb="7" eb="11">
      <t>チョウジュミョウカ</t>
    </rPh>
    <rPh sb="12" eb="13">
      <t>ハカ</t>
    </rPh>
    <rPh sb="17" eb="19">
      <t>カイシュウ</t>
    </rPh>
    <rPh sb="20" eb="21">
      <t>オコナ</t>
    </rPh>
    <phoneticPr fontId="11"/>
  </si>
  <si>
    <t>　老朽化した公立保育所の保育環境の改善を図るため、統合整備等を進める。
　・錦保育所園舎耐震化改修工事
　・本町保育所園舎新築設計委託　等</t>
    <rPh sb="25" eb="27">
      <t>トウゴウ</t>
    </rPh>
    <rPh sb="27" eb="29">
      <t>セイビ</t>
    </rPh>
    <rPh sb="29" eb="30">
      <t>トウ</t>
    </rPh>
    <rPh sb="31" eb="32">
      <t>スス</t>
    </rPh>
    <rPh sb="38" eb="39">
      <t>ニシキ</t>
    </rPh>
    <rPh sb="39" eb="41">
      <t>ホイク</t>
    </rPh>
    <rPh sb="41" eb="42">
      <t>ジョ</t>
    </rPh>
    <rPh sb="42" eb="44">
      <t>エンシャ</t>
    </rPh>
    <rPh sb="44" eb="47">
      <t>タイシンカ</t>
    </rPh>
    <rPh sb="47" eb="49">
      <t>カイシュウ</t>
    </rPh>
    <rPh sb="49" eb="51">
      <t>コウジ</t>
    </rPh>
    <rPh sb="54" eb="56">
      <t>ホンマチ</t>
    </rPh>
    <rPh sb="56" eb="58">
      <t>ホイク</t>
    </rPh>
    <rPh sb="58" eb="59">
      <t>ジョ</t>
    </rPh>
    <rPh sb="59" eb="61">
      <t>エンシャ</t>
    </rPh>
    <rPh sb="61" eb="63">
      <t>シンチク</t>
    </rPh>
    <rPh sb="63" eb="65">
      <t>セッケイ</t>
    </rPh>
    <rPh sb="65" eb="67">
      <t>イタク</t>
    </rPh>
    <rPh sb="68" eb="69">
      <t>トウ</t>
    </rPh>
    <phoneticPr fontId="11"/>
  </si>
  <si>
    <t>　湯の岳山荘内敷地の借地返還に向け、土地の原状回復に係る工事等を実施する。
　・湯の岳山荘解体工事　等</t>
  </si>
  <si>
    <t>　いわき市フラワーセンター施設内の耐用年数満了を迎えた風力発電施設を解体する。</t>
  </si>
  <si>
    <t>　農業生産の安定拡大、水田営農の確立を図るため、かんがい用水・排水施設の新設及び改良等を行う。
　・平菅波地区　ほか16地区</t>
    <rPh sb="1" eb="3">
      <t>ノウギョウ</t>
    </rPh>
    <rPh sb="3" eb="5">
      <t>セイサン</t>
    </rPh>
    <rPh sb="6" eb="8">
      <t>アンテイ</t>
    </rPh>
    <rPh sb="8" eb="10">
      <t>カクダイ</t>
    </rPh>
    <rPh sb="11" eb="13">
      <t>スイデン</t>
    </rPh>
    <rPh sb="13" eb="15">
      <t>エイノウ</t>
    </rPh>
    <rPh sb="16" eb="18">
      <t>カクリツ</t>
    </rPh>
    <rPh sb="19" eb="20">
      <t>ハカ</t>
    </rPh>
    <rPh sb="28" eb="30">
      <t>ヨウスイ</t>
    </rPh>
    <rPh sb="31" eb="33">
      <t>ハイスイ</t>
    </rPh>
    <rPh sb="33" eb="35">
      <t>シセツ</t>
    </rPh>
    <rPh sb="36" eb="38">
      <t>シンセツ</t>
    </rPh>
    <rPh sb="38" eb="39">
      <t>オヨ</t>
    </rPh>
    <rPh sb="40" eb="42">
      <t>カイリョウ</t>
    </rPh>
    <rPh sb="42" eb="43">
      <t>トウ</t>
    </rPh>
    <rPh sb="44" eb="45">
      <t>オコナ</t>
    </rPh>
    <rPh sb="50" eb="51">
      <t>タイラ</t>
    </rPh>
    <rPh sb="51" eb="53">
      <t>スガナミ</t>
    </rPh>
    <rPh sb="53" eb="55">
      <t>チク</t>
    </rPh>
    <rPh sb="60" eb="62">
      <t>チク</t>
    </rPh>
    <phoneticPr fontId="7"/>
  </si>
  <si>
    <t>　辺地地域における農業生産基盤及び生活環境基盤の向上を図るため、農道の改良整備を行う。
　・下市萱地区（三和）</t>
    <rPh sb="1" eb="3">
      <t>ヘンチ</t>
    </rPh>
    <rPh sb="3" eb="5">
      <t>チイキ</t>
    </rPh>
    <rPh sb="9" eb="11">
      <t>ノウギョウ</t>
    </rPh>
    <rPh sb="11" eb="13">
      <t>セイサン</t>
    </rPh>
    <rPh sb="13" eb="15">
      <t>キバン</t>
    </rPh>
    <rPh sb="15" eb="16">
      <t>オヨ</t>
    </rPh>
    <rPh sb="17" eb="19">
      <t>セイカツ</t>
    </rPh>
    <rPh sb="19" eb="21">
      <t>カンキョウ</t>
    </rPh>
    <rPh sb="21" eb="23">
      <t>キバン</t>
    </rPh>
    <rPh sb="24" eb="26">
      <t>コウジョウ</t>
    </rPh>
    <rPh sb="27" eb="28">
      <t>ハカ</t>
    </rPh>
    <rPh sb="32" eb="34">
      <t>ノウドウ</t>
    </rPh>
    <rPh sb="35" eb="37">
      <t>カイリョウ</t>
    </rPh>
    <rPh sb="37" eb="39">
      <t>セイビ</t>
    </rPh>
    <rPh sb="40" eb="41">
      <t>オコナ</t>
    </rPh>
    <rPh sb="46" eb="51">
      <t>シモイチガヤチク</t>
    </rPh>
    <rPh sb="52" eb="54">
      <t>ミワ</t>
    </rPh>
    <phoneticPr fontId="11"/>
  </si>
  <si>
    <t>　堤体や取水施設の老朽化が著しく耐震性評価及び豪雨耐性評価を基に決壊等のリスクが高いため池について、改修や廃止などの防災対策を集中的かつ計画的に推進する。</t>
  </si>
  <si>
    <t>　排水機場の長寿命化を図るため、改修工事等を行う。
　・大越藤間第二排水機場運塵機改修工事　等</t>
    <phoneticPr fontId="7"/>
  </si>
  <si>
    <t>　農道橋等を最適な状態に保つために日常点検及び定期点検を実施し、事故等につながる損傷を早期に発見するとともに、必要に応じて修繕等を行う。</t>
    <rPh sb="6" eb="8">
      <t>サイテキ</t>
    </rPh>
    <rPh sb="9" eb="11">
      <t>ジョウタイ</t>
    </rPh>
    <rPh sb="12" eb="13">
      <t>タモ</t>
    </rPh>
    <rPh sb="55" eb="57">
      <t>ヒツヨウ</t>
    </rPh>
    <rPh sb="58" eb="59">
      <t>オウ</t>
    </rPh>
    <rPh sb="61" eb="63">
      <t>シュウゼン</t>
    </rPh>
    <phoneticPr fontId="9"/>
  </si>
  <si>
    <r>
      <t>　既設林道について、局部的構造の質的向上を図るほか、多量の降雨により洗掘されやすい箇所を舗装するなど、通行の安全確保を図るため、林道整備（改良・舗装）を行う。
　・藤の木沢線（田人）、鮫川線（遠野）、清道線（遠野）</t>
    </r>
    <r>
      <rPr>
        <sz val="9"/>
        <color theme="1"/>
        <rFont val="UD デジタル 教科書体 N-R"/>
        <family val="1"/>
        <charset val="128"/>
      </rPr>
      <t/>
    </r>
    <rPh sb="66" eb="68">
      <t>セイビ</t>
    </rPh>
    <rPh sb="76" eb="77">
      <t>オコナ</t>
    </rPh>
    <phoneticPr fontId="9"/>
  </si>
  <si>
    <t>　辺地地域における林業生産基盤及び生活環境基盤の向上を図るため、林道の改良整備を行う。
　・広平線（三和）</t>
    <rPh sb="9" eb="10">
      <t>リン</t>
    </rPh>
    <rPh sb="32" eb="33">
      <t>リン</t>
    </rPh>
    <rPh sb="50" eb="52">
      <t>ミワ</t>
    </rPh>
    <phoneticPr fontId="12"/>
  </si>
  <si>
    <r>
      <t>　山地崩壊、山地災害が発生した箇所もしくは発生の恐れがある箇所において、市民の生命及び財産を保全するため、法面保護、土留め等の山腹工事を行う。
　・片岸地区（三和）、花木下地区（常磐）、大倉地区（平）</t>
    </r>
    <r>
      <rPr>
        <sz val="9"/>
        <color theme="1"/>
        <rFont val="UD デジタル 教科書体 N-R"/>
        <family val="1"/>
        <charset val="128"/>
      </rPr>
      <t/>
    </r>
    <rPh sb="74" eb="76">
      <t>カタキシ</t>
    </rPh>
    <rPh sb="76" eb="78">
      <t>チク</t>
    </rPh>
    <rPh sb="79" eb="81">
      <t>ミワ</t>
    </rPh>
    <phoneticPr fontId="9"/>
  </si>
  <si>
    <t>　持続可能な林業経営の実現に向けて、主として林業施業のための10トン大型トラックや林業用車両の走行可能な林内の木材輸送の中核となる林業専用道路を整備する。
　・町頭線（三和）</t>
    <phoneticPr fontId="5"/>
  </si>
  <si>
    <t>　観光施設の長寿命化を図るため、改修工事等を行う。
　・海竜の里センター観覧車・パラトルーパー解体工事
　・石炭・化石館防火扉改修工事
　・新舞子ハイツ屋外階段工事</t>
    <rPh sb="6" eb="10">
      <t>チョウジュミョウカ</t>
    </rPh>
    <rPh sb="11" eb="12">
      <t>ハカ</t>
    </rPh>
    <rPh sb="16" eb="20">
      <t>カイシュウコウジ</t>
    </rPh>
    <rPh sb="20" eb="21">
      <t>ナド</t>
    </rPh>
    <rPh sb="22" eb="23">
      <t>オコナ</t>
    </rPh>
    <rPh sb="28" eb="30">
      <t>カイリュウ</t>
    </rPh>
    <rPh sb="31" eb="32">
      <t>サト</t>
    </rPh>
    <rPh sb="36" eb="39">
      <t>カンランシャ</t>
    </rPh>
    <rPh sb="47" eb="49">
      <t>カイタイ</t>
    </rPh>
    <rPh sb="49" eb="51">
      <t>コウジ</t>
    </rPh>
    <rPh sb="54" eb="56">
      <t>セキタン</t>
    </rPh>
    <rPh sb="57" eb="59">
      <t>カセキ</t>
    </rPh>
    <rPh sb="59" eb="60">
      <t>カン</t>
    </rPh>
    <rPh sb="60" eb="63">
      <t>ボウカトビラ</t>
    </rPh>
    <rPh sb="63" eb="67">
      <t>カイシュウコウジ</t>
    </rPh>
    <rPh sb="70" eb="73">
      <t>シンマイコ</t>
    </rPh>
    <rPh sb="76" eb="82">
      <t>オクガイカイダンコウジ</t>
    </rPh>
    <phoneticPr fontId="11"/>
  </si>
  <si>
    <t>　市民会館の施設内において電気事故が発生した際に、近隣への波及を防ぐ開閉器の更新工事を行う。
　・小名浜及び勿来市民会館開閉器更新工事</t>
    <rPh sb="34" eb="37">
      <t>カイヘイキ</t>
    </rPh>
    <rPh sb="38" eb="40">
      <t>コウシン</t>
    </rPh>
    <rPh sb="49" eb="52">
      <t>オナハマ</t>
    </rPh>
    <rPh sb="52" eb="53">
      <t>オヨ</t>
    </rPh>
    <rPh sb="54" eb="56">
      <t>ナコソ</t>
    </rPh>
    <rPh sb="56" eb="58">
      <t>シミン</t>
    </rPh>
    <rPh sb="58" eb="60">
      <t>カイカン</t>
    </rPh>
    <rPh sb="60" eb="65">
      <t>カイヘイキコウシン</t>
    </rPh>
    <rPh sb="65" eb="67">
      <t>コウジ</t>
    </rPh>
    <phoneticPr fontId="11"/>
  </si>
  <si>
    <t>　美術館の長寿命化を図るため、改修工事等を行う。
　・発電設備更新工事</t>
    <rPh sb="5" eb="9">
      <t>チョウジュミョウカ</t>
    </rPh>
    <rPh sb="10" eb="11">
      <t>ハカ</t>
    </rPh>
    <rPh sb="15" eb="19">
      <t>カイシュウコウジ</t>
    </rPh>
    <rPh sb="19" eb="20">
      <t>ナド</t>
    </rPh>
    <rPh sb="21" eb="22">
      <t>オコナ</t>
    </rPh>
    <rPh sb="27" eb="29">
      <t>ハツデン</t>
    </rPh>
    <rPh sb="29" eb="31">
      <t>セツビ</t>
    </rPh>
    <rPh sb="31" eb="33">
      <t>コウシン</t>
    </rPh>
    <rPh sb="33" eb="35">
      <t>コウジ</t>
    </rPh>
    <phoneticPr fontId="11"/>
  </si>
  <si>
    <t>　国史跡「白水阿弥陀堂境域」の公衆便所の長寿命化を図るため、改修工事を行う。
　・白水阿弥陀堂境域公衆便所改修工事</t>
    <rPh sb="1" eb="2">
      <t>クニ</t>
    </rPh>
    <rPh sb="2" eb="4">
      <t>シセキ</t>
    </rPh>
    <rPh sb="11" eb="13">
      <t>キョウイキ</t>
    </rPh>
    <rPh sb="15" eb="19">
      <t>コウシュウベンジョ</t>
    </rPh>
    <rPh sb="35" eb="36">
      <t>オコナ</t>
    </rPh>
    <rPh sb="47" eb="49">
      <t>キョウイキ</t>
    </rPh>
    <phoneticPr fontId="11"/>
  </si>
  <si>
    <t>　公益財団法人日本陸上競技連盟からの公認を継続して受けるため、必要な施設の改修及び備品の整備等を行う。</t>
  </si>
  <si>
    <t>　体育施設の長寿命化を図るため、改修工事等を行う。
　・いわき市民プール25ｍプール塗装改修工事　等</t>
    <rPh sb="1" eb="3">
      <t>タイイク</t>
    </rPh>
    <rPh sb="3" eb="5">
      <t>シセツ</t>
    </rPh>
    <rPh sb="22" eb="23">
      <t>オコナ</t>
    </rPh>
    <rPh sb="49" eb="50">
      <t>ナド</t>
    </rPh>
    <phoneticPr fontId="11"/>
  </si>
  <si>
    <t>　地域住民の安全性や利便性の向上を図るため、道路幅員が狭あいで車両の円滑な通行に支障をきたしている箇所の改良を行う。
　・鹿島台団地９号線（小名浜）　ほか３線</t>
    <rPh sb="55" eb="56">
      <t>オコナ</t>
    </rPh>
    <rPh sb="61" eb="63">
      <t>カシマ</t>
    </rPh>
    <rPh sb="63" eb="64">
      <t>ダイ</t>
    </rPh>
    <rPh sb="64" eb="66">
      <t>ダンチ</t>
    </rPh>
    <rPh sb="67" eb="69">
      <t>ゴウセン</t>
    </rPh>
    <rPh sb="70" eb="73">
      <t>オナハマ</t>
    </rPh>
    <phoneticPr fontId="3"/>
  </si>
  <si>
    <t>　市道の通学路や交通事故の多発している道路等において、安全で快適に通行できる歩行空間を確保するため、防災・安全交付金事業等を活用し、歩車道の整備を行う。
　・十五町目・若葉台線（平）　ほか５線</t>
    <rPh sb="60" eb="61">
      <t>トウ</t>
    </rPh>
    <rPh sb="89" eb="90">
      <t>タイラ</t>
    </rPh>
    <phoneticPr fontId="9"/>
  </si>
  <si>
    <t>　舗装の損傷や老朽化が著しい幹線市道について、市道舗装の再生を図るため、重点的かつ集中的に路面再生工事（オーバーレイ、打ち換え等）を行う。
　・内郷・平線（内郷）　ほか14線</t>
    <rPh sb="23" eb="24">
      <t>シ</t>
    </rPh>
    <rPh sb="66" eb="67">
      <t>オコナ</t>
    </rPh>
    <rPh sb="72" eb="74">
      <t>ウチゴウ</t>
    </rPh>
    <rPh sb="75" eb="76">
      <t>タイラ</t>
    </rPh>
    <rPh sb="76" eb="77">
      <t>セン</t>
    </rPh>
    <rPh sb="78" eb="80">
      <t>ウチゴウ</t>
    </rPh>
    <phoneticPr fontId="9"/>
  </si>
  <si>
    <t>　道路環境の改善を図るため、老朽化に伴う破損や沈下等により排水機能や通行機能に支障をきたしている道路側溝を整備する。
　・中平窪11号線（平）　ほか19線</t>
    <rPh sb="34" eb="36">
      <t>ツウコウ</t>
    </rPh>
    <rPh sb="36" eb="38">
      <t>キノウ</t>
    </rPh>
    <rPh sb="61" eb="64">
      <t>ナカヒラクボ</t>
    </rPh>
    <rPh sb="66" eb="68">
      <t>ゴウセン</t>
    </rPh>
    <rPh sb="69" eb="70">
      <t>タイラ</t>
    </rPh>
    <phoneticPr fontId="3"/>
  </si>
  <si>
    <t>　建築基準法に基づき、道路敷地として後退した土地の取得を行い、道路の拡幅整備を行う。
　・測量委託　12件　・土地購入　14件　・拡幅工事　６件</t>
    <rPh sb="45" eb="47">
      <t>ソクリョウ</t>
    </rPh>
    <rPh sb="47" eb="49">
      <t>イタク</t>
    </rPh>
    <rPh sb="55" eb="57">
      <t>トチ</t>
    </rPh>
    <rPh sb="57" eb="59">
      <t>コウニュウ</t>
    </rPh>
    <rPh sb="62" eb="63">
      <t>ケン</t>
    </rPh>
    <rPh sb="65" eb="67">
      <t>カクフク</t>
    </rPh>
    <rPh sb="67" eb="69">
      <t>コウジ</t>
    </rPh>
    <rPh sb="71" eb="72">
      <t>ケン</t>
    </rPh>
    <phoneticPr fontId="11"/>
  </si>
  <si>
    <t>　辺地地域における生活環境の改善や道路交通の安全性・利便性の向上を図るため、市道の整備を行う。
　・下市萱・差塩線（三和）　ほか１線</t>
    <rPh sb="58" eb="60">
      <t>ミワ</t>
    </rPh>
    <phoneticPr fontId="11"/>
  </si>
  <si>
    <t>　橋りょう等の長寿命化を図るため、修繕工事等を行う。
　・点検業務：橋梁542橋　等
　・修繕設計：橋梁11橋
　・修繕工事：橋梁17橋</t>
    <rPh sb="1" eb="2">
      <t>キョウ</t>
    </rPh>
    <rPh sb="5" eb="6">
      <t>トウ</t>
    </rPh>
    <rPh sb="7" eb="11">
      <t>チョウジュミョウカ</t>
    </rPh>
    <rPh sb="12" eb="13">
      <t>ハカ</t>
    </rPh>
    <rPh sb="17" eb="19">
      <t>シュウゼン</t>
    </rPh>
    <rPh sb="19" eb="21">
      <t>コウジ</t>
    </rPh>
    <rPh sb="21" eb="22">
      <t>トウ</t>
    </rPh>
    <rPh sb="23" eb="24">
      <t>オコナ</t>
    </rPh>
    <rPh sb="29" eb="33">
      <t>テンケンギョウム</t>
    </rPh>
    <rPh sb="41" eb="42">
      <t>トウ</t>
    </rPh>
    <rPh sb="45" eb="47">
      <t>シュウゼン</t>
    </rPh>
    <rPh sb="58" eb="60">
      <t>シュウゼン</t>
    </rPh>
    <phoneticPr fontId="11"/>
  </si>
  <si>
    <t>　排水機能の向上を図り、安全・安心な住環境の整備を促進するため、排水路の整備を行う。
　・泉排水路（小名浜地区）　ほか13か所</t>
    <rPh sb="45" eb="46">
      <t>イズミ</t>
    </rPh>
    <rPh sb="46" eb="49">
      <t>ハイスイロ</t>
    </rPh>
    <rPh sb="50" eb="53">
      <t>オナハマ</t>
    </rPh>
    <rPh sb="53" eb="55">
      <t>チク</t>
    </rPh>
    <phoneticPr fontId="11"/>
  </si>
  <si>
    <t>　駅前広場等施設の長寿命化を図るため、改修工事等を行う。
　・常磐線泉駅自由通路修繕工事委託　等</t>
    <rPh sb="1" eb="3">
      <t>エキマエ</t>
    </rPh>
    <rPh sb="3" eb="6">
      <t>ヒロバナド</t>
    </rPh>
    <rPh sb="6" eb="8">
      <t>シセツ</t>
    </rPh>
    <rPh sb="9" eb="10">
      <t>チョウ</t>
    </rPh>
    <rPh sb="10" eb="13">
      <t>ジュミョウカ</t>
    </rPh>
    <rPh sb="14" eb="15">
      <t>ハカ</t>
    </rPh>
    <rPh sb="19" eb="21">
      <t>カイシュウ</t>
    </rPh>
    <rPh sb="21" eb="23">
      <t>コウジ</t>
    </rPh>
    <rPh sb="23" eb="24">
      <t>トウ</t>
    </rPh>
    <rPh sb="25" eb="26">
      <t>オコナ</t>
    </rPh>
    <rPh sb="31" eb="34">
      <t>ジョウバンセン</t>
    </rPh>
    <rPh sb="34" eb="35">
      <t>イズミ</t>
    </rPh>
    <rPh sb="35" eb="36">
      <t>エキ</t>
    </rPh>
    <rPh sb="36" eb="38">
      <t>ジユウ</t>
    </rPh>
    <rPh sb="38" eb="40">
      <t>ツウロ</t>
    </rPh>
    <rPh sb="40" eb="42">
      <t>シュウゼン</t>
    </rPh>
    <rPh sb="42" eb="44">
      <t>コウジ</t>
    </rPh>
    <rPh sb="44" eb="46">
      <t>イタク</t>
    </rPh>
    <rPh sb="47" eb="48">
      <t>トウ</t>
    </rPh>
    <phoneticPr fontId="7"/>
  </si>
  <si>
    <t>　市民参加による里山づくり活動を推進するため、ボランティア等で対応困難な里道等の公園整備を行う。
　・いわき金成公園里道整備工事</t>
    <rPh sb="1" eb="3">
      <t>シミン</t>
    </rPh>
    <rPh sb="3" eb="5">
      <t>サンカ</t>
    </rPh>
    <rPh sb="8" eb="10">
      <t>サトヤマ</t>
    </rPh>
    <rPh sb="13" eb="15">
      <t>カツドウ</t>
    </rPh>
    <rPh sb="16" eb="18">
      <t>スイシン</t>
    </rPh>
    <rPh sb="29" eb="30">
      <t>トウ</t>
    </rPh>
    <rPh sb="31" eb="33">
      <t>タイオウ</t>
    </rPh>
    <rPh sb="33" eb="35">
      <t>コンナン</t>
    </rPh>
    <rPh sb="36" eb="38">
      <t>リドウ</t>
    </rPh>
    <rPh sb="38" eb="39">
      <t>トウ</t>
    </rPh>
    <rPh sb="40" eb="42">
      <t>コウエン</t>
    </rPh>
    <rPh sb="42" eb="44">
      <t>セイビ</t>
    </rPh>
    <rPh sb="45" eb="46">
      <t>オコナ</t>
    </rPh>
    <rPh sb="54" eb="56">
      <t>カナリ</t>
    </rPh>
    <rPh sb="56" eb="58">
      <t>コウエン</t>
    </rPh>
    <rPh sb="58" eb="60">
      <t>リドウ</t>
    </rPh>
    <rPh sb="60" eb="62">
      <t>セイビ</t>
    </rPh>
    <rPh sb="62" eb="64">
      <t>コウジ</t>
    </rPh>
    <phoneticPr fontId="7"/>
  </si>
  <si>
    <t>　都市公園施設の長寿命化と中長期的な維持管理・更新に係るトータルコストの縮減や予算の平準化を図り、将来にわたる安全性と信頼性を確保するため、都市公園施設の健全度調査や計画に基づく更新工事等を行う。
　・大畑公園外２公園遊具更新工事　等</t>
    <phoneticPr fontId="7"/>
  </si>
  <si>
    <t>　経年による損耗が著しい公園の大規模建築物を対象に、改修工事等を行う。
　・ヨークいわきスタジアム　非常用照明灯更新工事　等</t>
    <rPh sb="1" eb="3">
      <t>ケイネン</t>
    </rPh>
    <rPh sb="6" eb="8">
      <t>ソンモウ</t>
    </rPh>
    <rPh sb="9" eb="10">
      <t>イチジル</t>
    </rPh>
    <rPh sb="12" eb="14">
      <t>コウエン</t>
    </rPh>
    <rPh sb="15" eb="18">
      <t>ダイキボ</t>
    </rPh>
    <rPh sb="18" eb="21">
      <t>ケンチクブツ</t>
    </rPh>
    <rPh sb="22" eb="24">
      <t>タイショウ</t>
    </rPh>
    <rPh sb="26" eb="28">
      <t>カイシュウ</t>
    </rPh>
    <rPh sb="28" eb="30">
      <t>コウジ</t>
    </rPh>
    <rPh sb="30" eb="31">
      <t>トウ</t>
    </rPh>
    <rPh sb="32" eb="33">
      <t>オコナ</t>
    </rPh>
    <rPh sb="50" eb="53">
      <t>ヒジョウヨウ</t>
    </rPh>
    <rPh sb="53" eb="56">
      <t>ショウメイトウ</t>
    </rPh>
    <rPh sb="56" eb="58">
      <t>コウシン</t>
    </rPh>
    <rPh sb="58" eb="60">
      <t>コウジ</t>
    </rPh>
    <rPh sb="61" eb="62">
      <t>トウ</t>
    </rPh>
    <phoneticPr fontId="6"/>
  </si>
  <si>
    <t>　老朽化が著しく、施設の一部が土砂災害特別警戒区域内にある川前公民館の他施設への移転にあたり、現在の川前公民館の解体工事等を行う。
　・旧川前公民館一部解体改修工事</t>
    <rPh sb="1" eb="4">
      <t>ロウキュウカ</t>
    </rPh>
    <rPh sb="5" eb="6">
      <t>イチジル</t>
    </rPh>
    <rPh sb="9" eb="11">
      <t>シセツ</t>
    </rPh>
    <rPh sb="12" eb="14">
      <t>イチブ</t>
    </rPh>
    <rPh sb="15" eb="17">
      <t>ドシャ</t>
    </rPh>
    <rPh sb="17" eb="19">
      <t>サイガイ</t>
    </rPh>
    <rPh sb="19" eb="21">
      <t>トクベツ</t>
    </rPh>
    <rPh sb="21" eb="23">
      <t>ケイカイ</t>
    </rPh>
    <rPh sb="23" eb="25">
      <t>クイキ</t>
    </rPh>
    <rPh sb="25" eb="26">
      <t>ナイ</t>
    </rPh>
    <rPh sb="29" eb="31">
      <t>カワマエ</t>
    </rPh>
    <rPh sb="31" eb="34">
      <t>コウミンカン</t>
    </rPh>
    <rPh sb="35" eb="36">
      <t>タ</t>
    </rPh>
    <rPh sb="36" eb="38">
      <t>シセツ</t>
    </rPh>
    <rPh sb="40" eb="42">
      <t>イテン</t>
    </rPh>
    <rPh sb="47" eb="49">
      <t>ゲンザイ</t>
    </rPh>
    <rPh sb="50" eb="52">
      <t>カワマエ</t>
    </rPh>
    <rPh sb="52" eb="55">
      <t>コウミンカン</t>
    </rPh>
    <rPh sb="56" eb="58">
      <t>カイタイ</t>
    </rPh>
    <rPh sb="58" eb="60">
      <t>コウジ</t>
    </rPh>
    <rPh sb="59" eb="60">
      <t>オコナ</t>
    </rPh>
    <rPh sb="65" eb="66">
      <t>キュウ</t>
    </rPh>
    <rPh sb="66" eb="68">
      <t>カワマエ</t>
    </rPh>
    <rPh sb="68" eb="71">
      <t>コウミンカン</t>
    </rPh>
    <rPh sb="71" eb="73">
      <t>イチブ</t>
    </rPh>
    <rPh sb="73" eb="75">
      <t>カイタイ</t>
    </rPh>
    <rPh sb="75" eb="77">
      <t>カイシュウ</t>
    </rPh>
    <rPh sb="77" eb="79">
      <t>コウジ</t>
    </rPh>
    <phoneticPr fontId="10"/>
  </si>
  <si>
    <t>　廃校の解体を行う。
　・旧白水小学校屋内運動場解体工事　等</t>
    <rPh sb="1" eb="3">
      <t>ハイコウ</t>
    </rPh>
    <rPh sb="4" eb="6">
      <t>カイタイ</t>
    </rPh>
    <rPh sb="7" eb="8">
      <t>オコナ</t>
    </rPh>
    <rPh sb="13" eb="14">
      <t>キュウ</t>
    </rPh>
    <rPh sb="14" eb="16">
      <t>シラミズ</t>
    </rPh>
    <rPh sb="16" eb="19">
      <t>ショウガッコウ</t>
    </rPh>
    <rPh sb="19" eb="21">
      <t>オクナイ</t>
    </rPh>
    <rPh sb="21" eb="24">
      <t>ウンドウジョウ</t>
    </rPh>
    <rPh sb="24" eb="28">
      <t>カイタイコウジ</t>
    </rPh>
    <rPh sb="29" eb="30">
      <t>トウ</t>
    </rPh>
    <phoneticPr fontId="10"/>
  </si>
  <si>
    <t>　学校施設の長寿命化を図るため、改修工事等を行う。
　・泉北小学校校舎外壁等改修工事設計委託</t>
    <rPh sb="1" eb="3">
      <t>ガッコウ</t>
    </rPh>
    <rPh sb="3" eb="5">
      <t>シセツ</t>
    </rPh>
    <rPh sb="6" eb="8">
      <t>チョウジュ</t>
    </rPh>
    <rPh sb="8" eb="9">
      <t>ミョウ</t>
    </rPh>
    <rPh sb="9" eb="10">
      <t>カ</t>
    </rPh>
    <rPh sb="11" eb="12">
      <t>ハカ</t>
    </rPh>
    <rPh sb="16" eb="18">
      <t>カイシュウ</t>
    </rPh>
    <rPh sb="18" eb="20">
      <t>コウジ</t>
    </rPh>
    <rPh sb="20" eb="21">
      <t>トウ</t>
    </rPh>
    <rPh sb="22" eb="23">
      <t>オコナ</t>
    </rPh>
    <rPh sb="28" eb="30">
      <t>センボク</t>
    </rPh>
    <rPh sb="30" eb="33">
      <t>ショウガッコウ</t>
    </rPh>
    <rPh sb="33" eb="35">
      <t>コウシャ</t>
    </rPh>
    <rPh sb="35" eb="37">
      <t>ガイヘキ</t>
    </rPh>
    <rPh sb="37" eb="38">
      <t>トウ</t>
    </rPh>
    <rPh sb="38" eb="40">
      <t>カイシュウ</t>
    </rPh>
    <rPh sb="40" eb="42">
      <t>コウジ</t>
    </rPh>
    <rPh sb="42" eb="44">
      <t>セッケイ</t>
    </rPh>
    <rPh sb="44" eb="46">
      <t>イタク</t>
    </rPh>
    <phoneticPr fontId="9"/>
  </si>
  <si>
    <t>　小学校敷地の安全確保に必要な法面保護工事など敷地内における造成工事等を行う。
　・平第三小学校空洞充填工事</t>
  </si>
  <si>
    <t>　学校施設の長寿命化を図るため、改修工事等を行う。
　・湯本第一中学校屋内運動場ギャラリー外部建具改修工事　等</t>
    <rPh sb="1" eb="3">
      <t>ガッコウ</t>
    </rPh>
    <rPh sb="3" eb="5">
      <t>シセツ</t>
    </rPh>
    <rPh sb="6" eb="8">
      <t>チョウジュ</t>
    </rPh>
    <rPh sb="8" eb="9">
      <t>ミョウ</t>
    </rPh>
    <rPh sb="9" eb="10">
      <t>カ</t>
    </rPh>
    <rPh sb="11" eb="12">
      <t>ハカ</t>
    </rPh>
    <rPh sb="16" eb="18">
      <t>カイシュウ</t>
    </rPh>
    <rPh sb="18" eb="20">
      <t>コウジ</t>
    </rPh>
    <rPh sb="20" eb="21">
      <t>トウ</t>
    </rPh>
    <rPh sb="22" eb="23">
      <t>オコナ</t>
    </rPh>
    <rPh sb="28" eb="30">
      <t>ユモト</t>
    </rPh>
    <rPh sb="30" eb="32">
      <t>ダイイチ</t>
    </rPh>
    <rPh sb="32" eb="35">
      <t>チュウガッコウ</t>
    </rPh>
    <rPh sb="35" eb="37">
      <t>オクナイ</t>
    </rPh>
    <rPh sb="37" eb="40">
      <t>ウンドウジョウ</t>
    </rPh>
    <rPh sb="45" eb="47">
      <t>ガイブ</t>
    </rPh>
    <rPh sb="47" eb="49">
      <t>タテグ</t>
    </rPh>
    <rPh sb="49" eb="51">
      <t>カイシュウ</t>
    </rPh>
    <rPh sb="51" eb="53">
      <t>コウジ</t>
    </rPh>
    <rPh sb="54" eb="55">
      <t>トウ</t>
    </rPh>
    <phoneticPr fontId="9"/>
  </si>
  <si>
    <t>　学校敷地の安全確保のため、排水施設整備や擁壁整備、校庭整備などの敷地に係る造成等の工事等を行う。
　・中央台南中学校テニスコート整備測量設計業務委託</t>
  </si>
  <si>
    <t>　学校給食共同調理場の長寿命化を図るため、改修工事等を行う。
　・小名浜学校給食共同調理場ボイラー改修工事　等</t>
    <rPh sb="1" eb="3">
      <t>ガッコウ</t>
    </rPh>
    <rPh sb="3" eb="5">
      <t>キュウショク</t>
    </rPh>
    <rPh sb="5" eb="7">
      <t>キョウドウ</t>
    </rPh>
    <rPh sb="7" eb="9">
      <t>チョウリ</t>
    </rPh>
    <rPh sb="9" eb="10">
      <t>ジョウ</t>
    </rPh>
    <rPh sb="27" eb="28">
      <t>オコナ</t>
    </rPh>
    <rPh sb="54" eb="55">
      <t>トウ</t>
    </rPh>
    <phoneticPr fontId="9"/>
  </si>
  <si>
    <t>　消防庁舎の長寿命化を図るため、改修工事等を行う。
　・車庫移転改築設計委託</t>
    <rPh sb="6" eb="10">
      <t>チョウジュミョウカ</t>
    </rPh>
    <rPh sb="11" eb="12">
      <t>ハカ</t>
    </rPh>
    <rPh sb="16" eb="20">
      <t>カイシュウコウジ</t>
    </rPh>
    <rPh sb="20" eb="21">
      <t>トウ</t>
    </rPh>
    <rPh sb="22" eb="23">
      <t>オコナ</t>
    </rPh>
    <rPh sb="28" eb="30">
      <t>シャコ</t>
    </rPh>
    <rPh sb="30" eb="32">
      <t>イテン</t>
    </rPh>
    <rPh sb="32" eb="34">
      <t>カイチク</t>
    </rPh>
    <rPh sb="34" eb="36">
      <t>セッケイ</t>
    </rPh>
    <rPh sb="36" eb="38">
      <t>イタク</t>
    </rPh>
    <phoneticPr fontId="10"/>
  </si>
  <si>
    <t>　防災拠点施設としての機能確保及び地域防災力の充実強化を図るため、内郷消防署の移転整備を行う。
　・旧消防署庁舎等解体工事</t>
    <rPh sb="35" eb="38">
      <t>ショウボウショ</t>
    </rPh>
    <rPh sb="39" eb="43">
      <t>イテンセイビ</t>
    </rPh>
    <rPh sb="44" eb="45">
      <t>オコナ</t>
    </rPh>
    <rPh sb="50" eb="51">
      <t>キュウ</t>
    </rPh>
    <phoneticPr fontId="9"/>
  </si>
  <si>
    <t>　消防庁舎の防災機能の強化を図るため、改修工事等を行う。
　・小名浜及び勿来消防署非常用電源設備設置工事　等</t>
    <rPh sb="1" eb="3">
      <t>ショウボウ</t>
    </rPh>
    <rPh sb="3" eb="5">
      <t>チョウシャ</t>
    </rPh>
    <rPh sb="6" eb="8">
      <t>ボウサイ</t>
    </rPh>
    <rPh sb="8" eb="10">
      <t>キノウ</t>
    </rPh>
    <rPh sb="11" eb="13">
      <t>キョウカ</t>
    </rPh>
    <rPh sb="14" eb="15">
      <t>ハカ</t>
    </rPh>
    <rPh sb="19" eb="21">
      <t>カイシュウ</t>
    </rPh>
    <rPh sb="21" eb="23">
      <t>コウジ</t>
    </rPh>
    <rPh sb="23" eb="24">
      <t>トウ</t>
    </rPh>
    <rPh sb="25" eb="26">
      <t>オコナ</t>
    </rPh>
    <rPh sb="31" eb="34">
      <t>オナハマ</t>
    </rPh>
    <rPh sb="34" eb="35">
      <t>オヨ</t>
    </rPh>
    <rPh sb="36" eb="38">
      <t>ナコソ</t>
    </rPh>
    <rPh sb="38" eb="41">
      <t>ショウボウショ</t>
    </rPh>
    <rPh sb="41" eb="44">
      <t>ヒジョウヨウ</t>
    </rPh>
    <rPh sb="44" eb="46">
      <t>デンゲン</t>
    </rPh>
    <rPh sb="46" eb="48">
      <t>セツビ</t>
    </rPh>
    <rPh sb="48" eb="50">
      <t>セッチ</t>
    </rPh>
    <rPh sb="50" eb="52">
      <t>コウジ</t>
    </rPh>
    <rPh sb="53" eb="54">
      <t>トウ</t>
    </rPh>
    <phoneticPr fontId="10"/>
  </si>
  <si>
    <t>　地域防災力の強化や市民の安全安心の確保を図るため、防災拠点施設である機械置場兼団員詰所の整備や老朽化した施設の改修を行う。
　・機械置場兼団員詰所解体工事</t>
    <rPh sb="21" eb="22">
      <t>ハカ</t>
    </rPh>
    <rPh sb="26" eb="32">
      <t>ボウサイキョテンシセツ</t>
    </rPh>
    <rPh sb="35" eb="39">
      <t>キカイオキバ</t>
    </rPh>
    <rPh sb="39" eb="40">
      <t>ケン</t>
    </rPh>
    <rPh sb="40" eb="44">
      <t>ダンインツメショ</t>
    </rPh>
    <rPh sb="45" eb="47">
      <t>セイビ</t>
    </rPh>
    <rPh sb="48" eb="51">
      <t>ロウキュウカ</t>
    </rPh>
    <rPh sb="53" eb="55">
      <t>シセツ</t>
    </rPh>
    <rPh sb="56" eb="58">
      <t>カイシュウ</t>
    </rPh>
    <rPh sb="59" eb="60">
      <t>オコナ</t>
    </rPh>
    <rPh sb="65" eb="67">
      <t>キカイ</t>
    </rPh>
    <rPh sb="67" eb="69">
      <t>オキバ</t>
    </rPh>
    <rPh sb="69" eb="70">
      <t>ケン</t>
    </rPh>
    <rPh sb="70" eb="72">
      <t>ダンイン</t>
    </rPh>
    <rPh sb="72" eb="74">
      <t>ツメショ</t>
    </rPh>
    <rPh sb="74" eb="76">
      <t>カイタイ</t>
    </rPh>
    <rPh sb="76" eb="78">
      <t>コウジ</t>
    </rPh>
    <phoneticPr fontId="9"/>
  </si>
  <si>
    <t>命・暮らしを守る</t>
    <phoneticPr fontId="1"/>
  </si>
  <si>
    <t>まちの魅力を高める</t>
    <phoneticPr fontId="1"/>
  </si>
  <si>
    <t>豊かさを創る</t>
    <phoneticPr fontId="1"/>
  </si>
  <si>
    <t>Ⅰ：次世代を育てる</t>
  </si>
  <si>
    <t>Ⅱ:命・暮らしを守る</t>
  </si>
  <si>
    <t>Ⅲ：まちの魅力を高める</t>
  </si>
  <si>
    <t>Ⅳ：豊かさを創る</t>
  </si>
  <si>
    <t>Ⅴ：構造改革・ＤＸ</t>
  </si>
  <si>
    <t>Ⅱ:命・暮らしを守る</t>
    <phoneticPr fontId="1"/>
  </si>
  <si>
    <t>①教育</t>
  </si>
  <si>
    <t>②子育て</t>
  </si>
  <si>
    <t>③担い手</t>
  </si>
  <si>
    <t>①防災</t>
  </si>
  <si>
    <t>②医療/健康</t>
  </si>
  <si>
    <t>③暮らし</t>
  </si>
  <si>
    <t>①まち</t>
  </si>
  <si>
    <t>②環境/GX</t>
  </si>
  <si>
    <t>③地域交通</t>
  </si>
  <si>
    <t>①産業</t>
  </si>
  <si>
    <t>②農林水産</t>
  </si>
  <si>
    <t>③観光・文化・スポーツ</t>
  </si>
  <si>
    <t>構造改革・DX</t>
    <phoneticPr fontId="1"/>
  </si>
  <si>
    <t>いわきアカデミア推進事業</t>
  </si>
  <si>
    <t>市民大学講座事業</t>
  </si>
  <si>
    <t>学校・家庭・地域パートナーシップ推進事業</t>
  </si>
  <si>
    <t>土曜学習推進事業</t>
  </si>
  <si>
    <t>「学びを支える」特別支援教育推進事業</t>
    <rPh sb="1" eb="2">
      <t>マナ</t>
    </rPh>
    <rPh sb="4" eb="5">
      <t>ササ</t>
    </rPh>
    <rPh sb="8" eb="10">
      <t>トクベツ</t>
    </rPh>
    <rPh sb="10" eb="12">
      <t>シエン</t>
    </rPh>
    <rPh sb="12" eb="14">
      <t>キョウイク</t>
    </rPh>
    <rPh sb="14" eb="16">
      <t>スイシン</t>
    </rPh>
    <rPh sb="16" eb="18">
      <t>ジギョウ</t>
    </rPh>
    <phoneticPr fontId="3"/>
  </si>
  <si>
    <t>キャリア教育推進事業</t>
  </si>
  <si>
    <t>スクールカウンセラー等設置事業</t>
  </si>
  <si>
    <t>コミュニティ・スクール（学校運営協議会制度）導入事業</t>
  </si>
  <si>
    <t>「学びの習慣づくり」推進事業</t>
  </si>
  <si>
    <t>教職員の働き方改革推進事業</t>
  </si>
  <si>
    <t>次世代の教育情報化推進事業</t>
  </si>
  <si>
    <t>日本語学習サポート事業</t>
  </si>
  <si>
    <t>スクールバス通学支援事業</t>
  </si>
  <si>
    <t>未来を拓く「いわきの学び」推進事業</t>
  </si>
  <si>
    <t>学校給食費第３子以降支援事業</t>
    <rPh sb="0" eb="4">
      <t>ガッコウキュウショク</t>
    </rPh>
    <rPh sb="4" eb="5">
      <t>ヒ</t>
    </rPh>
    <rPh sb="5" eb="6">
      <t>ダイ</t>
    </rPh>
    <rPh sb="7" eb="8">
      <t>シ</t>
    </rPh>
    <rPh sb="8" eb="10">
      <t>イコウ</t>
    </rPh>
    <rPh sb="10" eb="12">
      <t>シエン</t>
    </rPh>
    <rPh sb="12" eb="14">
      <t>ジギョウ</t>
    </rPh>
    <phoneticPr fontId="3"/>
  </si>
  <si>
    <t>総合政策部</t>
  </si>
  <si>
    <t>教育委員会事務局</t>
  </si>
  <si>
    <t>　次代を担う人財育成や、教育を軸とした人財還流の仕組みづくりの構築に向け、産学官連携により組織される「いわきアカデミア推進協議会」に対し、成長に応じたキャリア教育プログラム等の実施に要する経費の一部を負担する。
　・会社発見ガイドブック制作
　・いわき発見ゼミの実施</t>
    <rPh sb="66" eb="67">
      <t>タイ</t>
    </rPh>
    <rPh sb="91" eb="92">
      <t>ヨウ</t>
    </rPh>
    <rPh sb="94" eb="96">
      <t>ケイヒ</t>
    </rPh>
    <rPh sb="97" eb="99">
      <t>イチブ</t>
    </rPh>
    <rPh sb="100" eb="102">
      <t>フタン</t>
    </rPh>
    <rPh sb="108" eb="112">
      <t>カイシャハッケン</t>
    </rPh>
    <rPh sb="118" eb="120">
      <t>セイサク</t>
    </rPh>
    <rPh sb="126" eb="128">
      <t>ハッケン</t>
    </rPh>
    <rPh sb="131" eb="133">
      <t>ジッシ</t>
    </rPh>
    <phoneticPr fontId="3"/>
  </si>
  <si>
    <t>　地域や各分野の現状・課題を広い視野で認識できる機会を提供するため、「いわきヒューマンカレッジ（市民大学）」を設置し、市民の学習ニーズを捉えた専門的な学部講座を開設する。
　・学部講座（４学部）　　各７回/年
　・福島大学との連携講座　　２回/年</t>
    <rPh sb="94" eb="96">
      <t>ガクブ</t>
    </rPh>
    <rPh sb="99" eb="100">
      <t>カク</t>
    </rPh>
    <rPh sb="101" eb="102">
      <t>カイ</t>
    </rPh>
    <rPh sb="103" eb="104">
      <t>ネン</t>
    </rPh>
    <rPh sb="107" eb="109">
      <t>フクシマ</t>
    </rPh>
    <rPh sb="109" eb="111">
      <t>ダイガク</t>
    </rPh>
    <rPh sb="120" eb="121">
      <t>カイ</t>
    </rPh>
    <rPh sb="122" eb="123">
      <t>ネン</t>
    </rPh>
    <phoneticPr fontId="3"/>
  </si>
  <si>
    <t>　学校・家庭・地域と公民館が連携し、子どもたちの「生きる力」を育むため、様々な体験・交流活動を行うとともに、地域ぐるみで子どもを守り育てる協力体制の推進に向けた施策を展開する。
　・実施校　31校</t>
    <rPh sb="91" eb="93">
      <t>ジッシ</t>
    </rPh>
    <rPh sb="93" eb="94">
      <t>コウ</t>
    </rPh>
    <rPh sb="97" eb="98">
      <t>コウ</t>
    </rPh>
    <phoneticPr fontId="3"/>
  </si>
  <si>
    <t>　子どもたちの成長を支える、より豊かな教育環境を提供するため、主として土曜日に多様な観点から体系的・継続的な体験プログラムを計画・実施する。
　・実施講座数　170講座</t>
    <rPh sb="73" eb="75">
      <t>ジッシ</t>
    </rPh>
    <rPh sb="75" eb="77">
      <t>コウザ</t>
    </rPh>
    <rPh sb="77" eb="78">
      <t>スウ</t>
    </rPh>
    <rPh sb="82" eb="84">
      <t>コウザ</t>
    </rPh>
    <phoneticPr fontId="3"/>
  </si>
  <si>
    <t>　教育委員会からの諮問に応じ、専門的知識を有する者の意見を聴取し、心身に障がいのある児童生徒の教育支援に関する事項について調査審議等を行う。
　・特別支援教育アドバイザー　２名（小学校１名、中学校１名）</t>
    <rPh sb="73" eb="75">
      <t>トクベツ</t>
    </rPh>
    <rPh sb="75" eb="77">
      <t>シエン</t>
    </rPh>
    <rPh sb="77" eb="79">
      <t>キョウイク</t>
    </rPh>
    <phoneticPr fontId="3"/>
  </si>
  <si>
    <t>　児童・生徒の円滑な学習活動を支援するため、肢体不自由など障がいのある児童生徒が在籍する通常学級や在籍者数の多い特別支援学級に支援員（医療的ケアを含む）を配置する。
【拡充】
　・支援員数を増員（140→150人）</t>
    <rPh sb="67" eb="69">
      <t>イリョウ</t>
    </rPh>
    <rPh sb="69" eb="70">
      <t>テキ</t>
    </rPh>
    <rPh sb="73" eb="74">
      <t>フク</t>
    </rPh>
    <rPh sb="84" eb="86">
      <t>カクジュウ</t>
    </rPh>
    <rPh sb="90" eb="92">
      <t>シエン</t>
    </rPh>
    <rPh sb="92" eb="93">
      <t>イン</t>
    </rPh>
    <rPh sb="93" eb="94">
      <t>スウ</t>
    </rPh>
    <rPh sb="95" eb="97">
      <t>ゾウイン</t>
    </rPh>
    <rPh sb="105" eb="106">
      <t>ニン</t>
    </rPh>
    <phoneticPr fontId="3"/>
  </si>
  <si>
    <t>　グローバルな視点から夢と希望と志を持ち、ふるさとの未来を担う人材を育むため、企画力や問題解決力、実践力を身に付けるための取組みを実施する。
　・「生徒会サミット」
　・「いわき志塾」など</t>
    <rPh sb="11" eb="12">
      <t>ユメ</t>
    </rPh>
    <rPh sb="13" eb="15">
      <t>キボウ</t>
    </rPh>
    <rPh sb="16" eb="17">
      <t>ココロザシ</t>
    </rPh>
    <rPh sb="18" eb="19">
      <t>モ</t>
    </rPh>
    <rPh sb="26" eb="28">
      <t>ミライ</t>
    </rPh>
    <rPh sb="29" eb="30">
      <t>ニナ</t>
    </rPh>
    <rPh sb="31" eb="33">
      <t>ジンザイ</t>
    </rPh>
    <rPh sb="34" eb="35">
      <t>ハグク</t>
    </rPh>
    <rPh sb="39" eb="42">
      <t>キカクリョク</t>
    </rPh>
    <rPh sb="43" eb="45">
      <t>モンダイ</t>
    </rPh>
    <rPh sb="45" eb="47">
      <t>カイケツ</t>
    </rPh>
    <rPh sb="47" eb="48">
      <t>リョク</t>
    </rPh>
    <rPh sb="49" eb="52">
      <t>ジッセンリョク</t>
    </rPh>
    <rPh sb="53" eb="54">
      <t>ミ</t>
    </rPh>
    <rPh sb="55" eb="56">
      <t>ツ</t>
    </rPh>
    <rPh sb="61" eb="63">
      <t>トリク</t>
    </rPh>
    <rPh sb="65" eb="67">
      <t>ジッシ</t>
    </rPh>
    <rPh sb="74" eb="77">
      <t>セイトカイ</t>
    </rPh>
    <rPh sb="89" eb="90">
      <t>ココロザシ</t>
    </rPh>
    <rPh sb="90" eb="91">
      <t>ジュク</t>
    </rPh>
    <phoneticPr fontId="3"/>
  </si>
  <si>
    <t>　児童生徒の心のケアや、教職員・保護者への助言・援助など様々な課題に対応するため、スクールカウンセラー等を総合教育センター及び市立小・中学校へ配置する。
　・スクールカウンセラー等配置校数　19校</t>
    <rPh sb="51" eb="52">
      <t>トウ</t>
    </rPh>
    <rPh sb="89" eb="90">
      <t>トウ</t>
    </rPh>
    <rPh sb="90" eb="93">
      <t>ハイチコウ</t>
    </rPh>
    <rPh sb="93" eb="94">
      <t>スウ</t>
    </rPh>
    <rPh sb="97" eb="98">
      <t>コウ</t>
    </rPh>
    <phoneticPr fontId="3"/>
  </si>
  <si>
    <t>　公民館を軸とした地域と学校との連携により、「地域とともにある学校づくり」を促進するため、学校・家庭・地域が一体となってより良い教育環境の実現に取り組む「コミュニティ・スクール」を運営する。
　・田人小・中学校、三和小・中学校</t>
    <rPh sb="9" eb="11">
      <t>チイキ</t>
    </rPh>
    <rPh sb="12" eb="14">
      <t>ガッコウ</t>
    </rPh>
    <rPh sb="16" eb="18">
      <t>レンケイ</t>
    </rPh>
    <rPh sb="23" eb="25">
      <t>チイキ</t>
    </rPh>
    <rPh sb="31" eb="33">
      <t>ガッコウ</t>
    </rPh>
    <rPh sb="38" eb="40">
      <t>ソクシン</t>
    </rPh>
    <rPh sb="45" eb="47">
      <t>ガッコウ</t>
    </rPh>
    <rPh sb="48" eb="50">
      <t>カテイ</t>
    </rPh>
    <rPh sb="51" eb="53">
      <t>チイキ</t>
    </rPh>
    <rPh sb="54" eb="56">
      <t>イッタイ</t>
    </rPh>
    <rPh sb="62" eb="63">
      <t>ヨ</t>
    </rPh>
    <rPh sb="64" eb="68">
      <t>キョウイクカンキョウ</t>
    </rPh>
    <rPh sb="69" eb="71">
      <t>ジツゲン</t>
    </rPh>
    <rPh sb="72" eb="73">
      <t>ト</t>
    </rPh>
    <rPh sb="74" eb="75">
      <t>ク</t>
    </rPh>
    <rPh sb="90" eb="92">
      <t>ウンエイ</t>
    </rPh>
    <rPh sb="98" eb="100">
      <t>タビト</t>
    </rPh>
    <rPh sb="106" eb="108">
      <t>ミワ</t>
    </rPh>
    <rPh sb="108" eb="109">
      <t>ショウ</t>
    </rPh>
    <rPh sb="110" eb="113">
      <t>チュウガッコウ</t>
    </rPh>
    <phoneticPr fontId="3"/>
  </si>
  <si>
    <t>　生徒に一人学習の習慣を身に付けさせ、家庭での自主的な学習習慣の定着と基礎学力の着実な定着を図るため、放課後等の学習機会を提供し、学力の向上につなげる仕組みを構築する。
　・中学校　15校</t>
    <rPh sb="46" eb="47">
      <t>ハカ</t>
    </rPh>
    <rPh sb="65" eb="67">
      <t>ガクリョク</t>
    </rPh>
    <rPh sb="68" eb="70">
      <t>コウジョウ</t>
    </rPh>
    <rPh sb="75" eb="77">
      <t>シク</t>
    </rPh>
    <rPh sb="79" eb="81">
      <t>コウチク</t>
    </rPh>
    <phoneticPr fontId="3"/>
  </si>
  <si>
    <t>　教職員が児童生徒と向き合う時間を確保するとともに、教育の質の向上を実現するため、教職員の働き方改革を推進する。
　・統合型校務支援システム運用
　・学校法律相談事業の実施
　・中学校へ部活動指導員の配置</t>
    <rPh sb="81" eb="83">
      <t>ジギョウ</t>
    </rPh>
    <phoneticPr fontId="3"/>
  </si>
  <si>
    <t>　外国につながりを持つ子どもたちが、市立小・中学校へ修学を希望した場合における日本語指導について、多様化する出身地や日本語の習熟度等に応じたきめ細かな支援を実施する。
【拡充】
　・指導対象児童・生徒数の増（15→23人）</t>
    <rPh sb="1" eb="3">
      <t>ガイコク</t>
    </rPh>
    <rPh sb="9" eb="10">
      <t>モ</t>
    </rPh>
    <rPh sb="26" eb="28">
      <t>シュウガク</t>
    </rPh>
    <rPh sb="85" eb="87">
      <t>カクジュウ</t>
    </rPh>
    <rPh sb="91" eb="93">
      <t>シドウ</t>
    </rPh>
    <rPh sb="93" eb="95">
      <t>タイショウ</t>
    </rPh>
    <rPh sb="95" eb="97">
      <t>ジドウ</t>
    </rPh>
    <rPh sb="98" eb="100">
      <t>セイト</t>
    </rPh>
    <rPh sb="100" eb="101">
      <t>スウ</t>
    </rPh>
    <rPh sb="102" eb="103">
      <t>ゾウ</t>
    </rPh>
    <rPh sb="109" eb="110">
      <t>ニン</t>
    </rPh>
    <phoneticPr fontId="3"/>
  </si>
  <si>
    <t>　学校再編に伴い、遠距離通学となった児童生徒への通学支援として、スクールバス及びスクールタクシーを運行する。
【拡充】
　・２地区（遠野地区、絹谷地区）での運行を開始</t>
    <rPh sb="56" eb="58">
      <t>カクジュウ</t>
    </rPh>
    <rPh sb="63" eb="65">
      <t>チク</t>
    </rPh>
    <rPh sb="66" eb="70">
      <t>トオノチク</t>
    </rPh>
    <rPh sb="71" eb="73">
      <t>キヌヤ</t>
    </rPh>
    <rPh sb="73" eb="75">
      <t>チク</t>
    </rPh>
    <rPh sb="78" eb="80">
      <t>ウンコウ</t>
    </rPh>
    <rPh sb="81" eb="83">
      <t>カイシ</t>
    </rPh>
    <phoneticPr fontId="3"/>
  </si>
  <si>
    <t>　子どもが安心して多様に学ぶことができる居場所を提供するため、チャレンジホームを設置するとともに、学習支援ルームを運営する。
　・チャレンジホームを増設（４→５か所）　等</t>
    <rPh sb="40" eb="42">
      <t>セッチ</t>
    </rPh>
    <rPh sb="57" eb="59">
      <t>ウンエイ</t>
    </rPh>
    <rPh sb="74" eb="76">
      <t>ゾウセツ</t>
    </rPh>
    <rPh sb="81" eb="82">
      <t>ショ</t>
    </rPh>
    <rPh sb="84" eb="85">
      <t>トウ</t>
    </rPh>
    <phoneticPr fontId="3"/>
  </si>
  <si>
    <t>　本市における学力向上に向け、全国学力・学習状況調査などのデータを専門的・統計的に分析し、エビデンスに基づいて学校ごとの強みや課題及び特徴を把握の上、「学力向上アドバイザー」による指導・助言を実施する。
【拡充】
　・学校カルテの作成対象を拡充（小６・中３→小学４年～中学３年）　等</t>
    <rPh sb="1" eb="3">
      <t>ホンシ</t>
    </rPh>
    <rPh sb="7" eb="9">
      <t>ガクリョク</t>
    </rPh>
    <rPh sb="9" eb="11">
      <t>コウジョウ</t>
    </rPh>
    <rPh sb="12" eb="13">
      <t>ム</t>
    </rPh>
    <rPh sb="15" eb="17">
      <t>ゼンコク</t>
    </rPh>
    <rPh sb="17" eb="19">
      <t>ガクリョク</t>
    </rPh>
    <rPh sb="20" eb="26">
      <t>ガクシュウジョウキョウチョウサ</t>
    </rPh>
    <rPh sb="33" eb="36">
      <t>センモンテキ</t>
    </rPh>
    <rPh sb="37" eb="40">
      <t>トウケイテキ</t>
    </rPh>
    <rPh sb="41" eb="43">
      <t>ブンセキ</t>
    </rPh>
    <rPh sb="51" eb="52">
      <t>モト</t>
    </rPh>
    <rPh sb="55" eb="57">
      <t>ガッコウ</t>
    </rPh>
    <rPh sb="60" eb="61">
      <t>ツヨ</t>
    </rPh>
    <rPh sb="63" eb="65">
      <t>カダイ</t>
    </rPh>
    <rPh sb="65" eb="66">
      <t>オヨ</t>
    </rPh>
    <rPh sb="67" eb="69">
      <t>トクチョウ</t>
    </rPh>
    <rPh sb="70" eb="72">
      <t>ハアク</t>
    </rPh>
    <rPh sb="73" eb="74">
      <t>ウエ</t>
    </rPh>
    <rPh sb="76" eb="80">
      <t>ガクリョクコウジョウ</t>
    </rPh>
    <rPh sb="90" eb="92">
      <t>シドウ</t>
    </rPh>
    <rPh sb="93" eb="95">
      <t>ジョゲン</t>
    </rPh>
    <rPh sb="96" eb="98">
      <t>ジッシ</t>
    </rPh>
    <rPh sb="103" eb="105">
      <t>カクジュウ</t>
    </rPh>
    <rPh sb="109" eb="111">
      <t>ガッコウ</t>
    </rPh>
    <rPh sb="115" eb="117">
      <t>サクセイ</t>
    </rPh>
    <rPh sb="117" eb="119">
      <t>タイショウ</t>
    </rPh>
    <rPh sb="120" eb="122">
      <t>カクジュウ</t>
    </rPh>
    <rPh sb="123" eb="124">
      <t>ショウ</t>
    </rPh>
    <rPh sb="126" eb="127">
      <t>チュウ</t>
    </rPh>
    <rPh sb="129" eb="130">
      <t>ショウ</t>
    </rPh>
    <rPh sb="130" eb="131">
      <t>ガク</t>
    </rPh>
    <rPh sb="132" eb="133">
      <t>ネン</t>
    </rPh>
    <rPh sb="134" eb="136">
      <t>チュウガク</t>
    </rPh>
    <rPh sb="137" eb="138">
      <t>ネン</t>
    </rPh>
    <rPh sb="140" eb="141">
      <t>トウ</t>
    </rPh>
    <phoneticPr fontId="3"/>
  </si>
  <si>
    <t>　子どもの数が多い世帯（多子世帯）の保護者の負担軽減を図るため、18歳以下の子どもが3人以上いる世帯で、市内公立小・中学校に通う第３子以降の給食費を無償化する。　　　
　　　　　　　　　　　　　　　　　　　※　歳入が減となるもの。　　　　</t>
    <rPh sb="22" eb="24">
      <t>フタン</t>
    </rPh>
    <rPh sb="24" eb="26">
      <t>ケイゲン</t>
    </rPh>
    <rPh sb="27" eb="28">
      <t>ハカ</t>
    </rPh>
    <rPh sb="34" eb="35">
      <t>サイ</t>
    </rPh>
    <rPh sb="35" eb="37">
      <t>イカ</t>
    </rPh>
    <rPh sb="38" eb="39">
      <t>コ</t>
    </rPh>
    <rPh sb="43" eb="44">
      <t>ニン</t>
    </rPh>
    <rPh sb="44" eb="46">
      <t>イジョウ</t>
    </rPh>
    <rPh sb="48" eb="50">
      <t>セタイ</t>
    </rPh>
    <rPh sb="52" eb="54">
      <t>シナイ</t>
    </rPh>
    <rPh sb="54" eb="56">
      <t>コウリツ</t>
    </rPh>
    <rPh sb="56" eb="57">
      <t>ショウ</t>
    </rPh>
    <rPh sb="58" eb="61">
      <t>チュウガッコウ</t>
    </rPh>
    <rPh sb="62" eb="63">
      <t>カヨ</t>
    </rPh>
    <rPh sb="64" eb="65">
      <t>ダイ</t>
    </rPh>
    <rPh sb="66" eb="67">
      <t>シ</t>
    </rPh>
    <rPh sb="67" eb="69">
      <t>イコウ</t>
    </rPh>
    <rPh sb="70" eb="72">
      <t>キュウショク</t>
    </rPh>
    <rPh sb="72" eb="73">
      <t>ヒ</t>
    </rPh>
    <rPh sb="74" eb="77">
      <t>ムショウカ</t>
    </rPh>
    <rPh sb="105" eb="107">
      <t>サイニュウ</t>
    </rPh>
    <rPh sb="108" eb="109">
      <t>ゲン</t>
    </rPh>
    <phoneticPr fontId="3"/>
  </si>
  <si>
    <t>　 学校ICT環境の充実を図り、「個」に応じた多様な学びを推進するとともに、情報機器（小・中学校教育用、教職員研修用、校務用）の安定的で効率的な運用保守体制を確保し、良好なICT学習環境を維持する。</t>
  </si>
  <si>
    <t>　生徒のニーズに応じた持続可能な部活動の推進及び教職員の働き方改革と併せ、今後３年程度の実証事業を通じ、部活動の地域移行に向けた環境整備の検討を進める。</t>
  </si>
  <si>
    <t>こどもみらい部</t>
  </si>
  <si>
    <t>子ども食堂等運営支援事業</t>
  </si>
  <si>
    <t>子育てコンシェルジュサービス事業</t>
  </si>
  <si>
    <t>子育て支援なるほど情報発信事業</t>
  </si>
  <si>
    <t>保育士人材確保推進事業</t>
  </si>
  <si>
    <t>放課後児童クラブ利用料助成事業</t>
    <rPh sb="13" eb="15">
      <t>ジギョウ</t>
    </rPh>
    <phoneticPr fontId="3"/>
  </si>
  <si>
    <t>支援対象児童等見守り強化事業</t>
  </si>
  <si>
    <t>ヤングケアラー支援体制強化事業</t>
  </si>
  <si>
    <t>出産・子育て応援金</t>
  </si>
  <si>
    <t>出産支援金支給事業</t>
  </si>
  <si>
    <t>赤ちゃん絵本プレゼント事業</t>
  </si>
  <si>
    <t>ひとり親家庭高等職業訓練促進給付金等事業</t>
  </si>
  <si>
    <t>子どもインフルエンザ予防接種助成事業</t>
  </si>
  <si>
    <t>乳幼児健康診査事業</t>
  </si>
  <si>
    <t>不妊専門相談事業</t>
  </si>
  <si>
    <t>妊産婦健康診査事業</t>
  </si>
  <si>
    <t>母子保健コンシェルジュサービス事業</t>
  </si>
  <si>
    <t>　子ども食堂の新規開設や安定運営を図るため、中間支援団体への委託により、子ども食堂に係る相談支援や運営指導等を行う。
　・ 新規開設等の相談対応や団体間連携の強化
　・ 講演会やコーディネーター養成研修会の開催</t>
  </si>
  <si>
    <t>　妊婦や子育て世代の方が、必要な時に容易に情報を入手できるよう、「子ども・子育て支援サイト」や「子育て支援アプリ」などを通して情報を発信する。
【拡充】
　・子ども・子育て支援サイトをリニューアル</t>
    <rPh sb="60" eb="61">
      <t>トオ</t>
    </rPh>
    <rPh sb="63" eb="65">
      <t>ジョウホウ</t>
    </rPh>
    <rPh sb="66" eb="68">
      <t>ハッシン</t>
    </rPh>
    <rPh sb="73" eb="75">
      <t>カクジュウ</t>
    </rPh>
    <phoneticPr fontId="3"/>
  </si>
  <si>
    <t>　心身に障がいを有し、保育が必要な児童の私立保育所や認定こども園等における利用を円滑にするため、障がい児保育の実施に係る加配保育士の雇用に要する経費を補助する。
【拡充】
　・補助単価の増（＋4,000～12,000円/人月）</t>
    <rPh sb="1" eb="3">
      <t>シンシン</t>
    </rPh>
    <rPh sb="58" eb="59">
      <t>カカ</t>
    </rPh>
    <rPh sb="66" eb="68">
      <t>コヨウ</t>
    </rPh>
    <rPh sb="69" eb="70">
      <t>ヨウ</t>
    </rPh>
    <rPh sb="72" eb="74">
      <t>ケイヒ</t>
    </rPh>
    <rPh sb="82" eb="84">
      <t>カクジュウ</t>
    </rPh>
    <rPh sb="111" eb="112">
      <t>ツキ</t>
    </rPh>
    <phoneticPr fontId="0"/>
  </si>
  <si>
    <t>　保護者が安心して就労できる保育環境の整備や、保育の質の向上を図るため、保育士の人材確保を推進する。
　・保育士宿舎借上費用を補助
　・保育等現場体験・合同説明会の開催 など</t>
    <rPh sb="23" eb="25">
      <t>ホイク</t>
    </rPh>
    <rPh sb="26" eb="27">
      <t>シツ</t>
    </rPh>
    <rPh sb="28" eb="30">
      <t>コウジョウ</t>
    </rPh>
    <rPh sb="31" eb="32">
      <t>ハカ</t>
    </rPh>
    <rPh sb="36" eb="39">
      <t>ホイクシ</t>
    </rPh>
    <rPh sb="45" eb="47">
      <t>スイシン</t>
    </rPh>
    <rPh sb="53" eb="56">
      <t>ホイクシ</t>
    </rPh>
    <rPh sb="56" eb="58">
      <t>シュクシャ</t>
    </rPh>
    <rPh sb="58" eb="59">
      <t>シャク</t>
    </rPh>
    <rPh sb="59" eb="60">
      <t>ジョウ</t>
    </rPh>
    <rPh sb="60" eb="62">
      <t>ヒヨウ</t>
    </rPh>
    <rPh sb="63" eb="65">
      <t>ホジョ</t>
    </rPh>
    <rPh sb="68" eb="70">
      <t>ホイク</t>
    </rPh>
    <rPh sb="70" eb="71">
      <t>トウ</t>
    </rPh>
    <rPh sb="71" eb="73">
      <t>ゲンバ</t>
    </rPh>
    <rPh sb="73" eb="75">
      <t>タイケン</t>
    </rPh>
    <rPh sb="76" eb="78">
      <t>ゴウドウ</t>
    </rPh>
    <rPh sb="78" eb="81">
      <t>セツメイカイ</t>
    </rPh>
    <rPh sb="82" eb="84">
      <t>カイサイ</t>
    </rPh>
    <phoneticPr fontId="3"/>
  </si>
  <si>
    <t>　子育て世帯における経済的負担の軽減を図るため、低所得者世帯に属する児童の放課後児童クラブ利用料を助成する。</t>
    <rPh sb="10" eb="13">
      <t>ケイザイテキ</t>
    </rPh>
    <rPh sb="13" eb="15">
      <t>フタン</t>
    </rPh>
    <rPh sb="16" eb="18">
      <t>ケイゲン</t>
    </rPh>
    <rPh sb="19" eb="20">
      <t>ハカ</t>
    </rPh>
    <phoneticPr fontId="3"/>
  </si>
  <si>
    <t>　市が委託する民間団体等による子ども等の状況の把握や食事の提供（宅配）を通じて、子どもの見守り体制の強化を図り、児童虐待の早期発見・早期対応を行う。</t>
    <rPh sb="1" eb="2">
      <t>シ</t>
    </rPh>
    <rPh sb="3" eb="5">
      <t>イタク</t>
    </rPh>
    <rPh sb="7" eb="9">
      <t>ミンカン</t>
    </rPh>
    <rPh sb="9" eb="11">
      <t>ダンタイ</t>
    </rPh>
    <rPh sb="11" eb="12">
      <t>ナド</t>
    </rPh>
    <rPh sb="71" eb="72">
      <t>オコナ</t>
    </rPh>
    <phoneticPr fontId="8"/>
  </si>
  <si>
    <t>　ヤングケアラーの支援体制強化を図るため、ヤングケアラーコーディネーターを配置するとともに、ヤングケアラーの負担軽減のため、訪問して家事育児支援を行うヘルパーを派遣する。
　・ 訪問家事支援（支援対象12人） 
　・ 講演会・研修会の開催</t>
    <rPh sb="98" eb="100">
      <t>タイショウ</t>
    </rPh>
    <phoneticPr fontId="2"/>
  </si>
  <si>
    <t>　安心して出産・子育てができる環境整備に向け、妊娠期から継続した伴走型相談支援の充実を図るとともに、妊娠・出産した妊婦等に対し、出産育児関連用品の購入費や、子育て支援サービスの利用料負担軽減を図るための経済的支援を行う。</t>
  </si>
  <si>
    <t>　出産を奨励祝福するとともに、出産に係る経済的な負担を軽減し、もって次代を担う児童の確保及びその健やかな成長を図ることを目的として出産支援金を給付する。
　・出生児童１人につき　（第１子）50,000円、
　（第２子）65,000円、（第３子以降）80,000円</t>
  </si>
  <si>
    <t>　絵本の読み聞かせを通して、家族の心ふれあう時間を大切にし、子育てが安心・充実することを目的に、１歳の誕生祝いとして申請を受けて絵本を自宅へ送付する。</t>
  </si>
  <si>
    <t>　子育て世帯の経済的負担の軽減を図るとともに、負担感の減による接種促進により感染時の重症化や合併症の発生予防を図るため、子どものインフルエンザ予防接種費用を助成する。
　・対象者　本市に住民登録がある生後６カ月から中学生
　・助成額　接種１回あたり　2,000円
　・接種回数　13歳未満：２回接種　13歳以上：１回接種</t>
    <rPh sb="4" eb="6">
      <t>セタイ</t>
    </rPh>
    <rPh sb="23" eb="26">
      <t>フタンカン</t>
    </rPh>
    <rPh sb="27" eb="28">
      <t>ゲン</t>
    </rPh>
    <rPh sb="31" eb="33">
      <t>セッシュ</t>
    </rPh>
    <rPh sb="33" eb="35">
      <t>ソクシン</t>
    </rPh>
    <rPh sb="55" eb="56">
      <t>ハカ</t>
    </rPh>
    <phoneticPr fontId="8"/>
  </si>
  <si>
    <t>　母子保健法第12条及び第13条の規定に基づき、乳幼児の発達の節目である「４か月児」、「10か月児」、「１歳６か月児」、「３歳児」を対象に健康診査を行う。</t>
  </si>
  <si>
    <t>　子どもを持ちたい人が安心して生み育てられる社会の実現と生涯を通じた女性の健康の保持増進を図るため、不妊専門相談会の実施や普及啓発、相談従事者の質の確保等を行う。</t>
    <rPh sb="50" eb="52">
      <t>フニン</t>
    </rPh>
    <rPh sb="56" eb="57">
      <t>カイ</t>
    </rPh>
    <rPh sb="58" eb="60">
      <t>ジッシ</t>
    </rPh>
    <rPh sb="76" eb="77">
      <t>トウ</t>
    </rPh>
    <rPh sb="78" eb="79">
      <t>オコナ</t>
    </rPh>
    <phoneticPr fontId="8"/>
  </si>
  <si>
    <t>　母体及び胎児の異常の早期発見・早期治療を図るため、母子保健法第13条の規定に基づく妊産婦健康診査を実施する。</t>
  </si>
  <si>
    <t>　保健師等の「母子保健コンシェルジュ」を配置し、子育て支援と母子保健の密接な連携のもと、包括的な相談体制を構築し、ライフステージに合わせた継続的な支援を行うとともに、関係機関との連絡調整等を行い、支援体制の充実を図る。</t>
    <rPh sb="83" eb="85">
      <t>カンケイ</t>
    </rPh>
    <rPh sb="85" eb="87">
      <t>キカン</t>
    </rPh>
    <rPh sb="89" eb="91">
      <t>レンラク</t>
    </rPh>
    <rPh sb="91" eb="93">
      <t>チョウセイ</t>
    </rPh>
    <rPh sb="93" eb="94">
      <t>ナド</t>
    </rPh>
    <rPh sb="95" eb="96">
      <t>オコナ</t>
    </rPh>
    <phoneticPr fontId="8"/>
  </si>
  <si>
    <t>　個別に機能している「児童福祉」と「母子保健」の相談支援を一体的に行うことで、全ての妊産婦や子育て世帯、こどもに対し切れ目ない支援を行える相談支援体制を整備するため、地区保健福祉センターに「こども家庭センター」を設置する。</t>
  </si>
  <si>
    <t>③地域づくり</t>
    <rPh sb="1" eb="3">
      <t>チイキ</t>
    </rPh>
    <phoneticPr fontId="1"/>
  </si>
  <si>
    <t>総務部</t>
  </si>
  <si>
    <t>職員課</t>
  </si>
  <si>
    <t>市民協働部</t>
  </si>
  <si>
    <t>生活安全課</t>
    <rPh sb="0" eb="2">
      <t>セイカツ</t>
    </rPh>
    <rPh sb="2" eb="5">
      <t>アンゼンカ</t>
    </rPh>
    <phoneticPr fontId="3"/>
  </si>
  <si>
    <t>産業振興部</t>
  </si>
  <si>
    <t>産業ひとづくり課</t>
    <rPh sb="0" eb="2">
      <t>サンギョウ</t>
    </rPh>
    <phoneticPr fontId="3"/>
  </si>
  <si>
    <t>土木部</t>
  </si>
  <si>
    <t>都市建設部</t>
  </si>
  <si>
    <t>リビング・シフト推進事業</t>
  </si>
  <si>
    <t>UIJターン支援事業</t>
  </si>
  <si>
    <t>ふるさと納税推進事業</t>
  </si>
  <si>
    <t>「選ばれるまちへ」シティセールス推進事業</t>
    <rPh sb="1" eb="2">
      <t>エラ</t>
    </rPh>
    <phoneticPr fontId="3"/>
  </si>
  <si>
    <t>企業版ふるさと納税推進事業</t>
  </si>
  <si>
    <t>支所庁舎等整備事業</t>
  </si>
  <si>
    <t>市職員資格取得支援事業</t>
  </si>
  <si>
    <t>新たなチカラ採用事業</t>
  </si>
  <si>
    <t>明日をひらく人づくり事業</t>
  </si>
  <si>
    <t>まち・未来創造支援事業</t>
  </si>
  <si>
    <t>町内会等運営サポート事業</t>
  </si>
  <si>
    <t>明るいみちまちリニューアル事業</t>
  </si>
  <si>
    <t>空家等対策推進事業</t>
  </si>
  <si>
    <t>住宅セーフティネット推進事業</t>
  </si>
  <si>
    <t>震災復興土地区画整理事業地内宅地活用支援事業</t>
  </si>
  <si>
    <t>未来につなぐ人財応援奨学金返還支援事業</t>
    <rPh sb="10" eb="13">
      <t>ショウガクキン</t>
    </rPh>
    <rPh sb="13" eb="15">
      <t>ヘンカン</t>
    </rPh>
    <rPh sb="15" eb="17">
      <t>シエン</t>
    </rPh>
    <phoneticPr fontId="3"/>
  </si>
  <si>
    <t>　関係人口の創出や移住・定住人口の拡大を図るため、IWAKIふるさと誘致センターなど関係機関と連携し、首都圏等に進学した学生や地方暮らしに興味を持つ若者等を対象に移住などに向けた支援を行う。</t>
    <rPh sb="78" eb="80">
      <t>タイショウ</t>
    </rPh>
    <rPh sb="81" eb="83">
      <t>イジュウ</t>
    </rPh>
    <rPh sb="86" eb="87">
      <t>ム</t>
    </rPh>
    <phoneticPr fontId="3"/>
  </si>
  <si>
    <t>　本市への移住促進等を図るため、一定の要件のもと東京圏から本市へ移住し、起業・就業した方などに対して移住支援金を支給する。
【拡充】
　・移住見込件数の増（26→30件：＋4件）</t>
    <rPh sb="1" eb="3">
      <t>ホンシ</t>
    </rPh>
    <rPh sb="5" eb="7">
      <t>イジュウ</t>
    </rPh>
    <rPh sb="7" eb="9">
      <t>ソクシン</t>
    </rPh>
    <rPh sb="9" eb="10">
      <t>トウ</t>
    </rPh>
    <rPh sb="11" eb="12">
      <t>ハカ</t>
    </rPh>
    <rPh sb="24" eb="27">
      <t>トウキョウケン</t>
    </rPh>
    <rPh sb="29" eb="31">
      <t>ホンシ</t>
    </rPh>
    <rPh sb="32" eb="34">
      <t>イジュウ</t>
    </rPh>
    <rPh sb="36" eb="38">
      <t>キギョウ</t>
    </rPh>
    <rPh sb="39" eb="41">
      <t>シュウギョウ</t>
    </rPh>
    <rPh sb="43" eb="44">
      <t>カタ</t>
    </rPh>
    <rPh sb="47" eb="48">
      <t>タイ</t>
    </rPh>
    <rPh sb="63" eb="65">
      <t>カクジュウ</t>
    </rPh>
    <rPh sb="69" eb="71">
      <t>イジュウ</t>
    </rPh>
    <rPh sb="71" eb="73">
      <t>ミコミ</t>
    </rPh>
    <rPh sb="73" eb="75">
      <t>ケンスウ</t>
    </rPh>
    <rPh sb="76" eb="77">
      <t>ゾウ</t>
    </rPh>
    <rPh sb="83" eb="84">
      <t>ケン</t>
    </rPh>
    <rPh sb="87" eb="88">
      <t>ケン</t>
    </rPh>
    <phoneticPr fontId="3"/>
  </si>
  <si>
    <t>　地場産品のブランディングや観光交流人口の拡大につなげることを目的に、元気なまちいわき・ふるさと寄附金（ふるさと納税）を推進する。
　・寄附者への返礼品の送付　・首都圏等での返礼品のPR
【拡充】
　・寄附見込額の増（6.1→8.8億円：＋2.7億円）</t>
    <rPh sb="68" eb="71">
      <t>キフシャ</t>
    </rPh>
    <rPh sb="73" eb="76">
      <t>ヘンレイヒン</t>
    </rPh>
    <rPh sb="77" eb="79">
      <t>ソウフ</t>
    </rPh>
    <rPh sb="81" eb="85">
      <t>シュトケントウ</t>
    </rPh>
    <rPh sb="87" eb="90">
      <t>ヘンレイヒン</t>
    </rPh>
    <phoneticPr fontId="3"/>
  </si>
  <si>
    <t>　本市の魅力を掘り起し、磨き上げるとともに、効果的なプロモーションを実施することにより、都市イメージ・都市ブランド力の向上を図るため、「市シティセールス基本方針」に沿った各種取組みを推進する。
　・スポーツを活用したプロモーション業務　等</t>
    <rPh sb="104" eb="106">
      <t>カツヨウ</t>
    </rPh>
    <rPh sb="115" eb="117">
      <t>ギョウム</t>
    </rPh>
    <rPh sb="118" eb="119">
      <t>トウ</t>
    </rPh>
    <phoneticPr fontId="3"/>
  </si>
  <si>
    <t>　本市における地方創生の更なる推進に向け、企業版ふるさと納税を積極的に獲得し、当該寄附金を活用した取組みを効果的に実施する。</t>
    <rPh sb="12" eb="13">
      <t>サラ</t>
    </rPh>
    <rPh sb="15" eb="17">
      <t>スイシン</t>
    </rPh>
    <rPh sb="18" eb="19">
      <t>ム</t>
    </rPh>
    <rPh sb="35" eb="37">
      <t>カクトク</t>
    </rPh>
    <rPh sb="39" eb="41">
      <t>トウガイ</t>
    </rPh>
    <rPh sb="41" eb="44">
      <t>キフキン</t>
    </rPh>
    <rPh sb="45" eb="47">
      <t>カツヨウ</t>
    </rPh>
    <rPh sb="49" eb="51">
      <t>トリクミ</t>
    </rPh>
    <rPh sb="53" eb="56">
      <t>コウカテキ</t>
    </rPh>
    <rPh sb="57" eb="59">
      <t>ジッシ</t>
    </rPh>
    <phoneticPr fontId="3"/>
  </si>
  <si>
    <t>　老朽化が著しく、耐震性に課題があることに加え、土砂災害特別警戒区域に立地している川前支所について、桶売中学校校舎へ移転整備する。</t>
  </si>
  <si>
    <t>　市民サービスの更なる向上に向け、職員の自己啓発を奨励し、職員の勤務能率の増進等を図るため、職務遂行に有用な資格等を取得した職員に対し、取得費用の一部を助成する。</t>
    <rPh sb="56" eb="57">
      <t>トウ</t>
    </rPh>
    <rPh sb="76" eb="78">
      <t>ジョセイ</t>
    </rPh>
    <phoneticPr fontId="3"/>
  </si>
  <si>
    <t>　職員採用試験の受験者数増加や、より質の高い公務員の獲得に向け、従来の職員採用試験に加え、新たな試験制度（SPI試験）による全国に設置されたテストセンターでの受験を実施する。</t>
    <rPh sb="1" eb="3">
      <t>ショクイン</t>
    </rPh>
    <rPh sb="3" eb="5">
      <t>サイヨウ</t>
    </rPh>
    <rPh sb="5" eb="7">
      <t>シケン</t>
    </rPh>
    <rPh sb="8" eb="11">
      <t>ジュケンシャ</t>
    </rPh>
    <rPh sb="11" eb="12">
      <t>スウ</t>
    </rPh>
    <rPh sb="12" eb="14">
      <t>ゾウカ</t>
    </rPh>
    <rPh sb="18" eb="19">
      <t>シツ</t>
    </rPh>
    <rPh sb="20" eb="21">
      <t>タカ</t>
    </rPh>
    <rPh sb="22" eb="25">
      <t>コウムイン</t>
    </rPh>
    <rPh sb="26" eb="28">
      <t>カクトク</t>
    </rPh>
    <rPh sb="29" eb="30">
      <t>ム</t>
    </rPh>
    <rPh sb="42" eb="43">
      <t>クワ</t>
    </rPh>
    <phoneticPr fontId="3"/>
  </si>
  <si>
    <t>　まちづくりを担う人材を育てるための研修や交流事業などの実施に必要な経費の一部を助成する。
　・将来のまちづくりを担う青少年を育てるための研修、交流事業
　・まちづくりを担う人材を育てるための研修、交流事業
　・自治会・町内会が行う人材育成に係る研修会</t>
  </si>
  <si>
    <t>　市民活動団体がまちづくりや地域課題の解決及び市民サービスを高める社会貢献活動などの実施に必要な経費の一部を助成する。
　・まちづくり活動支援事業
    （ソフト、ハード、スタートアップ、グレードアップ）
　・ＮＰＯ法人設立等支援事業</t>
    <rPh sb="1" eb="3">
      <t>シミン</t>
    </rPh>
    <phoneticPr fontId="3"/>
  </si>
  <si>
    <t>　町内会等活動の活性化や運営の負担軽減を図るため、町内会等のデジタル化を推進するほか、町内会等が抱える様々な課題やニーズを把握し、課題解決に向けた取組みを支援する。
【拡充】
　・ICT活用研修（実践編）を実施</t>
    <rPh sb="20" eb="21">
      <t>ハカ</t>
    </rPh>
    <rPh sb="43" eb="46">
      <t>チョウナイカイ</t>
    </rPh>
    <rPh sb="46" eb="47">
      <t>ナド</t>
    </rPh>
    <rPh sb="48" eb="49">
      <t>カカ</t>
    </rPh>
    <phoneticPr fontId="3"/>
  </si>
  <si>
    <t>　多様化する市民ニーズに対応した社会サービスを提供するため、市民活動団体と連携・協働しながら市民公益活動の活性化に必要な支援策等を行う。
【拡充】
　・「市民公益活動団体×企業等」の交流会を実施</t>
    <rPh sb="70" eb="72">
      <t>カクジュウ</t>
    </rPh>
    <phoneticPr fontId="3"/>
  </si>
  <si>
    <t>　犯罪を未然に防止し、安全・安心なまちづくりを推進するため、地域の自主防犯活動に取り組む自治会等に対し、防犯カメラ設置費用の一部を補助する。</t>
    <rPh sb="59" eb="61">
      <t>ヒヨウ</t>
    </rPh>
    <phoneticPr fontId="3"/>
  </si>
  <si>
    <t>　高校・大学の卒業生や既卒者などの市内企業就職に向け、市内企業の「見える化」などによる情報発信・意識醸成・マッチングの取組みを一体的に行う。
【拡充】
　・就職応援サイトをリニューアル</t>
  </si>
  <si>
    <t>　夜間時における歩行者の安全性を高めるとともに、CO2削減による環境対策を図るため、高圧ナトリウム・水銀形式の既設道路照明について、計画的にLED化を進める。
　・既設道路照明　190基</t>
    <rPh sb="82" eb="84">
      <t>キセツ</t>
    </rPh>
    <rPh sb="84" eb="86">
      <t>ドウロ</t>
    </rPh>
    <rPh sb="86" eb="88">
      <t>ショウメイ</t>
    </rPh>
    <rPh sb="92" eb="93">
      <t>キ</t>
    </rPh>
    <phoneticPr fontId="8"/>
  </si>
  <si>
    <t>　空家等対策を総合的かつ計画的に実施するため、「第二次市空家等対策計画（令和４～８年度）」に基づき、管理不全の空家等への対応や、空き家の利活用に関する各種施策を推進する。
　・空家等緊急措置事業　・空き家改修支援事業
　・空き家バンク活用支援事業　等</t>
  </si>
  <si>
    <t>　低額所得者や高齢者、障がい者などの住宅確保要配慮者の居住の安定確保に向け、民間賃貸住宅等を活用したセーフティネット住宅への登録を促進するとともに、家賃低廉化等の経済的支援などを行う。</t>
    <rPh sb="89" eb="90">
      <t>オコナ</t>
    </rPh>
    <phoneticPr fontId="3"/>
  </si>
  <si>
    <t>　震災復興土地区画整理事業地内の未利用地の有効活用促進を目的に、空き地バンクに登録した土地所有者や登録された土地を取得し新築住宅を取得・定住する者等に対し補助を行う。</t>
    <rPh sb="1" eb="5">
      <t>シンサイフッコウ</t>
    </rPh>
    <rPh sb="5" eb="13">
      <t>トチクカクセイリジギョウ</t>
    </rPh>
    <rPh sb="16" eb="20">
      <t>ミリヨウチ</t>
    </rPh>
    <rPh sb="21" eb="27">
      <t>ユウコウカツヨウソクシン</t>
    </rPh>
    <rPh sb="28" eb="30">
      <t>モクテキ</t>
    </rPh>
    <rPh sb="32" eb="33">
      <t>ア</t>
    </rPh>
    <rPh sb="34" eb="35">
      <t>チ</t>
    </rPh>
    <rPh sb="39" eb="41">
      <t>トウロク</t>
    </rPh>
    <rPh sb="43" eb="45">
      <t>トチ</t>
    </rPh>
    <rPh sb="45" eb="48">
      <t>ショユウシャ</t>
    </rPh>
    <rPh sb="49" eb="51">
      <t>トウロク</t>
    </rPh>
    <rPh sb="54" eb="56">
      <t>トチ</t>
    </rPh>
    <rPh sb="57" eb="59">
      <t>シュトク</t>
    </rPh>
    <rPh sb="60" eb="64">
      <t>シンチクジュウタク</t>
    </rPh>
    <rPh sb="65" eb="67">
      <t>シュトク</t>
    </rPh>
    <rPh sb="68" eb="70">
      <t>テイジュウ</t>
    </rPh>
    <rPh sb="72" eb="73">
      <t>モノ</t>
    </rPh>
    <rPh sb="73" eb="74">
      <t>トウ</t>
    </rPh>
    <rPh sb="75" eb="76">
      <t>タイ</t>
    </rPh>
    <rPh sb="77" eb="79">
      <t>ホジョ</t>
    </rPh>
    <rPh sb="80" eb="81">
      <t>オコナ</t>
    </rPh>
    <phoneticPr fontId="3"/>
  </si>
  <si>
    <t>　奨学金返還に係る負担を軽減し、本市の未来を担う若者の定着を図るため、本市に定住し、市内事業所等への就職者を対象として、奨学金返還を支援するため、基金を積み立てる。</t>
    <rPh sb="1" eb="3">
      <t>ショウガク</t>
    </rPh>
    <rPh sb="4" eb="6">
      <t>ヘンカン</t>
    </rPh>
    <rPh sb="7" eb="8">
      <t>カカ</t>
    </rPh>
    <rPh sb="9" eb="11">
      <t>フタン</t>
    </rPh>
    <rPh sb="12" eb="14">
      <t>ケイゲン</t>
    </rPh>
    <rPh sb="16" eb="18">
      <t>ホンシ</t>
    </rPh>
    <rPh sb="19" eb="21">
      <t>ミライ</t>
    </rPh>
    <rPh sb="22" eb="23">
      <t>ニナ</t>
    </rPh>
    <rPh sb="24" eb="26">
      <t>ワカモノ</t>
    </rPh>
    <rPh sb="27" eb="29">
      <t>テイチャク</t>
    </rPh>
    <rPh sb="30" eb="31">
      <t>ハカ</t>
    </rPh>
    <rPh sb="35" eb="37">
      <t>ホンシ</t>
    </rPh>
    <rPh sb="38" eb="40">
      <t>テイジュウ</t>
    </rPh>
    <rPh sb="42" eb="44">
      <t>シナイ</t>
    </rPh>
    <rPh sb="44" eb="47">
      <t>ジギョウショ</t>
    </rPh>
    <rPh sb="47" eb="48">
      <t>トウ</t>
    </rPh>
    <rPh sb="50" eb="52">
      <t>シュウショク</t>
    </rPh>
    <rPh sb="52" eb="53">
      <t>シャ</t>
    </rPh>
    <rPh sb="54" eb="56">
      <t>タイショウ</t>
    </rPh>
    <rPh sb="60" eb="63">
      <t>ショウガクキン</t>
    </rPh>
    <rPh sb="63" eb="65">
      <t>ヘンカン</t>
    </rPh>
    <rPh sb="66" eb="68">
      <t>シエン</t>
    </rPh>
    <rPh sb="73" eb="75">
      <t>キキン</t>
    </rPh>
    <rPh sb="76" eb="77">
      <t>ツ</t>
    </rPh>
    <rPh sb="78" eb="79">
      <t>タ</t>
    </rPh>
    <phoneticPr fontId="3"/>
  </si>
  <si>
    <t>危機管理部</t>
  </si>
  <si>
    <t>災害対策課</t>
  </si>
  <si>
    <t>保健福祉部</t>
  </si>
  <si>
    <t>消防本部</t>
  </si>
  <si>
    <t>災害時非常用備蓄品整備事業</t>
  </si>
  <si>
    <t>自主防災組織強化支援事業</t>
  </si>
  <si>
    <t>地域防災計画改訂事業</t>
  </si>
  <si>
    <t>原子力災害安全対策強化事業</t>
  </si>
  <si>
    <t>いわき震災伝承みらい館防災・減災教育推進モデル事業</t>
  </si>
  <si>
    <t>避難行動要支援者避難支援事業</t>
  </si>
  <si>
    <t>安心みちまち冠水対策事業</t>
  </si>
  <si>
    <t>安全みちまちプロテクト事業</t>
  </si>
  <si>
    <t>緊急水災害対策・排水施設整備事業</t>
  </si>
  <si>
    <t>流域治水プロジェクト・緊急重点河川改良事業</t>
  </si>
  <si>
    <t>流域治水プロジェクト・緊急重点河川等堆積土砂撤去事業</t>
  </si>
  <si>
    <t>消防人材育成強化事業</t>
  </si>
  <si>
    <t>消防車両整備事業</t>
  </si>
  <si>
    <t>　災害時における応急的な食糧や飲料水等の公的備蓄及び更新管理を行う。
　・食糧・保存用飲料水・ガソリン缶詰等を更新
　・乳児用ミルクや毛布等資機材を整備</t>
    <rPh sb="37" eb="39">
      <t>ショクリョウ</t>
    </rPh>
    <rPh sb="40" eb="43">
      <t>ホゾンヨウ</t>
    </rPh>
    <rPh sb="43" eb="46">
      <t>インリョウスイ</t>
    </rPh>
    <rPh sb="51" eb="53">
      <t>カンヅメ</t>
    </rPh>
    <rPh sb="53" eb="54">
      <t>トウ</t>
    </rPh>
    <rPh sb="55" eb="57">
      <t>コウシン</t>
    </rPh>
    <rPh sb="60" eb="63">
      <t>ニュウジヨウ</t>
    </rPh>
    <rPh sb="67" eb="69">
      <t>モウフ</t>
    </rPh>
    <rPh sb="69" eb="70">
      <t>トウ</t>
    </rPh>
    <rPh sb="70" eb="73">
      <t>シキザイ</t>
    </rPh>
    <rPh sb="74" eb="76">
      <t>セイビ</t>
    </rPh>
    <phoneticPr fontId="3"/>
  </si>
  <si>
    <t>　自主防災組織の機能強化を図り、自助・共助による防災力の向上を図るほか、地域の防災リーダーとして活動する人材を育成する。
　・防災士養成講座の開催
　・自主防災組織の代表者等を対象とした研修会の開催
【拡充】
　・防災士養成講座の受講対象者を拡充　など</t>
    <rPh sb="71" eb="73">
      <t>カイサイ</t>
    </rPh>
    <rPh sb="97" eb="99">
      <t>カイサイ</t>
    </rPh>
    <rPh sb="101" eb="103">
      <t>カクジュウ</t>
    </rPh>
    <phoneticPr fontId="3"/>
  </si>
  <si>
    <t>　市民の防災意識の高揚や地域における防災力の向上を図るため、各種防災訓練等を実施するとともに、災害情報等の伝達手段を強化する。
　・市地域防災計画に基づく総合防災訓練
　・小・中学生等への防災教育
　・地区防災計画の策定　等
【拡充】
　・東北大学と連携し、市総合防災訓練を強化</t>
    <rPh sb="25" eb="26">
      <t>ハカ</t>
    </rPh>
    <rPh sb="36" eb="37">
      <t>トウ</t>
    </rPh>
    <rPh sb="66" eb="67">
      <t>シ</t>
    </rPh>
    <rPh sb="67" eb="73">
      <t>チイキボウサイケイカク</t>
    </rPh>
    <rPh sb="74" eb="75">
      <t>モト</t>
    </rPh>
    <rPh sb="77" eb="83">
      <t>ソウゴウボウサイクンレン</t>
    </rPh>
    <rPh sb="91" eb="92">
      <t>ナド</t>
    </rPh>
    <rPh sb="94" eb="96">
      <t>ボウサイ</t>
    </rPh>
    <rPh sb="96" eb="98">
      <t>キョウイク</t>
    </rPh>
    <rPh sb="101" eb="103">
      <t>チク</t>
    </rPh>
    <rPh sb="103" eb="105">
      <t>ボウサイ</t>
    </rPh>
    <rPh sb="105" eb="107">
      <t>ケイカク</t>
    </rPh>
    <rPh sb="108" eb="110">
      <t>サクテイ</t>
    </rPh>
    <rPh sb="111" eb="112">
      <t>ナド</t>
    </rPh>
    <rPh sb="114" eb="116">
      <t>カクジュウ</t>
    </rPh>
    <rPh sb="120" eb="124">
      <t>トウホクダイガク</t>
    </rPh>
    <rPh sb="125" eb="127">
      <t>レンケイ</t>
    </rPh>
    <rPh sb="129" eb="134">
      <t>シソウゴウボウサイ</t>
    </rPh>
    <rPh sb="134" eb="136">
      <t>クンレン</t>
    </rPh>
    <rPh sb="137" eb="139">
      <t>キョウカ</t>
    </rPh>
    <phoneticPr fontId="3"/>
  </si>
  <si>
    <r>
      <t>　災害対策基本法等の改正や国・県計画の修正を踏まえた市地域防災計画・市水防計画の修正を行うほか、市防災マップの更新</t>
    </r>
    <r>
      <rPr>
        <sz val="11"/>
        <rFont val="HG丸ｺﾞｼｯｸM-PRO"/>
        <family val="3"/>
        <charset val="128"/>
      </rPr>
      <t>、土砂災害警戒区域総括図の更新を行う。</t>
    </r>
    <rPh sb="1" eb="8">
      <t>サイガイタイサクキホンホウ</t>
    </rPh>
    <rPh sb="8" eb="9">
      <t>トウ</t>
    </rPh>
    <rPh sb="10" eb="12">
      <t>カイセイ</t>
    </rPh>
    <rPh sb="13" eb="14">
      <t>クニ</t>
    </rPh>
    <rPh sb="15" eb="16">
      <t>ケン</t>
    </rPh>
    <rPh sb="16" eb="18">
      <t>ケイカク</t>
    </rPh>
    <rPh sb="19" eb="21">
      <t>シュウセイ</t>
    </rPh>
    <rPh sb="22" eb="23">
      <t>フ</t>
    </rPh>
    <rPh sb="26" eb="27">
      <t>シ</t>
    </rPh>
    <rPh sb="27" eb="33">
      <t>チイキボウサイケイカク</t>
    </rPh>
    <rPh sb="34" eb="35">
      <t>シ</t>
    </rPh>
    <rPh sb="35" eb="37">
      <t>スイボウ</t>
    </rPh>
    <rPh sb="37" eb="39">
      <t>ケイカク</t>
    </rPh>
    <rPh sb="40" eb="42">
      <t>シュウセイ</t>
    </rPh>
    <rPh sb="43" eb="44">
      <t>オコナ</t>
    </rPh>
    <rPh sb="48" eb="49">
      <t>シ</t>
    </rPh>
    <rPh sb="49" eb="51">
      <t>ボウサイ</t>
    </rPh>
    <rPh sb="55" eb="57">
      <t>コウシン</t>
    </rPh>
    <rPh sb="58" eb="66">
      <t>ドシャサイガイケイカイクイキ</t>
    </rPh>
    <rPh sb="66" eb="69">
      <t>ソウカツズ</t>
    </rPh>
    <rPh sb="70" eb="72">
      <t>コウシン</t>
    </rPh>
    <rPh sb="73" eb="74">
      <t>オコナ</t>
    </rPh>
    <phoneticPr fontId="3"/>
  </si>
  <si>
    <t>　災害情報の収集・共有・発信能力の強化等を図るため、デジタル技術や先進技術等を最大限活用し、防災及び災害対応のデジタル変革を推進する。
　・AIを活用した災害情報収集システムの運用　など
【拡充】
　・市公式LINEと連携し、情報発信力を強化</t>
    <rPh sb="1" eb="3">
      <t>サイガイ</t>
    </rPh>
    <rPh sb="3" eb="5">
      <t>ジョウホウ</t>
    </rPh>
    <rPh sb="6" eb="8">
      <t>シュウシュウ</t>
    </rPh>
    <rPh sb="9" eb="11">
      <t>キョウユウ</t>
    </rPh>
    <rPh sb="12" eb="14">
      <t>ハッシン</t>
    </rPh>
    <rPh sb="14" eb="16">
      <t>ノウリョク</t>
    </rPh>
    <rPh sb="17" eb="19">
      <t>キョウカ</t>
    </rPh>
    <rPh sb="21" eb="22">
      <t>ハカ</t>
    </rPh>
    <rPh sb="30" eb="32">
      <t>ギジュツ</t>
    </rPh>
    <rPh sb="33" eb="37">
      <t>センシンギジュツ</t>
    </rPh>
    <rPh sb="37" eb="38">
      <t>トウ</t>
    </rPh>
    <rPh sb="39" eb="42">
      <t>サイダイゲン</t>
    </rPh>
    <rPh sb="42" eb="44">
      <t>カツヨウ</t>
    </rPh>
    <rPh sb="46" eb="48">
      <t>ボウサイ</t>
    </rPh>
    <rPh sb="48" eb="49">
      <t>オヨ</t>
    </rPh>
    <rPh sb="50" eb="54">
      <t>サイガイタイオウ</t>
    </rPh>
    <rPh sb="59" eb="61">
      <t>ヘンカク</t>
    </rPh>
    <rPh sb="62" eb="64">
      <t>スイシン</t>
    </rPh>
    <rPh sb="73" eb="75">
      <t>カツヨウ</t>
    </rPh>
    <rPh sb="77" eb="79">
      <t>サイガイ</t>
    </rPh>
    <rPh sb="79" eb="81">
      <t>ジョウホウ</t>
    </rPh>
    <rPh sb="81" eb="83">
      <t>シュウシュウ</t>
    </rPh>
    <rPh sb="88" eb="90">
      <t>ウンヨウ</t>
    </rPh>
    <rPh sb="95" eb="97">
      <t>カクジュウ</t>
    </rPh>
    <phoneticPr fontId="3"/>
  </si>
  <si>
    <t>　原子力発電所における不測の事態に備え、市民が適切に対応できるよう、原子力防災に関する広報や市独自の原子力防災訓練等を実施する。</t>
    <rPh sb="1" eb="7">
      <t>ゲンシリョクハツデンショ</t>
    </rPh>
    <rPh sb="11" eb="13">
      <t>フソク</t>
    </rPh>
    <rPh sb="14" eb="16">
      <t>ジタイ</t>
    </rPh>
    <rPh sb="17" eb="18">
      <t>ソナ</t>
    </rPh>
    <rPh sb="20" eb="22">
      <t>シミン</t>
    </rPh>
    <rPh sb="23" eb="25">
      <t>テキセツ</t>
    </rPh>
    <rPh sb="26" eb="28">
      <t>タイオウ</t>
    </rPh>
    <rPh sb="34" eb="39">
      <t>ゲンシリョクボウサイ</t>
    </rPh>
    <rPh sb="40" eb="41">
      <t>カン</t>
    </rPh>
    <rPh sb="43" eb="45">
      <t>コウホウ</t>
    </rPh>
    <rPh sb="46" eb="49">
      <t>シドクジ</t>
    </rPh>
    <rPh sb="50" eb="57">
      <t>ゲンシリョクボウサイクンレン</t>
    </rPh>
    <rPh sb="57" eb="58">
      <t>トウ</t>
    </rPh>
    <rPh sb="59" eb="61">
      <t>ジッシ</t>
    </rPh>
    <phoneticPr fontId="3"/>
  </si>
  <si>
    <t>　避難行動要支援者の避難支援体制を構築するため、避難行動要支援者名簿の作成や関係者への情報提供、個別避難計画の作成等を行う。
　・個別避難計画の作成
　・情報提供同意未取得者に対する現況調査　等</t>
    <rPh sb="43" eb="45">
      <t>ジョウホウ</t>
    </rPh>
    <rPh sb="48" eb="50">
      <t>コベツ</t>
    </rPh>
    <rPh sb="50" eb="52">
      <t>ヒナン</t>
    </rPh>
    <rPh sb="52" eb="54">
      <t>ケイカク</t>
    </rPh>
    <rPh sb="55" eb="57">
      <t>サクセイ</t>
    </rPh>
    <rPh sb="65" eb="67">
      <t>コベツ</t>
    </rPh>
    <rPh sb="67" eb="69">
      <t>ヒナン</t>
    </rPh>
    <rPh sb="69" eb="71">
      <t>ケイカク</t>
    </rPh>
    <rPh sb="72" eb="74">
      <t>サクセイ</t>
    </rPh>
    <rPh sb="77" eb="79">
      <t>ジョウホウ</t>
    </rPh>
    <rPh sb="79" eb="81">
      <t>テイキョウ</t>
    </rPh>
    <rPh sb="81" eb="83">
      <t>ドウイ</t>
    </rPh>
    <rPh sb="83" eb="84">
      <t>ミ</t>
    </rPh>
    <rPh sb="84" eb="86">
      <t>シュトク</t>
    </rPh>
    <rPh sb="86" eb="87">
      <t>シャ</t>
    </rPh>
    <rPh sb="88" eb="89">
      <t>タイ</t>
    </rPh>
    <rPh sb="91" eb="93">
      <t>ゲンキョウ</t>
    </rPh>
    <rPh sb="93" eb="95">
      <t>チョウサ</t>
    </rPh>
    <rPh sb="96" eb="97">
      <t>トウ</t>
    </rPh>
    <phoneticPr fontId="7"/>
  </si>
  <si>
    <t>　道路の冠水被害対策のため、側溝断面の拡大や、排水桝の改修等による道路の排水機能の向上を図る。
　・側溝改修　30か所</t>
    <rPh sb="1" eb="3">
      <t>ドウロ</t>
    </rPh>
    <rPh sb="4" eb="6">
      <t>カンスイ</t>
    </rPh>
    <rPh sb="6" eb="8">
      <t>ヒガイ</t>
    </rPh>
    <rPh sb="8" eb="10">
      <t>タイサク</t>
    </rPh>
    <rPh sb="14" eb="16">
      <t>ソッコウ</t>
    </rPh>
    <rPh sb="16" eb="18">
      <t>ダンメン</t>
    </rPh>
    <rPh sb="19" eb="21">
      <t>カクダイ</t>
    </rPh>
    <rPh sb="23" eb="25">
      <t>ハイスイ</t>
    </rPh>
    <rPh sb="25" eb="26">
      <t>マス</t>
    </rPh>
    <rPh sb="27" eb="29">
      <t>カイシュウ</t>
    </rPh>
    <rPh sb="33" eb="35">
      <t>ドウロ</t>
    </rPh>
    <rPh sb="36" eb="38">
      <t>ハイスイ</t>
    </rPh>
    <rPh sb="38" eb="40">
      <t>キノウ</t>
    </rPh>
    <rPh sb="41" eb="43">
      <t>コウジョウ</t>
    </rPh>
    <rPh sb="44" eb="45">
      <t>ハカ</t>
    </rPh>
    <rPh sb="50" eb="52">
      <t>ソッコウ</t>
    </rPh>
    <rPh sb="52" eb="54">
      <t>カイシュウ</t>
    </rPh>
    <rPh sb="58" eb="59">
      <t>ショ</t>
    </rPh>
    <phoneticPr fontId="1"/>
  </si>
  <si>
    <t>　点検により危険性が確認された道路法面について、モルタル吹付等の対策工事を実施する。
　・法面補修　4か所</t>
    <rPh sb="1" eb="3">
      <t>テンケン</t>
    </rPh>
    <rPh sb="6" eb="9">
      <t>キケンセイ</t>
    </rPh>
    <rPh sb="10" eb="12">
      <t>カクニン</t>
    </rPh>
    <rPh sb="15" eb="17">
      <t>ドウロ</t>
    </rPh>
    <rPh sb="17" eb="19">
      <t>ノリメン</t>
    </rPh>
    <rPh sb="28" eb="30">
      <t>フキツケ</t>
    </rPh>
    <rPh sb="30" eb="31">
      <t>トウ</t>
    </rPh>
    <rPh sb="32" eb="34">
      <t>タイサク</t>
    </rPh>
    <rPh sb="34" eb="36">
      <t>コウジ</t>
    </rPh>
    <rPh sb="37" eb="39">
      <t>ジッシ</t>
    </rPh>
    <rPh sb="45" eb="47">
      <t>ノリメン</t>
    </rPh>
    <rPh sb="47" eb="49">
      <t>ホシュウ</t>
    </rPh>
    <rPh sb="52" eb="53">
      <t>ショ</t>
    </rPh>
    <phoneticPr fontId="8"/>
  </si>
  <si>
    <t>　令和元年東日本台風により被害を受けた二級河川夏井川水系好間川に合流する市管理河川金子沢及び渋井川において、県の樋門整備に併せ排水施設の整備を行う。</t>
    <rPh sb="19" eb="23">
      <t>ニキュウカセン</t>
    </rPh>
    <rPh sb="36" eb="39">
      <t>シカンリ</t>
    </rPh>
    <rPh sb="58" eb="60">
      <t>セイビ</t>
    </rPh>
    <phoneticPr fontId="3"/>
  </si>
  <si>
    <t>　大雨による河川増水時の堤防の決壊や越水を防止するため、準用河川及び普通河川において、護岸整備等を行う。
　・金坂川（内郷）　ほか16か所</t>
    <rPh sb="1" eb="3">
      <t>オオアメ</t>
    </rPh>
    <rPh sb="6" eb="8">
      <t>カセン</t>
    </rPh>
    <rPh sb="8" eb="10">
      <t>ゾウスイ</t>
    </rPh>
    <rPh sb="10" eb="11">
      <t>ジ</t>
    </rPh>
    <rPh sb="12" eb="14">
      <t>テイボウ</t>
    </rPh>
    <rPh sb="15" eb="17">
      <t>ケッカイ</t>
    </rPh>
    <rPh sb="18" eb="20">
      <t>エッスイ</t>
    </rPh>
    <rPh sb="21" eb="23">
      <t>ボウシ</t>
    </rPh>
    <rPh sb="55" eb="57">
      <t>カネサカ</t>
    </rPh>
    <rPh sb="57" eb="58">
      <t>ガワ</t>
    </rPh>
    <rPh sb="59" eb="61">
      <t>ウチゴウ</t>
    </rPh>
    <phoneticPr fontId="3"/>
  </si>
  <si>
    <t>　大雨による河川増水時の流下能力を確保するため、準用河川及び普通河川の堆積土砂の撤去を行う。
　・三夜川（平）　ほか18か所</t>
    <rPh sb="10" eb="11">
      <t>ジ</t>
    </rPh>
    <rPh sb="12" eb="14">
      <t>リュウカ</t>
    </rPh>
    <rPh sb="14" eb="16">
      <t>ノウリョク</t>
    </rPh>
    <rPh sb="17" eb="19">
      <t>カクホ</t>
    </rPh>
    <rPh sb="49" eb="50">
      <t>サン</t>
    </rPh>
    <rPh sb="50" eb="51">
      <t>ヨル</t>
    </rPh>
    <rPh sb="51" eb="52">
      <t>カワ</t>
    </rPh>
    <rPh sb="53" eb="54">
      <t>タイラ</t>
    </rPh>
    <phoneticPr fontId="3"/>
  </si>
  <si>
    <t>　市民生活の安全・安心を確保するため、計画的に消防車両の更新整備を行う。　
　・高規格救急自動車：２台　・はしご車OH：１台</t>
    <rPh sb="56" eb="57">
      <t>シャ</t>
    </rPh>
    <phoneticPr fontId="7"/>
  </si>
  <si>
    <t>　迅速かつ的確な消防活動の実施や、消防団活動における利便性の向上を図るため、全団員に対する災害情報の一括送信や、団員位置情報の把握が可能な消防団専用アプリを導入する。</t>
    <rPh sb="72" eb="74">
      <t>センヨウ</t>
    </rPh>
    <phoneticPr fontId="3"/>
  </si>
  <si>
    <t>　水難事故に対応する潜水士の養成、災害救助活動に必要となる小型重機の資格取得など「災害から命を守る～逃げ遅れゼロ、災害死ゼロを目指す～」に貢献する人材を育成する。</t>
  </si>
  <si>
    <t>　火災被害の軽減や救命率の向上を図るため、119番緊急通報時における通報者の音声に加え、通報者が撮影した映像情報をリアルタイムで収集・共有が可能な通報システムを導入する。</t>
  </si>
  <si>
    <t>②医療</t>
    <rPh sb="1" eb="3">
      <t>イリョウ</t>
    </rPh>
    <phoneticPr fontId="1"/>
  </si>
  <si>
    <t>地域医療課</t>
  </si>
  <si>
    <t>地域医療確保推進事業</t>
  </si>
  <si>
    <t>病院医師修学資金貸与事業費補助金</t>
  </si>
  <si>
    <t>医療提供体制支援事業</t>
  </si>
  <si>
    <t>いわき地域医療学校事業</t>
  </si>
  <si>
    <t>　市民が安心して暮らせる医療提供体制の確保・充実を図るため、市内病院に勤務する医師の招聘に取り組む。
　・市医療構想会議の開催
　・医師招聘専門員の選任　等
【拡充】
　・研修病院合同説明会へ出展</t>
    <rPh sb="1" eb="3">
      <t>シミン</t>
    </rPh>
    <rPh sb="4" eb="6">
      <t>アンシン</t>
    </rPh>
    <rPh sb="8" eb="9">
      <t>ク</t>
    </rPh>
    <rPh sb="12" eb="14">
      <t>イリョウ</t>
    </rPh>
    <rPh sb="14" eb="16">
      <t>テイキョウ</t>
    </rPh>
    <rPh sb="16" eb="18">
      <t>タイセイ</t>
    </rPh>
    <rPh sb="19" eb="21">
      <t>カクホ</t>
    </rPh>
    <rPh sb="22" eb="24">
      <t>ジュウジツ</t>
    </rPh>
    <rPh sb="25" eb="26">
      <t>ハカ</t>
    </rPh>
    <rPh sb="30" eb="32">
      <t>シナイ</t>
    </rPh>
    <rPh sb="32" eb="34">
      <t>ビョウイン</t>
    </rPh>
    <rPh sb="35" eb="37">
      <t>キンム</t>
    </rPh>
    <rPh sb="39" eb="41">
      <t>イシ</t>
    </rPh>
    <rPh sb="42" eb="44">
      <t>ショウヘイ</t>
    </rPh>
    <rPh sb="45" eb="46">
      <t>ト</t>
    </rPh>
    <rPh sb="47" eb="48">
      <t>ク</t>
    </rPh>
    <rPh sb="53" eb="54">
      <t>シ</t>
    </rPh>
    <rPh sb="54" eb="56">
      <t>イリョウ</t>
    </rPh>
    <rPh sb="56" eb="58">
      <t>コウソウ</t>
    </rPh>
    <rPh sb="58" eb="60">
      <t>カイギ</t>
    </rPh>
    <rPh sb="61" eb="63">
      <t>カイサイ</t>
    </rPh>
    <rPh sb="66" eb="68">
      <t>イシ</t>
    </rPh>
    <rPh sb="68" eb="70">
      <t>ショウヘイ</t>
    </rPh>
    <rPh sb="70" eb="73">
      <t>センモンイン</t>
    </rPh>
    <rPh sb="74" eb="76">
      <t>センニン</t>
    </rPh>
    <rPh sb="77" eb="78">
      <t>トウ</t>
    </rPh>
    <rPh sb="80" eb="82">
      <t>カクジュウ</t>
    </rPh>
    <rPh sb="86" eb="88">
      <t>ケンシュウ</t>
    </rPh>
    <rPh sb="88" eb="90">
      <t>ビョウイン</t>
    </rPh>
    <rPh sb="90" eb="92">
      <t>ゴウドウ</t>
    </rPh>
    <rPh sb="92" eb="95">
      <t>セツメイカイ</t>
    </rPh>
    <rPh sb="96" eb="98">
      <t>シュッテン</t>
    </rPh>
    <phoneticPr fontId="3"/>
  </si>
  <si>
    <t>　本市の医療提供体制を確保するため、大学医学部等に寄附講座を開設し、不足している診療科の医師を招聘する。
【拡充】
　・腎臓・高血圧内科学講座を新たに開設</t>
    <rPh sb="54" eb="56">
      <t>カクジュウ</t>
    </rPh>
    <rPh sb="60" eb="62">
      <t>ジンゾウ</t>
    </rPh>
    <rPh sb="63" eb="66">
      <t>コウケツアツ</t>
    </rPh>
    <rPh sb="66" eb="68">
      <t>ナイカ</t>
    </rPh>
    <rPh sb="68" eb="69">
      <t>ガク</t>
    </rPh>
    <rPh sb="69" eb="71">
      <t>コウザ</t>
    </rPh>
    <rPh sb="72" eb="73">
      <t>アラ</t>
    </rPh>
    <rPh sb="75" eb="77">
      <t>カイセツ</t>
    </rPh>
    <phoneticPr fontId="3"/>
  </si>
  <si>
    <t>　本市の病院勤務医の確保及び病院の負担軽減を図るため、市内病院が医学生に対し貸与する修学資金の費用の一部を補助する。
　・補助率：病院貸与額の２分の１
　・補助限度額：1,410,000円/人年（117,500円/人月）</t>
  </si>
  <si>
    <t>　本市における医療提供体制を確保するため、市内で診療所を新規開設する医師や、小児科などの不足している特定診療科を開業する医療機関に対し、開設等に要する経費の一部を補助する。</t>
    <rPh sb="1" eb="3">
      <t>ホンシ</t>
    </rPh>
    <rPh sb="7" eb="9">
      <t>イリョウ</t>
    </rPh>
    <rPh sb="9" eb="11">
      <t>テイキョウ</t>
    </rPh>
    <rPh sb="11" eb="13">
      <t>タイセイ</t>
    </rPh>
    <rPh sb="14" eb="16">
      <t>カクホ</t>
    </rPh>
    <rPh sb="21" eb="23">
      <t>シナイ</t>
    </rPh>
    <rPh sb="24" eb="27">
      <t>シンリョウジョ</t>
    </rPh>
    <rPh sb="28" eb="30">
      <t>シンキ</t>
    </rPh>
    <rPh sb="30" eb="32">
      <t>カイセツ</t>
    </rPh>
    <rPh sb="34" eb="36">
      <t>イシ</t>
    </rPh>
    <rPh sb="38" eb="41">
      <t>ショウニカ</t>
    </rPh>
    <rPh sb="44" eb="46">
      <t>フソク</t>
    </rPh>
    <rPh sb="50" eb="52">
      <t>トクテイ</t>
    </rPh>
    <rPh sb="52" eb="55">
      <t>シンリョウカ</t>
    </rPh>
    <rPh sb="56" eb="58">
      <t>カイギョウ</t>
    </rPh>
    <rPh sb="60" eb="62">
      <t>イリョウ</t>
    </rPh>
    <rPh sb="62" eb="64">
      <t>キカン</t>
    </rPh>
    <rPh sb="65" eb="66">
      <t>タイ</t>
    </rPh>
    <rPh sb="68" eb="70">
      <t>カイセツ</t>
    </rPh>
    <rPh sb="70" eb="71">
      <t>トウ</t>
    </rPh>
    <rPh sb="72" eb="73">
      <t>ヨウ</t>
    </rPh>
    <rPh sb="75" eb="77">
      <t>ケイヒ</t>
    </rPh>
    <rPh sb="78" eb="80">
      <t>イチブ</t>
    </rPh>
    <rPh sb="81" eb="83">
      <t>ホジョ</t>
    </rPh>
    <phoneticPr fontId="8"/>
  </si>
  <si>
    <t>　将来的に本市の地域医療を担う医療人材の確保を図るため、小学生から研修医までの各ステージに応じた医療や介護に関する教育プログラムを展開する。
【拡充】
　・医学ゼミ対象学年を拡大（高１・２→高１～３）</t>
    <rPh sb="1" eb="4">
      <t>ショウライテキ</t>
    </rPh>
    <rPh sb="5" eb="7">
      <t>ホンシ</t>
    </rPh>
    <rPh sb="8" eb="12">
      <t>チイキイリョウ</t>
    </rPh>
    <rPh sb="13" eb="14">
      <t>ニナ</t>
    </rPh>
    <rPh sb="15" eb="19">
      <t>イリョウジンザイ</t>
    </rPh>
    <rPh sb="20" eb="22">
      <t>カクホ</t>
    </rPh>
    <rPh sb="23" eb="24">
      <t>ハカ</t>
    </rPh>
    <rPh sb="28" eb="31">
      <t>ショウガクセイ</t>
    </rPh>
    <rPh sb="33" eb="36">
      <t>ケンシュウイ</t>
    </rPh>
    <rPh sb="39" eb="40">
      <t>カク</t>
    </rPh>
    <rPh sb="45" eb="46">
      <t>オウ</t>
    </rPh>
    <rPh sb="48" eb="50">
      <t>イリョウ</t>
    </rPh>
    <rPh sb="51" eb="53">
      <t>カイゴ</t>
    </rPh>
    <rPh sb="54" eb="55">
      <t>カン</t>
    </rPh>
    <rPh sb="57" eb="59">
      <t>キョウイク</t>
    </rPh>
    <rPh sb="65" eb="67">
      <t>テンカイ</t>
    </rPh>
    <phoneticPr fontId="3"/>
  </si>
  <si>
    <t>　市民の安全・安心の確保に向け、本市における医療体制の充実を図るため、いわき駅周辺の医療施設整備を支援する。</t>
  </si>
  <si>
    <t>③福祉/健康/地域共生社会</t>
    <phoneticPr fontId="1"/>
  </si>
  <si>
    <t>スマート社会推進課</t>
  </si>
  <si>
    <t>市民協働部</t>
    <rPh sb="0" eb="2">
      <t>シミン</t>
    </rPh>
    <rPh sb="2" eb="4">
      <t>キョウドウ</t>
    </rPh>
    <phoneticPr fontId="3"/>
  </si>
  <si>
    <t>保健福祉部
教育委員会事務局</t>
    <rPh sb="6" eb="8">
      <t>キョウイク</t>
    </rPh>
    <rPh sb="8" eb="11">
      <t>イインカイ</t>
    </rPh>
    <rPh sb="11" eb="14">
      <t>ジムキョク</t>
    </rPh>
    <phoneticPr fontId="3"/>
  </si>
  <si>
    <t>健康づくり推進課
学校教育課</t>
    <rPh sb="9" eb="11">
      <t>ガッコウ</t>
    </rPh>
    <rPh sb="11" eb="13">
      <t>キョウイク</t>
    </rPh>
    <rPh sb="13" eb="14">
      <t>カ</t>
    </rPh>
    <phoneticPr fontId="3"/>
  </si>
  <si>
    <t>介護保険課</t>
    <rPh sb="0" eb="2">
      <t>カイゴ</t>
    </rPh>
    <rPh sb="2" eb="4">
      <t>ホケン</t>
    </rPh>
    <rPh sb="4" eb="5">
      <t>カ</t>
    </rPh>
    <phoneticPr fontId="3"/>
  </si>
  <si>
    <t>男女共同・多文化共生センター</t>
    <rPh sb="0" eb="2">
      <t>ダンジョ</t>
    </rPh>
    <rPh sb="2" eb="4">
      <t>キョウドウ</t>
    </rPh>
    <rPh sb="5" eb="8">
      <t>タブンカ</t>
    </rPh>
    <rPh sb="8" eb="10">
      <t>キョウセイ</t>
    </rPh>
    <phoneticPr fontId="3"/>
  </si>
  <si>
    <t>子どもの学習環境整備事業</t>
  </si>
  <si>
    <t>重層的支援体制整備事業</t>
  </si>
  <si>
    <t>地域生活支援体制強化事業</t>
  </si>
  <si>
    <t>共に創る健康づくり推進事業</t>
  </si>
  <si>
    <t>いわきっ子生活習慣病予防健診事業</t>
  </si>
  <si>
    <t>健康経営推進ヘルスケアサポート事業</t>
  </si>
  <si>
    <t>地域共生社会まちづくり事業</t>
  </si>
  <si>
    <t>多文化共生推進事業</t>
  </si>
  <si>
    <t>　市民の健康増進等を図るため、スマートフォンなどから医師や薬剤師等に24時間365日いつでも相談できる健康相談サービスを提供する。</t>
    <rPh sb="1" eb="3">
      <t>シミン</t>
    </rPh>
    <rPh sb="4" eb="6">
      <t>ケンコウ</t>
    </rPh>
    <rPh sb="6" eb="8">
      <t>ゾウシン</t>
    </rPh>
    <rPh sb="8" eb="9">
      <t>トウ</t>
    </rPh>
    <rPh sb="10" eb="11">
      <t>ハカ</t>
    </rPh>
    <rPh sb="26" eb="28">
      <t>イシ</t>
    </rPh>
    <rPh sb="29" eb="32">
      <t>ヤクザイシ</t>
    </rPh>
    <rPh sb="32" eb="33">
      <t>トウ</t>
    </rPh>
    <rPh sb="36" eb="38">
      <t>ジカン</t>
    </rPh>
    <rPh sb="41" eb="42">
      <t>ニチ</t>
    </rPh>
    <rPh sb="46" eb="48">
      <t>ソウダン</t>
    </rPh>
    <rPh sb="51" eb="53">
      <t>ケンコウ</t>
    </rPh>
    <rPh sb="53" eb="55">
      <t>ソウダン</t>
    </rPh>
    <rPh sb="60" eb="62">
      <t>テイキョウ</t>
    </rPh>
    <phoneticPr fontId="3"/>
  </si>
  <si>
    <t>　犯罪被害者やその遺族が被害直後に直面する生活への不安解消、経済的負担の軽減を図るため、犯罪被害者等に対し見舞金等を給付する。
　・遺族見舞金　　　60万円
　・重症病見舞金　　30万円
　・転居費用助成金　20万円</t>
    <rPh sb="66" eb="68">
      <t>イゾク</t>
    </rPh>
    <rPh sb="68" eb="70">
      <t>ミマイ</t>
    </rPh>
    <rPh sb="70" eb="71">
      <t>キン</t>
    </rPh>
    <rPh sb="76" eb="78">
      <t>マンエン</t>
    </rPh>
    <rPh sb="81" eb="83">
      <t>ジュウショウ</t>
    </rPh>
    <rPh sb="83" eb="84">
      <t>ビョウ</t>
    </rPh>
    <rPh sb="84" eb="86">
      <t>ミマイ</t>
    </rPh>
    <rPh sb="86" eb="87">
      <t>キン</t>
    </rPh>
    <rPh sb="91" eb="93">
      <t>マンエン</t>
    </rPh>
    <rPh sb="96" eb="98">
      <t>テンキョ</t>
    </rPh>
    <rPh sb="98" eb="100">
      <t>ヒヨウ</t>
    </rPh>
    <rPh sb="100" eb="102">
      <t>ジョセイ</t>
    </rPh>
    <rPh sb="102" eb="103">
      <t>キン</t>
    </rPh>
    <rPh sb="106" eb="108">
      <t>マンエン</t>
    </rPh>
    <phoneticPr fontId="3"/>
  </si>
  <si>
    <t>　生活困窮世帯の子どもたちが将来自立した生活ができるよう、家庭訪問による学習支援と併せ、保護者に対し教育や養育の相談支援を行う。</t>
    <rPh sb="1" eb="7">
      <t>セイカツコンキュウセタイ</t>
    </rPh>
    <rPh sb="8" eb="9">
      <t>コ</t>
    </rPh>
    <rPh sb="14" eb="18">
      <t>ショウライジリツ</t>
    </rPh>
    <rPh sb="20" eb="22">
      <t>セイカツ</t>
    </rPh>
    <rPh sb="29" eb="33">
      <t>カテイホウモン</t>
    </rPh>
    <rPh sb="36" eb="40">
      <t>ガクシュウシエン</t>
    </rPh>
    <rPh sb="41" eb="42">
      <t>アワ</t>
    </rPh>
    <rPh sb="44" eb="47">
      <t>ホゴシャ</t>
    </rPh>
    <rPh sb="48" eb="49">
      <t>タイ</t>
    </rPh>
    <rPh sb="50" eb="52">
      <t>キョウイク</t>
    </rPh>
    <rPh sb="53" eb="55">
      <t>ヨウイク</t>
    </rPh>
    <rPh sb="56" eb="60">
      <t>ソウダンシエン</t>
    </rPh>
    <rPh sb="61" eb="62">
      <t>オコナ</t>
    </rPh>
    <phoneticPr fontId="3"/>
  </si>
  <si>
    <t>　従来の福祉サービスでは対応しきれない地域住民が抱える複合的な生活課題に対し、既存制度の枠を超えた包括的な相談と支援が可能な体制を整備する。</t>
    <rPh sb="1" eb="3">
      <t>ジュウライ</t>
    </rPh>
    <rPh sb="4" eb="6">
      <t>フクシ</t>
    </rPh>
    <rPh sb="12" eb="14">
      <t>タイオウ</t>
    </rPh>
    <rPh sb="19" eb="23">
      <t>チイキジュウミン</t>
    </rPh>
    <rPh sb="24" eb="25">
      <t>カカ</t>
    </rPh>
    <rPh sb="27" eb="30">
      <t>フクゴウテキ</t>
    </rPh>
    <rPh sb="31" eb="35">
      <t>セイカツカダイ</t>
    </rPh>
    <rPh sb="36" eb="37">
      <t>タイ</t>
    </rPh>
    <rPh sb="39" eb="43">
      <t>キゾンセイド</t>
    </rPh>
    <rPh sb="44" eb="45">
      <t>ワク</t>
    </rPh>
    <rPh sb="46" eb="47">
      <t>コ</t>
    </rPh>
    <rPh sb="49" eb="52">
      <t>ホウカツテキ</t>
    </rPh>
    <rPh sb="53" eb="55">
      <t>ソウダン</t>
    </rPh>
    <rPh sb="56" eb="58">
      <t>シエン</t>
    </rPh>
    <rPh sb="59" eb="61">
      <t>カノウ</t>
    </rPh>
    <rPh sb="62" eb="64">
      <t>タイセイ</t>
    </rPh>
    <rPh sb="65" eb="67">
      <t>セイビ</t>
    </rPh>
    <phoneticPr fontId="3"/>
  </si>
  <si>
    <t>　障がい者（児）の重度化・高齢化や「親亡き後」を見据え、緊急時における迅速な対応や、将来に向けた積極的な働きかけが図られる体制を強化し、障がい者（児）の生活を地域全体で支えるサービス提供体制を構築する。
　・緊急一時宿泊事業の実施
　・地域生活支援コーディネーターの配置</t>
    <rPh sb="1" eb="2">
      <t>ショウ</t>
    </rPh>
    <rPh sb="4" eb="5">
      <t>シャ</t>
    </rPh>
    <rPh sb="6" eb="7">
      <t>ジ</t>
    </rPh>
    <rPh sb="9" eb="12">
      <t>ジュウドカ</t>
    </rPh>
    <rPh sb="13" eb="16">
      <t>コウレイカ</t>
    </rPh>
    <rPh sb="18" eb="19">
      <t>オヤ</t>
    </rPh>
    <rPh sb="19" eb="20">
      <t>ナ</t>
    </rPh>
    <rPh sb="21" eb="22">
      <t>アト</t>
    </rPh>
    <rPh sb="24" eb="26">
      <t>ミス</t>
    </rPh>
    <rPh sb="28" eb="31">
      <t>キンキュウジ</t>
    </rPh>
    <rPh sb="35" eb="37">
      <t>ジンソク</t>
    </rPh>
    <rPh sb="38" eb="40">
      <t>タイオウ</t>
    </rPh>
    <rPh sb="42" eb="44">
      <t>ショウライ</t>
    </rPh>
    <rPh sb="45" eb="46">
      <t>ム</t>
    </rPh>
    <rPh sb="48" eb="51">
      <t>セッキョクテキ</t>
    </rPh>
    <rPh sb="52" eb="53">
      <t>ハタラ</t>
    </rPh>
    <rPh sb="57" eb="58">
      <t>ハカ</t>
    </rPh>
    <rPh sb="61" eb="63">
      <t>タイセイ</t>
    </rPh>
    <rPh sb="64" eb="66">
      <t>キョウカ</t>
    </rPh>
    <rPh sb="68" eb="69">
      <t>ショウ</t>
    </rPh>
    <rPh sb="71" eb="72">
      <t>シャ</t>
    </rPh>
    <rPh sb="73" eb="74">
      <t>ジ</t>
    </rPh>
    <rPh sb="76" eb="78">
      <t>セイカツ</t>
    </rPh>
    <rPh sb="79" eb="81">
      <t>チイキ</t>
    </rPh>
    <rPh sb="81" eb="83">
      <t>ゼンタイ</t>
    </rPh>
    <rPh sb="84" eb="85">
      <t>ササ</t>
    </rPh>
    <rPh sb="91" eb="93">
      <t>テイキョウ</t>
    </rPh>
    <rPh sb="93" eb="95">
      <t>タイセイ</t>
    </rPh>
    <rPh sb="96" eb="98">
      <t>コウチク</t>
    </rPh>
    <rPh sb="104" eb="106">
      <t>キンキュウ</t>
    </rPh>
    <rPh sb="106" eb="108">
      <t>イチジ</t>
    </rPh>
    <rPh sb="108" eb="110">
      <t>シュクハク</t>
    </rPh>
    <rPh sb="110" eb="112">
      <t>ジギョウ</t>
    </rPh>
    <rPh sb="113" eb="115">
      <t>ジッシ</t>
    </rPh>
    <rPh sb="118" eb="120">
      <t>チイキ</t>
    </rPh>
    <rPh sb="120" eb="122">
      <t>セイカツ</t>
    </rPh>
    <rPh sb="122" eb="124">
      <t>シエン</t>
    </rPh>
    <rPh sb="133" eb="135">
      <t>ハイチ</t>
    </rPh>
    <phoneticPr fontId="3"/>
  </si>
  <si>
    <t>　市民の健康長寿社会の実現を目指し、減塩食普及プロジェクトや動画等を活用した健康情報の発信などの取組みを通じて、共に創る健康づくりを地域社会全体で推進する。</t>
    <rPh sb="18" eb="20">
      <t>ゲンエン</t>
    </rPh>
    <rPh sb="20" eb="21">
      <t>ショク</t>
    </rPh>
    <rPh sb="21" eb="23">
      <t>フキュウ</t>
    </rPh>
    <rPh sb="30" eb="32">
      <t>ドウガ</t>
    </rPh>
    <rPh sb="32" eb="33">
      <t>トウ</t>
    </rPh>
    <rPh sb="34" eb="36">
      <t>カツヨウ</t>
    </rPh>
    <rPh sb="38" eb="40">
      <t>ケンコウ</t>
    </rPh>
    <rPh sb="40" eb="42">
      <t>ジョウホウ</t>
    </rPh>
    <rPh sb="43" eb="45">
      <t>ハッシン</t>
    </rPh>
    <rPh sb="48" eb="50">
      <t>トリクミ</t>
    </rPh>
    <rPh sb="52" eb="53">
      <t>ツウ</t>
    </rPh>
    <rPh sb="56" eb="57">
      <t>トモ</t>
    </rPh>
    <phoneticPr fontId="3"/>
  </si>
  <si>
    <t>　若年からの生活習慣病予防対策として、中学2年生を対象に「脂質・血糖検査」や、学校カリキュラムと連携した「健康教育授業」、保護者及び生徒との「個別健康相談」等の取組みを一体的に実施する。
【拡充】
　・市内中学校において全校一律実施
　※　公立34校、私立３校　計37校</t>
    <rPh sb="95" eb="97">
      <t>カクジュウ</t>
    </rPh>
    <rPh sb="101" eb="103">
      <t>シナイ</t>
    </rPh>
    <rPh sb="103" eb="106">
      <t>チュウガッコウ</t>
    </rPh>
    <rPh sb="110" eb="112">
      <t>ゼンコウ</t>
    </rPh>
    <rPh sb="112" eb="114">
      <t>イチリツ</t>
    </rPh>
    <rPh sb="114" eb="116">
      <t>ジッシ</t>
    </rPh>
    <phoneticPr fontId="3"/>
  </si>
  <si>
    <t>　官民連携による壮年期等の生活習慣病の予防・改善や、企業の健康経営の推進を図るため、民間企業等が提供するICT等を活用したヘルスケアプログラムを実施する。</t>
    <rPh sb="1" eb="3">
      <t>カンミン</t>
    </rPh>
    <rPh sb="3" eb="5">
      <t>レンケイ</t>
    </rPh>
    <rPh sb="37" eb="38">
      <t>ハカ</t>
    </rPh>
    <phoneticPr fontId="3"/>
  </si>
  <si>
    <t>　運動習慣づくりによる市民の生活習慣病の予防・改善等に向け、市内プロスポーツクラブと連携し、スポーツとIoT機器等を活用した運動習慣プログラムや、各ライフコースに対応した保健指導等の取組みを一体的に実施する。
【拡充】
　・保健指導サポートプログラムの実施（６回程度）　等</t>
    <rPh sb="112" eb="114">
      <t>ホケン</t>
    </rPh>
    <rPh sb="114" eb="116">
      <t>シドウ</t>
    </rPh>
    <rPh sb="126" eb="128">
      <t>ジッシ</t>
    </rPh>
    <rPh sb="130" eb="131">
      <t>カイ</t>
    </rPh>
    <rPh sb="131" eb="133">
      <t>テイド</t>
    </rPh>
    <rPh sb="135" eb="136">
      <t>トウ</t>
    </rPh>
    <phoneticPr fontId="3"/>
  </si>
  <si>
    <t>　地域共生社会の実現に向けて、高齢者等の福祉増進に資する取組みのうち、地域課題に対応することを目的に、地域住民等が主体となった他の模範となる活動に要する経費の一部を補助する。</t>
    <rPh sb="73" eb="74">
      <t>ヨウ</t>
    </rPh>
    <rPh sb="76" eb="78">
      <t>ケイヒ</t>
    </rPh>
    <rPh sb="79" eb="81">
      <t>イチブ</t>
    </rPh>
    <phoneticPr fontId="3"/>
  </si>
  <si>
    <t>　介護施設における防災・減災対策を推進し、利用者の安全・安心の確保を図るため、非常用自家発電設備の整備や施設の大規模修繕に要する経費の一部を補助する。
　・認知症高齢者グループホーム等防災改修等支援事業　等</t>
    <rPh sb="102" eb="103">
      <t>トウ</t>
    </rPh>
    <phoneticPr fontId="3"/>
  </si>
  <si>
    <t>　市内居住の外国人が安心して暮らすことができるよう、コミュニケーション支援及び生活支援等の環境整備を行うとともに、国籍や民族など互いの違いを認め合い、尊重し、協力し合うことができる多文化共生意識の醸成を図る。
　・国際交流員・多文化共生相談員の設置
　・市内居住の外国人留学生に対し勉学奨励費を支給</t>
    <rPh sb="107" eb="109">
      <t>コクサイ</t>
    </rPh>
    <rPh sb="109" eb="111">
      <t>コウリュウ</t>
    </rPh>
    <rPh sb="111" eb="112">
      <t>イン</t>
    </rPh>
    <rPh sb="113" eb="116">
      <t>タブンカ</t>
    </rPh>
    <rPh sb="116" eb="118">
      <t>キョウセイ</t>
    </rPh>
    <rPh sb="118" eb="121">
      <t>ソウダンイン</t>
    </rPh>
    <rPh sb="122" eb="124">
      <t>セッチ</t>
    </rPh>
    <rPh sb="141" eb="143">
      <t>ベンガク</t>
    </rPh>
    <rPh sb="143" eb="145">
      <t>ショウレイ</t>
    </rPh>
    <rPh sb="145" eb="146">
      <t>ヒ</t>
    </rPh>
    <rPh sb="147" eb="149">
      <t>シキュウ</t>
    </rPh>
    <phoneticPr fontId="3"/>
  </si>
  <si>
    <t>総合政策部</t>
    <rPh sb="0" eb="2">
      <t>ソウゴウ</t>
    </rPh>
    <rPh sb="2" eb="4">
      <t>セイサク</t>
    </rPh>
    <rPh sb="4" eb="5">
      <t>ブ</t>
    </rPh>
    <phoneticPr fontId="3"/>
  </si>
  <si>
    <t>創生推進課</t>
    <rPh sb="0" eb="2">
      <t>ソウセイ</t>
    </rPh>
    <rPh sb="2" eb="4">
      <t>スイシン</t>
    </rPh>
    <rPh sb="4" eb="5">
      <t>カ</t>
    </rPh>
    <phoneticPr fontId="3"/>
  </si>
  <si>
    <t>産業チャレンジ課</t>
    <rPh sb="0" eb="2">
      <t>サンギョウ</t>
    </rPh>
    <rPh sb="7" eb="8">
      <t>カ</t>
    </rPh>
    <phoneticPr fontId="3"/>
  </si>
  <si>
    <t>中山間地域集落支援員推進事業</t>
  </si>
  <si>
    <t>地域おこし協力隊活動事業</t>
  </si>
  <si>
    <t>中山間地域魅力発信事業</t>
  </si>
  <si>
    <t>小さな拠点形成支援事業</t>
  </si>
  <si>
    <t>中心市街地活性化推進事業</t>
  </si>
  <si>
    <t>自転車道路網整備事業</t>
  </si>
  <si>
    <t>街路事業</t>
  </si>
  <si>
    <t>立地適正化計画推進事業</t>
  </si>
  <si>
    <t>市街地再生整備推進事業</t>
  </si>
  <si>
    <t>いわき駅並木通り地区市街地再開発事業</t>
  </si>
  <si>
    <t>都市公園整備事業（中心市街地活性化分）</t>
  </si>
  <si>
    <t>　人口減少や少子高齢化が進行する中山間地域の集落の維持・活性化を図るため、市内中山間地域５地区（遠野、小川（一部地域）、三和、田人、川前）に集落支援員（35人）を配置し、地域の実情に応じた方策を検討する。</t>
    <rPh sb="78" eb="79">
      <t>ニン</t>
    </rPh>
    <phoneticPr fontId="3"/>
  </si>
  <si>
    <t>　国の「地域おこし協力隊制度」を活用し、市内５地区に地域おこし協力隊を配置し、地域の活性化を目的とした地域協力活動を行う。（江名、遠野、三和、田人、川前）
【拡充】
　・募集・受入体制を強化</t>
    <rPh sb="79" eb="81">
      <t>カクジュウ</t>
    </rPh>
    <phoneticPr fontId="3"/>
  </si>
  <si>
    <t>　中山間地域の活性化や誘客促進を図るとともに、当該地域を維持することの重要性を市全体で共有するため、中山間地域の情報を積極的に発信するほか、都市部住民も課題解決の担い手となり、中山間地域と交流するために構築した「ボランティア制度」を推進する。</t>
    <rPh sb="59" eb="62">
      <t>セッキョクテキ</t>
    </rPh>
    <rPh sb="88" eb="91">
      <t>チュウサンカン</t>
    </rPh>
    <rPh sb="91" eb="93">
      <t>チイキ</t>
    </rPh>
    <rPh sb="94" eb="96">
      <t>コウリュウ</t>
    </rPh>
    <rPh sb="101" eb="103">
      <t>コウチク</t>
    </rPh>
    <rPh sb="112" eb="114">
      <t>セイド</t>
    </rPh>
    <rPh sb="116" eb="118">
      <t>スイシン</t>
    </rPh>
    <phoneticPr fontId="3"/>
  </si>
  <si>
    <t>　中心市街地の魅力を高め、エリア価値を向上させるため、中心市街地活性化基本計画に位置づけた事業に対し、経費の一部を補助するとともに、まちづくりの専門家によるセミナー等を実施する。</t>
    <rPh sb="1" eb="6">
      <t>チュウシンシガイチ</t>
    </rPh>
    <rPh sb="7" eb="9">
      <t>ミリョク</t>
    </rPh>
    <rPh sb="10" eb="11">
      <t>タカ</t>
    </rPh>
    <rPh sb="16" eb="18">
      <t>カチ</t>
    </rPh>
    <rPh sb="19" eb="21">
      <t>コウジョウ</t>
    </rPh>
    <rPh sb="27" eb="32">
      <t>チュウシンシガイチ</t>
    </rPh>
    <rPh sb="32" eb="39">
      <t>カッセイカキホンケイカク</t>
    </rPh>
    <rPh sb="40" eb="42">
      <t>イチ</t>
    </rPh>
    <rPh sb="48" eb="49">
      <t>タイ</t>
    </rPh>
    <rPh sb="51" eb="53">
      <t>ケイヒ</t>
    </rPh>
    <rPh sb="54" eb="56">
      <t>イチブ</t>
    </rPh>
    <rPh sb="57" eb="59">
      <t>ホジョ</t>
    </rPh>
    <rPh sb="72" eb="75">
      <t>センモンカ</t>
    </rPh>
    <rPh sb="82" eb="83">
      <t>トウ</t>
    </rPh>
    <rPh sb="84" eb="86">
      <t>ジッシ</t>
    </rPh>
    <phoneticPr fontId="3"/>
  </si>
  <si>
    <t>　自転車の活用を推進し、市民の健康増進やサイクルツーリズムの推進による観光交流人口の拡大、災害時の移動手段の確保等を図るため、自転車ネットワークの構築や安全で快適な自転車走行空間の整備を行う。
　・いわき七浜海道北伸ルート</t>
    <rPh sb="1" eb="4">
      <t>ジテンシャ</t>
    </rPh>
    <rPh sb="5" eb="7">
      <t>カツヨウ</t>
    </rPh>
    <rPh sb="8" eb="10">
      <t>スイシン</t>
    </rPh>
    <rPh sb="12" eb="14">
      <t>シミン</t>
    </rPh>
    <rPh sb="15" eb="17">
      <t>ケンコウ</t>
    </rPh>
    <rPh sb="17" eb="19">
      <t>ゾウシン</t>
    </rPh>
    <rPh sb="30" eb="32">
      <t>スイシン</t>
    </rPh>
    <rPh sb="35" eb="37">
      <t>カンコウ</t>
    </rPh>
    <rPh sb="37" eb="39">
      <t>コウリュウ</t>
    </rPh>
    <rPh sb="39" eb="41">
      <t>ジンコウ</t>
    </rPh>
    <rPh sb="42" eb="44">
      <t>カクダイ</t>
    </rPh>
    <rPh sb="45" eb="48">
      <t>サイガイジ</t>
    </rPh>
    <rPh sb="49" eb="51">
      <t>イドウ</t>
    </rPh>
    <rPh sb="51" eb="53">
      <t>シュダン</t>
    </rPh>
    <rPh sb="54" eb="56">
      <t>カクホ</t>
    </rPh>
    <rPh sb="56" eb="57">
      <t>トウ</t>
    </rPh>
    <rPh sb="58" eb="59">
      <t>ハカ</t>
    </rPh>
    <rPh sb="63" eb="66">
      <t>ジテンシャ</t>
    </rPh>
    <rPh sb="73" eb="75">
      <t>コウチク</t>
    </rPh>
    <rPh sb="76" eb="78">
      <t>アンゼン</t>
    </rPh>
    <rPh sb="79" eb="81">
      <t>カイテキ</t>
    </rPh>
    <rPh sb="82" eb="85">
      <t>ジテンシャ</t>
    </rPh>
    <rPh sb="85" eb="87">
      <t>ソウコウ</t>
    </rPh>
    <rPh sb="87" eb="89">
      <t>クウカン</t>
    </rPh>
    <rPh sb="90" eb="92">
      <t>セイビ</t>
    </rPh>
    <rPh sb="93" eb="94">
      <t>オコナ</t>
    </rPh>
    <phoneticPr fontId="3"/>
  </si>
  <si>
    <t>　国の交付金事業を活用し、中心市街地の活性化及び既成市街地の交流、連携の強化と良好な都市環境の創出に資するため、都市計画道路の整備を行う。
　・（都）搔槌小路幕ノ内線（平）</t>
    <rPh sb="1" eb="2">
      <t>クニ</t>
    </rPh>
    <rPh sb="3" eb="5">
      <t>コウフ</t>
    </rPh>
    <rPh sb="5" eb="8">
      <t>キンジギョウ</t>
    </rPh>
    <rPh sb="9" eb="11">
      <t>カツヨウ</t>
    </rPh>
    <rPh sb="13" eb="15">
      <t>チュウシン</t>
    </rPh>
    <rPh sb="15" eb="18">
      <t>シガイチ</t>
    </rPh>
    <rPh sb="19" eb="22">
      <t>カッセイカ</t>
    </rPh>
    <rPh sb="22" eb="23">
      <t>オヨ</t>
    </rPh>
    <rPh sb="24" eb="26">
      <t>キセイ</t>
    </rPh>
    <rPh sb="26" eb="29">
      <t>シガイチ</t>
    </rPh>
    <rPh sb="30" eb="32">
      <t>コウリュウ</t>
    </rPh>
    <rPh sb="33" eb="35">
      <t>レンケイ</t>
    </rPh>
    <rPh sb="36" eb="38">
      <t>キョウカ</t>
    </rPh>
    <rPh sb="39" eb="41">
      <t>リョウコウ</t>
    </rPh>
    <rPh sb="42" eb="44">
      <t>トシ</t>
    </rPh>
    <rPh sb="44" eb="46">
      <t>カンキョウ</t>
    </rPh>
    <rPh sb="47" eb="49">
      <t>ソウシュツ</t>
    </rPh>
    <rPh sb="50" eb="51">
      <t>シ</t>
    </rPh>
    <rPh sb="56" eb="58">
      <t>トシ</t>
    </rPh>
    <rPh sb="58" eb="60">
      <t>ケイカク</t>
    </rPh>
    <rPh sb="60" eb="62">
      <t>ドウロ</t>
    </rPh>
    <rPh sb="63" eb="65">
      <t>セイビ</t>
    </rPh>
    <rPh sb="66" eb="67">
      <t>オコナ</t>
    </rPh>
    <rPh sb="73" eb="74">
      <t>ト</t>
    </rPh>
    <rPh sb="75" eb="76">
      <t>ソウ</t>
    </rPh>
    <rPh sb="76" eb="77">
      <t>ツチ</t>
    </rPh>
    <rPh sb="77" eb="79">
      <t>コウジ</t>
    </rPh>
    <rPh sb="79" eb="80">
      <t>マク</t>
    </rPh>
    <rPh sb="81" eb="82">
      <t>ウチ</t>
    </rPh>
    <rPh sb="82" eb="83">
      <t>セン</t>
    </rPh>
    <rPh sb="84" eb="85">
      <t>タイラ</t>
    </rPh>
    <phoneticPr fontId="3"/>
  </si>
  <si>
    <t>　ネットワーク型コンパクトシティの形成を図る「市立地適正化計画」を推進するため、居住や都市機能の誘導施策を展開するとともに、目標値の評価・検証を行い、計画の適切な進行管理を行う。
　・まちなか定住促進事業補助金　20件</t>
    <rPh sb="96" eb="100">
      <t>テイジュウソクシン</t>
    </rPh>
    <rPh sb="100" eb="102">
      <t>ジギョウ</t>
    </rPh>
    <rPh sb="102" eb="105">
      <t>ホジョキン</t>
    </rPh>
    <rPh sb="108" eb="109">
      <t>ケン</t>
    </rPh>
    <phoneticPr fontId="3"/>
  </si>
  <si>
    <t>　市立地適正化計画の具現化を図るため、コンパクトな市街地の形成に向けて、まちづくりの視点から公共施設再編や基盤整備などの市街地再生整備を推進する。
　・常磐地区：天王崎団地跡地利活用業務　等
　・四倉地区：教育施設等の整備に向けた準備</t>
    <rPh sb="68" eb="70">
      <t>スイシン</t>
    </rPh>
    <rPh sb="76" eb="80">
      <t>ジョウバンチク</t>
    </rPh>
    <rPh sb="98" eb="102">
      <t>ヨツクラチク</t>
    </rPh>
    <rPh sb="103" eb="107">
      <t>キョウイクシセツ</t>
    </rPh>
    <rPh sb="107" eb="108">
      <t>トウ</t>
    </rPh>
    <rPh sb="109" eb="111">
      <t>セイビ</t>
    </rPh>
    <rPh sb="112" eb="113">
      <t>ム</t>
    </rPh>
    <phoneticPr fontId="3"/>
  </si>
  <si>
    <t>　いわき駅西側の国道399号（通称並木通り）北側において、細分化された土地を統合し、施設建築物の整備等を行うことにより、土地の高度利用を図り、いわき駅周辺の更なる賑わいを創出するため、地権者等が共同で実施する市街地再開発事業への支援を行う。</t>
    <rPh sb="4" eb="5">
      <t>エキ</t>
    </rPh>
    <rPh sb="5" eb="7">
      <t>ニシガワ</t>
    </rPh>
    <rPh sb="8" eb="10">
      <t>コクドウ</t>
    </rPh>
    <rPh sb="13" eb="14">
      <t>ゴウ</t>
    </rPh>
    <rPh sb="15" eb="17">
      <t>ツウショウ</t>
    </rPh>
    <rPh sb="17" eb="19">
      <t>ナミキ</t>
    </rPh>
    <rPh sb="19" eb="20">
      <t>ドオ</t>
    </rPh>
    <rPh sb="22" eb="24">
      <t>キタガワ</t>
    </rPh>
    <rPh sb="29" eb="32">
      <t>サイブンカ</t>
    </rPh>
    <rPh sb="35" eb="37">
      <t>トチ</t>
    </rPh>
    <rPh sb="38" eb="40">
      <t>トウゴウ</t>
    </rPh>
    <rPh sb="42" eb="47">
      <t>シセツケンチクブツ</t>
    </rPh>
    <rPh sb="48" eb="51">
      <t>セイビトウ</t>
    </rPh>
    <rPh sb="52" eb="53">
      <t>オコナ</t>
    </rPh>
    <rPh sb="60" eb="62">
      <t>トチ</t>
    </rPh>
    <rPh sb="63" eb="67">
      <t>コウドリヨウ</t>
    </rPh>
    <rPh sb="68" eb="69">
      <t>ハカ</t>
    </rPh>
    <rPh sb="74" eb="75">
      <t>エキ</t>
    </rPh>
    <rPh sb="75" eb="77">
      <t>シュウヘン</t>
    </rPh>
    <rPh sb="78" eb="79">
      <t>サラ</t>
    </rPh>
    <rPh sb="81" eb="82">
      <t>ニギ</t>
    </rPh>
    <rPh sb="85" eb="87">
      <t>ソウシュツ</t>
    </rPh>
    <rPh sb="92" eb="96">
      <t>チケンシャトウ</t>
    </rPh>
    <rPh sb="97" eb="99">
      <t>キョウドウ</t>
    </rPh>
    <rPh sb="100" eb="102">
      <t>ジッシ</t>
    </rPh>
    <rPh sb="104" eb="112">
      <t>シガイチサイカイハツジギョウ</t>
    </rPh>
    <rPh sb="114" eb="116">
      <t>シエン</t>
    </rPh>
    <rPh sb="117" eb="118">
      <t>オコナ</t>
    </rPh>
    <phoneticPr fontId="3"/>
  </si>
  <si>
    <t>　「いわき市中心市街地活性化基本計画」に基づき、歴史と文化に触れることができる新たな公園の整備を行う。
　・（仮称）磐城平城・城跡公園</t>
    <rPh sb="39" eb="40">
      <t>アラ</t>
    </rPh>
    <rPh sb="48" eb="49">
      <t>オコナ</t>
    </rPh>
    <phoneticPr fontId="3"/>
  </si>
  <si>
    <t>②DX/GX</t>
    <phoneticPr fontId="1"/>
  </si>
  <si>
    <t>政策企画課</t>
    <rPh sb="0" eb="2">
      <t>セイサク</t>
    </rPh>
    <rPh sb="2" eb="4">
      <t>キカク</t>
    </rPh>
    <rPh sb="4" eb="5">
      <t>カ</t>
    </rPh>
    <phoneticPr fontId="3"/>
  </si>
  <si>
    <t>情報政策課
市民課</t>
    <rPh sb="6" eb="9">
      <t>シミンカ</t>
    </rPh>
    <phoneticPr fontId="3"/>
  </si>
  <si>
    <t>財政部</t>
    <rPh sb="0" eb="2">
      <t>ザイセイ</t>
    </rPh>
    <phoneticPr fontId="3"/>
  </si>
  <si>
    <t>契約課</t>
    <rPh sb="0" eb="2">
      <t>ケイヤク</t>
    </rPh>
    <phoneticPr fontId="3"/>
  </si>
  <si>
    <t>生活環境部</t>
  </si>
  <si>
    <t>会計室</t>
    <rPh sb="0" eb="2">
      <t>カイケイ</t>
    </rPh>
    <rPh sb="2" eb="3">
      <t>シツ</t>
    </rPh>
    <phoneticPr fontId="3"/>
  </si>
  <si>
    <t>Society5.0推進事業</t>
  </si>
  <si>
    <t>ソーシャルメディアを活用した情報発信事業</t>
  </si>
  <si>
    <t>みんなの市役所デジタル変革事業</t>
  </si>
  <si>
    <t>ゼロカーボン・人づくり推進事業</t>
  </si>
  <si>
    <t>ゼロカーボン・スタートアップ支援事業</t>
  </si>
  <si>
    <t>ゼロカーボン・アクション促進事業</t>
  </si>
  <si>
    <t>スマートタウンモデル地区推進事業</t>
  </si>
  <si>
    <t>　将来にわたり「選ばれるいわき」であり続けるため、市民利便性や業務効率性の向上に向けた各種取組みを推進する。
　・庁内FAQシステムの運用
　・管理者向けBPR研修の実施
【拡充】
　・LINE市役所（オンライン行政窓口サービス）を導入</t>
  </si>
  <si>
    <t>　中山間地等における行政サービスの充実及び市民利便性の向上を図るため、行政MaaS車両を活用したお出かけ市役所を実施する。</t>
    <rPh sb="35" eb="37">
      <t>ギョウセイ</t>
    </rPh>
    <rPh sb="41" eb="43">
      <t>シャリョウ</t>
    </rPh>
    <rPh sb="44" eb="46">
      <t>カツヨウ</t>
    </rPh>
    <phoneticPr fontId="3"/>
  </si>
  <si>
    <t>　Society5.0の実現に向け、地域のＤＸ等を推進することで地域課題を解決し、市民が豊かに暮らすことができる社会の構築を目指す。
　・地域活性化企業人の受入れ　１人</t>
    <rPh sb="69" eb="74">
      <t>チイキカッセイカ</t>
    </rPh>
    <rPh sb="74" eb="77">
      <t>キギョウジン</t>
    </rPh>
    <rPh sb="78" eb="80">
      <t>ウケイ</t>
    </rPh>
    <rPh sb="83" eb="84">
      <t>ニン</t>
    </rPh>
    <phoneticPr fontId="3"/>
  </si>
  <si>
    <t>　幅広い世代に利用されているＳＮＳを活用し、市政情報を効果的に発信する。また、市長記者会見動画をテロップ等により、見やすく分かりやすく編集し、YouTubeにおいて広く市民に公開する。</t>
    <rPh sb="22" eb="24">
      <t>シセイ</t>
    </rPh>
    <rPh sb="24" eb="26">
      <t>ジョウホウ</t>
    </rPh>
    <rPh sb="27" eb="30">
      <t>コウカテキ</t>
    </rPh>
    <rPh sb="31" eb="33">
      <t>ハッシン</t>
    </rPh>
    <rPh sb="57" eb="58">
      <t>ミ</t>
    </rPh>
    <rPh sb="82" eb="83">
      <t>ヒロ</t>
    </rPh>
    <rPh sb="84" eb="86">
      <t>シミン</t>
    </rPh>
    <rPh sb="87" eb="89">
      <t>コウカイ</t>
    </rPh>
    <phoneticPr fontId="3"/>
  </si>
  <si>
    <t>　市民サービスの向上を図るため、土日祝日や夜間といった閉庁時間においても、24時間365日、市民からの問い合わせに対応可能なデジタル技術を活用した自動応答システムを運用する。</t>
    <rPh sb="39" eb="41">
      <t>ジカン</t>
    </rPh>
    <rPh sb="44" eb="45">
      <t>ヒ</t>
    </rPh>
    <rPh sb="46" eb="48">
      <t>シミン</t>
    </rPh>
    <rPh sb="59" eb="61">
      <t>カノウ</t>
    </rPh>
    <rPh sb="82" eb="84">
      <t>ウンヨウ</t>
    </rPh>
    <phoneticPr fontId="3"/>
  </si>
  <si>
    <t>　デジタル技術の活用により市民の利便性向上と業務効率化を進め、行政サービスの向上を図るため、庁内のデジタル変革を推進する。
【拡充】
　・生成AIを本格導入
　・DX推進の中核を担うデジタル人材を育成 など</t>
    <rPh sb="41" eb="42">
      <t>ハカ</t>
    </rPh>
    <rPh sb="53" eb="55">
      <t>ヘンカク</t>
    </rPh>
    <rPh sb="89" eb="90">
      <t>ニナ</t>
    </rPh>
    <phoneticPr fontId="3"/>
  </si>
  <si>
    <t>　事業者の利便性向上や、契約事務の業務効率化を図るため、電子データに電子署名を行うことで契約締結が可能となる電子契約システムを導入する。</t>
  </si>
  <si>
    <t>　脱炭素社会の実現に向け、市民のライフスタイル変容を促進するため、市民等を対象とした普及啓発や、将来世代を対象とした環境教育による「人づくり」を進める。</t>
    <rPh sb="10" eb="11">
      <t>ム</t>
    </rPh>
    <rPh sb="13" eb="15">
      <t>シミン</t>
    </rPh>
    <rPh sb="23" eb="25">
      <t>ヘンヨウ</t>
    </rPh>
    <rPh sb="26" eb="28">
      <t>ソクシン</t>
    </rPh>
    <rPh sb="35" eb="36">
      <t>トウ</t>
    </rPh>
    <rPh sb="37" eb="39">
      <t>タイショウ</t>
    </rPh>
    <rPh sb="53" eb="55">
      <t>タイショウ</t>
    </rPh>
    <rPh sb="72" eb="73">
      <t>スス</t>
    </rPh>
    <phoneticPr fontId="3"/>
  </si>
  <si>
    <t>　温室効果ガス排出削減に向けた取組みを加速させ、脱炭素社会への移行を企業における価値と競争力の向上につなげるため、市内中小企業における温室効果ガス排出量の算出や削減目標の設定などの支援を実施する。</t>
    <rPh sb="93" eb="95">
      <t>ジッシ</t>
    </rPh>
    <phoneticPr fontId="3"/>
  </si>
  <si>
    <t>　市民等のライフスタイルにおける脱炭素化を目指し、住宅への環境負荷軽減機器（太陽光発電システム等）や電気自動車、燃料電池自動車等の導入に要する費用の一部を補助する。</t>
    <rPh sb="21" eb="23">
      <t>メザ</t>
    </rPh>
    <rPh sb="29" eb="37">
      <t>カンキョウフカケイゲンキキ</t>
    </rPh>
    <rPh sb="38" eb="43">
      <t>タイヨウコウハツデン</t>
    </rPh>
    <rPh sb="47" eb="48">
      <t>トウ</t>
    </rPh>
    <rPh sb="50" eb="52">
      <t>デンキ</t>
    </rPh>
    <rPh sb="52" eb="55">
      <t>ジドウシャ</t>
    </rPh>
    <rPh sb="63" eb="64">
      <t>トウ</t>
    </rPh>
    <rPh sb="68" eb="69">
      <t>ヨウ</t>
    </rPh>
    <phoneticPr fontId="3"/>
  </si>
  <si>
    <t>　本市における温室効果ガス排出量削減や、2050年の脱炭素社会実現に向け、自家消費型太陽光発電システム設備を導入する事業者に対し、導入費用の一部を補助するほか、カーボンニュートラル実現に向けた意識醸成を図る。</t>
    <rPh sb="58" eb="60">
      <t>ジギョウ</t>
    </rPh>
    <rPh sb="60" eb="61">
      <t>シャ</t>
    </rPh>
    <rPh sb="62" eb="63">
      <t>タイ</t>
    </rPh>
    <rPh sb="65" eb="67">
      <t>ドウニュウ</t>
    </rPh>
    <phoneticPr fontId="3"/>
  </si>
  <si>
    <t>　いわきニュータウンをモデル地区に、官民共創のもと、AＩやＩｏＴなどの先進技術を活用した、地区全体や市全体が抱える課題の解決を図るスマートシティへの取組みを含めたモデル的開発を推進する。
　・コンソーシアムの組成　等</t>
    <rPh sb="14" eb="16">
      <t>チク</t>
    </rPh>
    <rPh sb="18" eb="22">
      <t>カンミンキョウソウ</t>
    </rPh>
    <rPh sb="35" eb="39">
      <t>センシンギジュツ</t>
    </rPh>
    <rPh sb="40" eb="42">
      <t>カツヨウ</t>
    </rPh>
    <rPh sb="45" eb="47">
      <t>チク</t>
    </rPh>
    <rPh sb="47" eb="49">
      <t>ゼンタイ</t>
    </rPh>
    <rPh sb="50" eb="51">
      <t>シ</t>
    </rPh>
    <rPh sb="51" eb="53">
      <t>ゼンタイ</t>
    </rPh>
    <rPh sb="54" eb="55">
      <t>カカ</t>
    </rPh>
    <rPh sb="57" eb="59">
      <t>カダイ</t>
    </rPh>
    <rPh sb="60" eb="62">
      <t>カイケツ</t>
    </rPh>
    <rPh sb="63" eb="64">
      <t>ハカ</t>
    </rPh>
    <rPh sb="74" eb="76">
      <t>トリクミ</t>
    </rPh>
    <rPh sb="78" eb="79">
      <t>フク</t>
    </rPh>
    <rPh sb="84" eb="85">
      <t>テキ</t>
    </rPh>
    <rPh sb="85" eb="87">
      <t>カイハツ</t>
    </rPh>
    <rPh sb="88" eb="90">
      <t>スイシン</t>
    </rPh>
    <rPh sb="104" eb="106">
      <t>ソセイ</t>
    </rPh>
    <rPh sb="107" eb="108">
      <t>トウ</t>
    </rPh>
    <phoneticPr fontId="3"/>
  </si>
  <si>
    <t>　事業者の利便性向上や、会計事務の業務効率化を図るため、オンライン上で請求書の発行や受取りが可能となる電子請求システムを導入するとともに、市ホームページ上で支払状況の確認が可能となる口座振替通知システムを導入する。</t>
  </si>
  <si>
    <t>③地域交通</t>
    <rPh sb="1" eb="5">
      <t>チイキコウツウ</t>
    </rPh>
    <phoneticPr fontId="1"/>
  </si>
  <si>
    <t>都市計画課総合交通対策担当</t>
  </si>
  <si>
    <t>公共交通活性化推進事業</t>
  </si>
  <si>
    <t>　日常生活における移動手段として選ばれる公共交通の実現を目指すため、関連施策の取組みを検討・導入し、最適な公共交通ネットワークを構築する。
【拡充】
　・路線バス再編に伴う代替交通確保実証事業を実施
　・産学官連携による公共交通利便増進を検討
　・磐越東線の活性化に係る各種事業を実施</t>
    <rPh sb="71" eb="73">
      <t>カクジュウ</t>
    </rPh>
    <rPh sb="97" eb="99">
      <t>ジッシ</t>
    </rPh>
    <rPh sb="102" eb="107">
      <t>サンガクカンレンケイ</t>
    </rPh>
    <rPh sb="110" eb="114">
      <t>コウキョウコウツウ</t>
    </rPh>
    <rPh sb="114" eb="118">
      <t>リベンゾウシン</t>
    </rPh>
    <rPh sb="119" eb="121">
      <t>ケントウ</t>
    </rPh>
    <rPh sb="124" eb="128">
      <t>バンエツトウセン</t>
    </rPh>
    <rPh sb="129" eb="132">
      <t>カッセイカ</t>
    </rPh>
    <rPh sb="133" eb="134">
      <t>カカ</t>
    </rPh>
    <rPh sb="135" eb="137">
      <t>カクシュ</t>
    </rPh>
    <rPh sb="137" eb="139">
      <t>ジギョウ</t>
    </rPh>
    <rPh sb="140" eb="142">
      <t>ジッシ</t>
    </rPh>
    <phoneticPr fontId="3"/>
  </si>
  <si>
    <t>　中山間地域を中心とした公共交通不便地域や、公共交通空白地域における交通弱者の移動手段の確保を図るため、地域住民、行政、事業者等の共創により、地域のニーズに即した地域公共交通の導入・運営等を支援する。
【拡充】
　・域内交通確保に向けた地域主体の取組みへの支援（久之浜地区等）
　・産学官民連携による交通・移動実態を調査・分析（小川地区）</t>
    <rPh sb="1" eb="6">
      <t>チュウサンカンチイキ</t>
    </rPh>
    <rPh sb="7" eb="9">
      <t>チュウシン</t>
    </rPh>
    <rPh sb="12" eb="16">
      <t>コウキョウコウツウ</t>
    </rPh>
    <rPh sb="16" eb="20">
      <t>フベンチイキ</t>
    </rPh>
    <rPh sb="22" eb="26">
      <t>コウキョウコウツウ</t>
    </rPh>
    <rPh sb="102" eb="104">
      <t>カクジュウ</t>
    </rPh>
    <rPh sb="108" eb="112">
      <t>イキナイコウツウ</t>
    </rPh>
    <rPh sb="112" eb="114">
      <t>カクホ</t>
    </rPh>
    <rPh sb="115" eb="116">
      <t>ム</t>
    </rPh>
    <rPh sb="118" eb="122">
      <t>チイキシュタイ</t>
    </rPh>
    <rPh sb="123" eb="124">
      <t>ト</t>
    </rPh>
    <rPh sb="124" eb="125">
      <t>ク</t>
    </rPh>
    <rPh sb="128" eb="130">
      <t>シエン</t>
    </rPh>
    <rPh sb="134" eb="136">
      <t>チク</t>
    </rPh>
    <rPh sb="136" eb="137">
      <t>トウ</t>
    </rPh>
    <rPh sb="141" eb="145">
      <t>サンガクカンミン</t>
    </rPh>
    <rPh sb="145" eb="147">
      <t>レンケイ</t>
    </rPh>
    <rPh sb="150" eb="152">
      <t>コウツウ</t>
    </rPh>
    <rPh sb="153" eb="157">
      <t>イドウジッタイ</t>
    </rPh>
    <rPh sb="158" eb="160">
      <t>チョウサ</t>
    </rPh>
    <rPh sb="161" eb="163">
      <t>ブンセキ</t>
    </rPh>
    <rPh sb="164" eb="168">
      <t>オガワチク</t>
    </rPh>
    <phoneticPr fontId="3"/>
  </si>
  <si>
    <t>　市民生活に必要な公共交通の維持・確保や、地域の活性化を図るため、生活路線バスを運行する交通事業者に対し、バスの運行に要する経費の一部を補助する。
【拡充】
　・運行廃止とされた路線のうち５路線を補助対象に追加</t>
    <rPh sb="75" eb="77">
      <t>カクジュウ</t>
    </rPh>
    <phoneticPr fontId="3"/>
  </si>
  <si>
    <t>スタートアップ支援事業</t>
  </si>
  <si>
    <t>事業化支援事業</t>
  </si>
  <si>
    <t>津波被災地域企業等立地奨励金</t>
  </si>
  <si>
    <t>バッテリーバレー推進事業</t>
  </si>
  <si>
    <t>風力関連産業推進事業</t>
  </si>
  <si>
    <t>工場等立地奨励金</t>
    <rPh sb="0" eb="2">
      <t>コウジョウ</t>
    </rPh>
    <rPh sb="2" eb="3">
      <t>トウ</t>
    </rPh>
    <rPh sb="3" eb="5">
      <t>リッチ</t>
    </rPh>
    <rPh sb="5" eb="8">
      <t>ショウレイキン</t>
    </rPh>
    <phoneticPr fontId="3"/>
  </si>
  <si>
    <t>グリーンイノベーション創出支援事業</t>
  </si>
  <si>
    <t>　経営資源（ヒト・モノ・カネ）が不足しているスタートアップを支援するため、関係機関と連携しながら、創業期の主な課題である「ノウハウ不足」「顧客・販路開拓」「資金調達・資金繰」の支援を総合的に行う。
　・インキュベーションマネージャによる相談・セミナー等の実施
　・販路開拓支援(購入型クラウドファンディング活用促進等)の実施</t>
    <rPh sb="118" eb="120">
      <t>ソウダン</t>
    </rPh>
    <rPh sb="125" eb="126">
      <t>トウ</t>
    </rPh>
    <rPh sb="127" eb="129">
      <t>ジッシ</t>
    </rPh>
    <rPh sb="132" eb="136">
      <t>ハンロカイタク</t>
    </rPh>
    <rPh sb="136" eb="138">
      <t>シエン</t>
    </rPh>
    <rPh sb="139" eb="142">
      <t>コウニュウガタ</t>
    </rPh>
    <rPh sb="153" eb="155">
      <t>カツヨウ</t>
    </rPh>
    <rPh sb="155" eb="157">
      <t>ソクシン</t>
    </rPh>
    <rPh sb="157" eb="158">
      <t>トウ</t>
    </rPh>
    <rPh sb="160" eb="162">
      <t>ジッシ</t>
    </rPh>
    <phoneticPr fontId="15"/>
  </si>
  <si>
    <t>　市内企業の稼ぐ力の向上を図るため、新技術・新製品開発などの取組みに対する資金面の支援や、プロジェクトマネージャーによる助言・指導等により、事業化に向けた総合的な支援を行う。
　・産業イノベーション創出支援事業（公募支援事業）の実施</t>
    <rPh sb="1" eb="3">
      <t>シナイ</t>
    </rPh>
    <rPh sb="3" eb="5">
      <t>キギョウ</t>
    </rPh>
    <rPh sb="6" eb="7">
      <t>カセ</t>
    </rPh>
    <rPh sb="8" eb="9">
      <t>チカラ</t>
    </rPh>
    <rPh sb="10" eb="12">
      <t>コウジョウ</t>
    </rPh>
    <rPh sb="13" eb="14">
      <t>ハカ</t>
    </rPh>
    <rPh sb="18" eb="21">
      <t>シンギジュツ</t>
    </rPh>
    <rPh sb="22" eb="25">
      <t>シンセイヒン</t>
    </rPh>
    <rPh sb="25" eb="27">
      <t>カイハツ</t>
    </rPh>
    <rPh sb="30" eb="31">
      <t>ト</t>
    </rPh>
    <rPh sb="31" eb="32">
      <t>ク</t>
    </rPh>
    <rPh sb="34" eb="35">
      <t>タイ</t>
    </rPh>
    <rPh sb="37" eb="39">
      <t>シキン</t>
    </rPh>
    <rPh sb="39" eb="40">
      <t>メン</t>
    </rPh>
    <rPh sb="41" eb="43">
      <t>シエン</t>
    </rPh>
    <rPh sb="60" eb="62">
      <t>ジョゲン</t>
    </rPh>
    <rPh sb="63" eb="65">
      <t>シドウ</t>
    </rPh>
    <rPh sb="65" eb="66">
      <t>トウ</t>
    </rPh>
    <rPh sb="70" eb="73">
      <t>ジギョウカ</t>
    </rPh>
    <rPh sb="74" eb="75">
      <t>ム</t>
    </rPh>
    <rPh sb="77" eb="80">
      <t>ソウゴウテキ</t>
    </rPh>
    <rPh sb="81" eb="83">
      <t>シエン</t>
    </rPh>
    <rPh sb="84" eb="85">
      <t>オコナ</t>
    </rPh>
    <rPh sb="90" eb="92">
      <t>サンギョウ</t>
    </rPh>
    <rPh sb="99" eb="101">
      <t>ソウシュツ</t>
    </rPh>
    <rPh sb="101" eb="103">
      <t>シエン</t>
    </rPh>
    <rPh sb="103" eb="105">
      <t>ジギョウ</t>
    </rPh>
    <rPh sb="106" eb="110">
      <t>コウボシエン</t>
    </rPh>
    <rPh sb="110" eb="112">
      <t>ジギョウ</t>
    </rPh>
    <rPh sb="114" eb="116">
      <t>ジッシ</t>
    </rPh>
    <phoneticPr fontId="3"/>
  </si>
  <si>
    <t>　東日本大震災で特に甚大な被害を受けた本市の津波被災地域において、事業所の立地を促進し、津波被災地域の経済的・社会的基盤及び市民の生業の再生を図るため、事業を行うものに対し奨励金を交付する。
　・新規交付企業：１企業　  　5,950千円</t>
    <rPh sb="1" eb="2">
      <t>ヒガシ</t>
    </rPh>
    <rPh sb="2" eb="4">
      <t>ニホン</t>
    </rPh>
    <rPh sb="4" eb="7">
      <t>ダイシンサイ</t>
    </rPh>
    <rPh sb="8" eb="9">
      <t>トク</t>
    </rPh>
    <rPh sb="10" eb="12">
      <t>ジンダイ</t>
    </rPh>
    <rPh sb="13" eb="15">
      <t>ヒガイ</t>
    </rPh>
    <rPh sb="16" eb="17">
      <t>ウ</t>
    </rPh>
    <rPh sb="19" eb="21">
      <t>ホンシ</t>
    </rPh>
    <rPh sb="22" eb="24">
      <t>ツナミ</t>
    </rPh>
    <rPh sb="24" eb="26">
      <t>ヒサイ</t>
    </rPh>
    <rPh sb="26" eb="28">
      <t>チイキ</t>
    </rPh>
    <rPh sb="33" eb="36">
      <t>ジギョウショ</t>
    </rPh>
    <rPh sb="37" eb="39">
      <t>リッチ</t>
    </rPh>
    <rPh sb="40" eb="42">
      <t>ソクシン</t>
    </rPh>
    <rPh sb="44" eb="46">
      <t>ツナミ</t>
    </rPh>
    <rPh sb="46" eb="48">
      <t>ヒサイ</t>
    </rPh>
    <rPh sb="48" eb="50">
      <t>チイキ</t>
    </rPh>
    <rPh sb="51" eb="54">
      <t>ケイザイテキ</t>
    </rPh>
    <rPh sb="55" eb="58">
      <t>シャカイテキ</t>
    </rPh>
    <rPh sb="58" eb="60">
      <t>キバン</t>
    </rPh>
    <rPh sb="60" eb="61">
      <t>オヨ</t>
    </rPh>
    <rPh sb="62" eb="64">
      <t>シミン</t>
    </rPh>
    <rPh sb="65" eb="67">
      <t>セイギョウ</t>
    </rPh>
    <rPh sb="68" eb="70">
      <t>サイセイ</t>
    </rPh>
    <rPh sb="71" eb="72">
      <t>ハカ</t>
    </rPh>
    <rPh sb="76" eb="78">
      <t>ジギョウ</t>
    </rPh>
    <rPh sb="79" eb="80">
      <t>オコナ</t>
    </rPh>
    <rPh sb="84" eb="85">
      <t>タイ</t>
    </rPh>
    <rPh sb="86" eb="89">
      <t>ショウレイキン</t>
    </rPh>
    <rPh sb="90" eb="92">
      <t>コウフ</t>
    </rPh>
    <phoneticPr fontId="3"/>
  </si>
  <si>
    <t>　市内企業の経営革新や販路開拓等に向け、（公社）いわき産学官ネットワーク協会が実施するアドバイザー派遣や産業財産権の取得支援、見本市・展示会出展等の取組みを支援する。
　・ビジネスマッチング支援（展示会出展支援、企業間交流会等）の実施</t>
    <rPh sb="1" eb="5">
      <t>シナイキギョウ</t>
    </rPh>
    <rPh sb="6" eb="10">
      <t>ケイエイカクシン</t>
    </rPh>
    <rPh sb="11" eb="15">
      <t>ハンロカイタク</t>
    </rPh>
    <rPh sb="15" eb="16">
      <t>トウ</t>
    </rPh>
    <rPh sb="17" eb="18">
      <t>ム</t>
    </rPh>
    <rPh sb="21" eb="23">
      <t>コウシャ</t>
    </rPh>
    <rPh sb="27" eb="30">
      <t>サンガクカン</t>
    </rPh>
    <rPh sb="36" eb="38">
      <t>キョウカイ</t>
    </rPh>
    <rPh sb="39" eb="41">
      <t>ジッシ</t>
    </rPh>
    <rPh sb="49" eb="51">
      <t>ハケン</t>
    </rPh>
    <rPh sb="52" eb="57">
      <t>サンギョウザイサンケン</t>
    </rPh>
    <rPh sb="58" eb="60">
      <t>シュトク</t>
    </rPh>
    <rPh sb="60" eb="62">
      <t>シエン</t>
    </rPh>
    <rPh sb="63" eb="66">
      <t>ミホンイチ</t>
    </rPh>
    <rPh sb="67" eb="72">
      <t>テンジカイシュッテン</t>
    </rPh>
    <rPh sb="72" eb="73">
      <t>トウ</t>
    </rPh>
    <rPh sb="74" eb="75">
      <t>ト</t>
    </rPh>
    <rPh sb="75" eb="76">
      <t>ク</t>
    </rPh>
    <rPh sb="78" eb="80">
      <t>シエン</t>
    </rPh>
    <rPh sb="95" eb="97">
      <t>シエン</t>
    </rPh>
    <rPh sb="98" eb="101">
      <t>テンジカイ</t>
    </rPh>
    <rPh sb="101" eb="103">
      <t>シュッテン</t>
    </rPh>
    <rPh sb="103" eb="105">
      <t>シエン</t>
    </rPh>
    <rPh sb="106" eb="109">
      <t>キギョウカン</t>
    </rPh>
    <rPh sb="109" eb="112">
      <t>コウリュウカイ</t>
    </rPh>
    <rPh sb="112" eb="113">
      <t>トウ</t>
    </rPh>
    <rPh sb="115" eb="117">
      <t>ジッシ</t>
    </rPh>
    <phoneticPr fontId="3"/>
  </si>
  <si>
    <t>　市内企業の事業・技術・伝統の承継に挑戦しようとする取組みや事業承継に向けたマッチング支援等を行い、衰退・事業再生期にある市内企業の事業再生・事業承継を促進し、地域経済の活力維持を図る。
　・クラウドファンディング活用支援の実施
　・地域特化型M&amp;Aプラットフォーム活用セミナーの実施</t>
    <rPh sb="107" eb="111">
      <t>カツヨウシエン</t>
    </rPh>
    <rPh sb="112" eb="114">
      <t>ジッシ</t>
    </rPh>
    <rPh sb="117" eb="121">
      <t>チイキトッカ</t>
    </rPh>
    <rPh sb="121" eb="122">
      <t>ガタ</t>
    </rPh>
    <rPh sb="133" eb="135">
      <t>カツヨウ</t>
    </rPh>
    <rPh sb="140" eb="142">
      <t>ジッシ</t>
    </rPh>
    <phoneticPr fontId="3"/>
  </si>
  <si>
    <t>　市内企業の成長・成熟期における生産性向上に向けた取組みを支援し、企業の挑戦意欲の喚起・チャレンジ精神の醸成、新たなビジネスモデルの構築などを促進しながら、変化に対応できる強い企業づくりにつなげる。
　・国の関連補助制度や外部高度専門人財の活用支援の実施</t>
    <rPh sb="86" eb="87">
      <t>ツヨ</t>
    </rPh>
    <rPh sb="88" eb="90">
      <t>キギョウ</t>
    </rPh>
    <rPh sb="102" eb="103">
      <t>クニ</t>
    </rPh>
    <rPh sb="104" eb="106">
      <t>カンレン</t>
    </rPh>
    <rPh sb="106" eb="110">
      <t>ホジョセイド</t>
    </rPh>
    <rPh sb="111" eb="119">
      <t>ガイブコウドセンモンジンザイ</t>
    </rPh>
    <rPh sb="120" eb="122">
      <t>カツヨウ</t>
    </rPh>
    <rPh sb="122" eb="124">
      <t>シエン</t>
    </rPh>
    <rPh sb="125" eb="127">
      <t>ジッシ</t>
    </rPh>
    <phoneticPr fontId="3"/>
  </si>
  <si>
    <t>　経営者マインド・ネットワークを有する次世代の経営者を育成するスキームを構築するため、スキル向上や意欲喚起、未来を考える機会の提供などにより、生産性の向上や円滑な事業承継の実現につなげる。
　・若手経営者・後継者を対象とした「次世代経営塾」の実施</t>
    <rPh sb="97" eb="102">
      <t>ワカテケイエイシャ</t>
    </rPh>
    <rPh sb="113" eb="116">
      <t>ジセダイ</t>
    </rPh>
    <rPh sb="116" eb="119">
      <t>ケイエイジュク</t>
    </rPh>
    <rPh sb="121" eb="123">
      <t>ジッシ</t>
    </rPh>
    <phoneticPr fontId="3"/>
  </si>
  <si>
    <t>　「いわきバッテリーバレー構想」を踏まえた産業振興や雇用創出を図るため、官民が一体となり、本市へのバッテリー産業の集積と利活用の先進都市の実現に向けて、技術開発支援や人財育成等に取り組む。
【拡充】
　・EVアカデミーの対象を拡大</t>
    <rPh sb="72" eb="73">
      <t>ム</t>
    </rPh>
    <rPh sb="84" eb="85">
      <t>ザイ</t>
    </rPh>
    <rPh sb="89" eb="90">
      <t>ト</t>
    </rPh>
    <rPh sb="91" eb="92">
      <t>ク</t>
    </rPh>
    <phoneticPr fontId="3"/>
  </si>
  <si>
    <t>　陸上・洋上風力発電設備の導入拡大を見据え、風力発電関連産業の創出及び集積を図るため、市内企業の風力発電関連産業への参入促進や、若手人財の育成等に取り組む。
　・人財育成・技術高度化支援（認証制度構築等）の実施
　・市内企業参入促進（資格取得・マッチング支援等）の実施</t>
    <rPh sb="15" eb="17">
      <t>カクダイ</t>
    </rPh>
    <rPh sb="22" eb="24">
      <t>フウリョク</t>
    </rPh>
    <rPh sb="24" eb="26">
      <t>ハツデン</t>
    </rPh>
    <rPh sb="26" eb="28">
      <t>カンレン</t>
    </rPh>
    <rPh sb="28" eb="30">
      <t>サンギョウ</t>
    </rPh>
    <rPh sb="31" eb="33">
      <t>ソウシュツ</t>
    </rPh>
    <rPh sb="33" eb="34">
      <t>オヨ</t>
    </rPh>
    <rPh sb="35" eb="37">
      <t>シュウセキ</t>
    </rPh>
    <rPh sb="38" eb="39">
      <t>ハカ</t>
    </rPh>
    <rPh sb="43" eb="45">
      <t>シナイ</t>
    </rPh>
    <rPh sb="45" eb="47">
      <t>キギョウ</t>
    </rPh>
    <rPh sb="48" eb="50">
      <t>フウリョク</t>
    </rPh>
    <rPh sb="50" eb="52">
      <t>ハツデン</t>
    </rPh>
    <rPh sb="52" eb="54">
      <t>カンレン</t>
    </rPh>
    <rPh sb="54" eb="56">
      <t>サンギョウ</t>
    </rPh>
    <rPh sb="58" eb="60">
      <t>サンニュウ</t>
    </rPh>
    <rPh sb="60" eb="62">
      <t>ソクシン</t>
    </rPh>
    <rPh sb="64" eb="66">
      <t>ワカテ</t>
    </rPh>
    <rPh sb="66" eb="68">
      <t>ジンザイ</t>
    </rPh>
    <rPh sb="69" eb="71">
      <t>イクセイ</t>
    </rPh>
    <rPh sb="71" eb="72">
      <t>トウ</t>
    </rPh>
    <rPh sb="73" eb="74">
      <t>ト</t>
    </rPh>
    <rPh sb="75" eb="76">
      <t>ク</t>
    </rPh>
    <rPh sb="81" eb="83">
      <t>ジンザイ</t>
    </rPh>
    <rPh sb="83" eb="85">
      <t>イクセイ</t>
    </rPh>
    <rPh sb="86" eb="91">
      <t>ギジュツコウドカ</t>
    </rPh>
    <rPh sb="91" eb="93">
      <t>シエン</t>
    </rPh>
    <rPh sb="94" eb="98">
      <t>ニンショウセイド</t>
    </rPh>
    <rPh sb="98" eb="100">
      <t>コウチク</t>
    </rPh>
    <rPh sb="100" eb="101">
      <t>トウ</t>
    </rPh>
    <rPh sb="103" eb="105">
      <t>ジッシ</t>
    </rPh>
    <rPh sb="108" eb="116">
      <t>シナイキギョウサンニュウソクシン</t>
    </rPh>
    <phoneticPr fontId="3"/>
  </si>
  <si>
    <t>　地域の中核的な企業が行う、本市の地域特性を生かし、高い付加価値を創出するとともに、地域経済への波及効果を及ぼす先進性の高い取組みに対し、その経費の一部を補助する。</t>
    <rPh sb="11" eb="12">
      <t>オコナ</t>
    </rPh>
    <rPh sb="66" eb="67">
      <t>タイ</t>
    </rPh>
    <rPh sb="71" eb="73">
      <t>ケイヒ</t>
    </rPh>
    <rPh sb="74" eb="76">
      <t>イチブ</t>
    </rPh>
    <rPh sb="77" eb="79">
      <t>ホジョ</t>
    </rPh>
    <phoneticPr fontId="3"/>
  </si>
  <si>
    <t>　本市において工場等の新増設を行う事業者に対し、設備投資額や雇用者数などの要件に応じた奨励金を交付することにより、工業の振興及び地域経済の活性化を促進する。
　・継続交付企業：６企業　208,450千円
　・新規交付企業：３企業　102,780千円</t>
    <rPh sb="1" eb="3">
      <t>ホンシ</t>
    </rPh>
    <rPh sb="7" eb="9">
      <t>コウジョウ</t>
    </rPh>
    <rPh sb="9" eb="10">
      <t>トウ</t>
    </rPh>
    <rPh sb="11" eb="14">
      <t>シンゾウセツ</t>
    </rPh>
    <rPh sb="15" eb="16">
      <t>オコナ</t>
    </rPh>
    <rPh sb="17" eb="19">
      <t>ジギョウ</t>
    </rPh>
    <rPh sb="19" eb="20">
      <t>シャ</t>
    </rPh>
    <rPh sb="21" eb="22">
      <t>タイ</t>
    </rPh>
    <rPh sb="24" eb="26">
      <t>セツビ</t>
    </rPh>
    <rPh sb="26" eb="28">
      <t>トウシ</t>
    </rPh>
    <rPh sb="28" eb="29">
      <t>ガク</t>
    </rPh>
    <rPh sb="30" eb="33">
      <t>コヨウシャ</t>
    </rPh>
    <rPh sb="33" eb="34">
      <t>スウ</t>
    </rPh>
    <rPh sb="37" eb="39">
      <t>ヨウケン</t>
    </rPh>
    <rPh sb="40" eb="41">
      <t>オウ</t>
    </rPh>
    <rPh sb="43" eb="46">
      <t>ショウレイキン</t>
    </rPh>
    <rPh sb="47" eb="49">
      <t>コウフ</t>
    </rPh>
    <rPh sb="57" eb="59">
      <t>コウギョウ</t>
    </rPh>
    <rPh sb="60" eb="62">
      <t>シンコウ</t>
    </rPh>
    <rPh sb="62" eb="63">
      <t>オヨ</t>
    </rPh>
    <rPh sb="64" eb="66">
      <t>チイキ</t>
    </rPh>
    <rPh sb="66" eb="68">
      <t>ケイザイ</t>
    </rPh>
    <rPh sb="69" eb="72">
      <t>カッセイカ</t>
    </rPh>
    <rPh sb="73" eb="75">
      <t>ソクシン</t>
    </rPh>
    <rPh sb="81" eb="83">
      <t>ケイゾク</t>
    </rPh>
    <rPh sb="83" eb="85">
      <t>コウフ</t>
    </rPh>
    <rPh sb="85" eb="87">
      <t>キギョウ</t>
    </rPh>
    <rPh sb="89" eb="91">
      <t>キギョウ</t>
    </rPh>
    <rPh sb="99" eb="101">
      <t>センエン</t>
    </rPh>
    <rPh sb="104" eb="106">
      <t>シンキ</t>
    </rPh>
    <rPh sb="106" eb="108">
      <t>コウフ</t>
    </rPh>
    <rPh sb="108" eb="110">
      <t>キギョウ</t>
    </rPh>
    <phoneticPr fontId="3"/>
  </si>
  <si>
    <t>　市内に本社機能移転等を行う事業者に対し、増加した従業員数に応じて奨励金を交付することにより、地方への新たな人の流れを生み出すとともに、若年層の流出抑制と増加を図る。
　・交付対象企業：５企業</t>
    <rPh sb="88" eb="90">
      <t>タイショウ</t>
    </rPh>
    <phoneticPr fontId="3"/>
  </si>
  <si>
    <t>　東京大学先端科学技術研究センターと連携し、グリーン成長戦略の14の重要分野における技術開発等に取り組む市内企業に対し、その経費の一部を補助する。
　・ニーズ・シーズマッチング支援（ラボツアー、相談会等）の実施
　・公募支援事業の実施</t>
    <rPh sb="18" eb="20">
      <t>レンケイ</t>
    </rPh>
    <rPh sb="48" eb="49">
      <t>ト</t>
    </rPh>
    <rPh sb="50" eb="51">
      <t>ク</t>
    </rPh>
    <rPh sb="52" eb="54">
      <t>シナイ</t>
    </rPh>
    <rPh sb="54" eb="56">
      <t>キギョウ</t>
    </rPh>
    <rPh sb="57" eb="58">
      <t>タイ</t>
    </rPh>
    <rPh sb="68" eb="70">
      <t>ホジョ</t>
    </rPh>
    <rPh sb="88" eb="90">
      <t>シエン</t>
    </rPh>
    <rPh sb="97" eb="100">
      <t>ソウダンカイ</t>
    </rPh>
    <rPh sb="100" eb="101">
      <t>トウ</t>
    </rPh>
    <rPh sb="103" eb="105">
      <t>ジッシ</t>
    </rPh>
    <rPh sb="108" eb="114">
      <t>コウボシエンジギョウ</t>
    </rPh>
    <rPh sb="115" eb="117">
      <t>ジッシ</t>
    </rPh>
    <phoneticPr fontId="3"/>
  </si>
  <si>
    <t>　カーボンニュートラルを推進する地域産業人財育成の仕組みを構築するため、「カーボンニュートラル（脱炭素）」をテーマに、「産業界が中心となって、産業界で活用できる能力を育む」取組みを支援する。
　・産業人財育成の取組みに対する公募支援事業の実施</t>
    <rPh sb="98" eb="102">
      <t>サンギョウジンザイ</t>
    </rPh>
    <rPh sb="102" eb="104">
      <t>イクセイ</t>
    </rPh>
    <rPh sb="105" eb="107">
      <t>トリク</t>
    </rPh>
    <rPh sb="109" eb="110">
      <t>タイ</t>
    </rPh>
    <rPh sb="112" eb="116">
      <t>コウボシエン</t>
    </rPh>
    <rPh sb="116" eb="118">
      <t>ジギョウ</t>
    </rPh>
    <rPh sb="119" eb="121">
      <t>ジッシ</t>
    </rPh>
    <phoneticPr fontId="3"/>
  </si>
  <si>
    <t>　地域産業の「新陳代謝の促進」や「稼ぐ力の向上」に向け、世界に冠たる「創造的復興の中核拠点」を目指して設立された福島国際研究教育機構（Ｆ－ＲＥＩ）と地域産業界の連携強化に取り組む。
　・いわきものづくり企業ガイドブックの英訳・HP作成
※　F-REIと連携した教育プログラムの構築も検討（政策企画課）。</t>
    <rPh sb="101" eb="103">
      <t>キギョウ</t>
    </rPh>
    <rPh sb="110" eb="112">
      <t>エイヤク</t>
    </rPh>
    <rPh sb="115" eb="117">
      <t>サクセイ</t>
    </rPh>
    <rPh sb="126" eb="128">
      <t>レンケイ</t>
    </rPh>
    <rPh sb="130" eb="132">
      <t>キョウイク</t>
    </rPh>
    <rPh sb="138" eb="140">
      <t>コウチク</t>
    </rPh>
    <rPh sb="141" eb="143">
      <t>ケントウ</t>
    </rPh>
    <phoneticPr fontId="3"/>
  </si>
  <si>
    <t>　急激な人手不足に対応するため、女性や障がい者、外国人など多様な産業人財が活躍できる環境を整備する。
　・多様な働き方促進のための認証やセミナー、人財活用支援の実施</t>
    <rPh sb="32" eb="34">
      <t>サンギョウ</t>
    </rPh>
    <rPh sb="35" eb="36">
      <t>ザイ</t>
    </rPh>
    <phoneticPr fontId="3"/>
  </si>
  <si>
    <t>　データを活用できる即戦力人財（経営者や従業員などの社会人）育成の仕組みを官民一体で構築するため、データ活用に関する専門的なノウハウを活かした人財育成モデルを構築する。
　・市内企業が活用できるデータサイエンス人財育成モデルの作成等</t>
    <rPh sb="5" eb="7">
      <t>カツヨウ</t>
    </rPh>
    <rPh sb="10" eb="13">
      <t>ソクセンリョク</t>
    </rPh>
    <rPh sb="13" eb="15">
      <t>ジンザイ</t>
    </rPh>
    <rPh sb="16" eb="19">
      <t>ケイエイシャ</t>
    </rPh>
    <rPh sb="20" eb="23">
      <t>ジュウギョウイン</t>
    </rPh>
    <rPh sb="26" eb="28">
      <t>シャカイ</t>
    </rPh>
    <rPh sb="28" eb="29">
      <t>ジン</t>
    </rPh>
    <rPh sb="30" eb="32">
      <t>イクセイ</t>
    </rPh>
    <rPh sb="33" eb="35">
      <t>シク</t>
    </rPh>
    <rPh sb="37" eb="39">
      <t>カンミン</t>
    </rPh>
    <rPh sb="39" eb="41">
      <t>イッタイ</t>
    </rPh>
    <rPh sb="42" eb="44">
      <t>コウチク</t>
    </rPh>
    <rPh sb="87" eb="89">
      <t>シナイ</t>
    </rPh>
    <rPh sb="89" eb="91">
      <t>キギョウ</t>
    </rPh>
    <rPh sb="92" eb="94">
      <t>カツヨウ</t>
    </rPh>
    <rPh sb="105" eb="107">
      <t>ジンザイ</t>
    </rPh>
    <rPh sb="107" eb="109">
      <t>イクセイ</t>
    </rPh>
    <rPh sb="113" eb="115">
      <t>サクセイ</t>
    </rPh>
    <rPh sb="115" eb="116">
      <t>トウ</t>
    </rPh>
    <phoneticPr fontId="3"/>
  </si>
  <si>
    <t>　デジタル技術を活用した分野で活躍できる将来人財（児童生徒、学生など）育成の仕組みを構築するため、「産業界が中心となって、産業界で活用できる能力を育む」取組みを支援する。
　・産業人財育成の取組みに対する公募支援事業の実施</t>
    <rPh sb="5" eb="7">
      <t>ギジュツ</t>
    </rPh>
    <rPh sb="8" eb="10">
      <t>カツヨウ</t>
    </rPh>
    <rPh sb="12" eb="14">
      <t>ブンヤ</t>
    </rPh>
    <rPh sb="15" eb="17">
      <t>カツヤク</t>
    </rPh>
    <rPh sb="20" eb="22">
      <t>ショウライ</t>
    </rPh>
    <rPh sb="22" eb="24">
      <t>ジンザイ</t>
    </rPh>
    <rPh sb="25" eb="27">
      <t>ジドウ</t>
    </rPh>
    <rPh sb="27" eb="29">
      <t>セイト</t>
    </rPh>
    <rPh sb="30" eb="32">
      <t>ガクセイ</t>
    </rPh>
    <rPh sb="35" eb="37">
      <t>イクセイ</t>
    </rPh>
    <rPh sb="38" eb="40">
      <t>シク</t>
    </rPh>
    <rPh sb="42" eb="44">
      <t>コウチク</t>
    </rPh>
    <rPh sb="50" eb="53">
      <t>サンギョウカイ</t>
    </rPh>
    <rPh sb="54" eb="56">
      <t>チュウシン</t>
    </rPh>
    <rPh sb="61" eb="64">
      <t>サンギョウカイ</t>
    </rPh>
    <rPh sb="65" eb="67">
      <t>カツヨウ</t>
    </rPh>
    <rPh sb="70" eb="72">
      <t>ノウリョク</t>
    </rPh>
    <rPh sb="73" eb="74">
      <t>ハグク</t>
    </rPh>
    <rPh sb="76" eb="78">
      <t>トリク</t>
    </rPh>
    <rPh sb="80" eb="82">
      <t>シエン</t>
    </rPh>
    <rPh sb="88" eb="92">
      <t>サンギョウジンザイ</t>
    </rPh>
    <rPh sb="92" eb="94">
      <t>イクセイ</t>
    </rPh>
    <rPh sb="95" eb="97">
      <t>トリク</t>
    </rPh>
    <rPh sb="99" eb="100">
      <t>タイ</t>
    </rPh>
    <rPh sb="102" eb="106">
      <t>コウボシエン</t>
    </rPh>
    <rPh sb="106" eb="108">
      <t>ジギョウ</t>
    </rPh>
    <rPh sb="109" eb="111">
      <t>ジッシ</t>
    </rPh>
    <phoneticPr fontId="3"/>
  </si>
  <si>
    <t>農林水産部</t>
  </si>
  <si>
    <t>農政流通課</t>
  </si>
  <si>
    <t>生産振興課</t>
  </si>
  <si>
    <t>林務課</t>
  </si>
  <si>
    <t>水産課</t>
  </si>
  <si>
    <t>いわき産農産物等魅力アップ事業（魅せる課事業）</t>
  </si>
  <si>
    <t>農福連携推進事業</t>
  </si>
  <si>
    <t>福島大学食農学類との連携推進事業</t>
  </si>
  <si>
    <t>担い手・就農人財確保・育成事業</t>
  </si>
  <si>
    <t>農業振興対策事業費補助金</t>
  </si>
  <si>
    <t>いわき産木材利用推進事業</t>
  </si>
  <si>
    <t>森林経営管理事業</t>
  </si>
  <si>
    <t>豊かな森づくり担い手確保育成支援事業</t>
  </si>
  <si>
    <t>いわき産水産物魅力アップ事業</t>
  </si>
  <si>
    <t>海の魅力！いわき浜っ子総合学園事業</t>
  </si>
  <si>
    <t>学校給食魚食普及推進事業</t>
  </si>
  <si>
    <t>　原発事故に伴う風評の払拭や、新たなファン層の獲得・拡大による消費拡大を通じて、市場取引価格の回復や農業者等の所得向上を図るため、本市農産物等の更なる魅力を発掘・発信するための各種プロモーションや、福島大学との連携によるマーケティング調査研究等を実施する。</t>
    <rPh sb="15" eb="16">
      <t>アラ</t>
    </rPh>
    <rPh sb="21" eb="22">
      <t>ソウ</t>
    </rPh>
    <rPh sb="23" eb="25">
      <t>カクトク</t>
    </rPh>
    <rPh sb="26" eb="28">
      <t>カクダイ</t>
    </rPh>
    <rPh sb="31" eb="35">
      <t>ショウヒカクダイ</t>
    </rPh>
    <rPh sb="36" eb="37">
      <t>ツウ</t>
    </rPh>
    <rPh sb="40" eb="42">
      <t>シジョウ</t>
    </rPh>
    <rPh sb="42" eb="46">
      <t>トリヒキカカク</t>
    </rPh>
    <rPh sb="47" eb="49">
      <t>カイフク</t>
    </rPh>
    <rPh sb="50" eb="53">
      <t>ノウギョウシャ</t>
    </rPh>
    <rPh sb="53" eb="54">
      <t>トウ</t>
    </rPh>
    <rPh sb="55" eb="57">
      <t>ショトク</t>
    </rPh>
    <rPh sb="57" eb="59">
      <t>コウジョウ</t>
    </rPh>
    <rPh sb="60" eb="61">
      <t>ハカ</t>
    </rPh>
    <rPh sb="65" eb="67">
      <t>ホンシ</t>
    </rPh>
    <phoneticPr fontId="3"/>
  </si>
  <si>
    <t>　農福連携の周知・啓発を図るため、農業者及び福祉事業者向けスタディーツアーを実施する。また、関係機関・団体で構成する協議会を通じ、農業版ジョブコーチの育成を推進する。</t>
    <rPh sb="12" eb="13">
      <t>ハカ</t>
    </rPh>
    <rPh sb="78" eb="80">
      <t>スイシン</t>
    </rPh>
    <phoneticPr fontId="3"/>
  </si>
  <si>
    <t>　本市農業の課題を明らかにし、解決策を模索するため、福島大学食農学類と連携し、学生や市内生産者等を交えたグループワークやフィールドワーク、実証事業を実施する。
【拡充】
　・課題解決を図るための実証事業を実施</t>
    <rPh sb="1" eb="3">
      <t>ホンシ</t>
    </rPh>
    <rPh sb="3" eb="5">
      <t>ノウギョウ</t>
    </rPh>
    <rPh sb="6" eb="8">
      <t>カダイ</t>
    </rPh>
    <rPh sb="9" eb="10">
      <t>アキ</t>
    </rPh>
    <rPh sb="15" eb="17">
      <t>カイケツ</t>
    </rPh>
    <rPh sb="17" eb="18">
      <t>サク</t>
    </rPh>
    <rPh sb="19" eb="21">
      <t>モサク</t>
    </rPh>
    <rPh sb="69" eb="73">
      <t>ジッショウジギョウ</t>
    </rPh>
    <rPh sb="81" eb="83">
      <t>カクジュウ</t>
    </rPh>
    <rPh sb="97" eb="99">
      <t>ジッショウ</t>
    </rPh>
    <rPh sb="99" eb="101">
      <t>ジギョウ</t>
    </rPh>
    <phoneticPr fontId="3"/>
  </si>
  <si>
    <t>　本市農業を支える認定農業者や新規就農者の育成・確保を推進するため、農業の担い手に対する経営改善指導や新規就農相談を実施する。
　・就農相談会へのブース出展</t>
    <rPh sb="34" eb="36">
      <t>ノウギョウ</t>
    </rPh>
    <rPh sb="37" eb="38">
      <t>ニナ</t>
    </rPh>
    <rPh sb="39" eb="40">
      <t>テ</t>
    </rPh>
    <rPh sb="41" eb="42">
      <t>タイ</t>
    </rPh>
    <rPh sb="44" eb="46">
      <t>ケイエイ</t>
    </rPh>
    <rPh sb="46" eb="48">
      <t>カイゼン</t>
    </rPh>
    <rPh sb="48" eb="50">
      <t>シドウ</t>
    </rPh>
    <rPh sb="51" eb="53">
      <t>シンキ</t>
    </rPh>
    <rPh sb="53" eb="55">
      <t>シュウノウ</t>
    </rPh>
    <rPh sb="55" eb="57">
      <t>ソウダン</t>
    </rPh>
    <rPh sb="58" eb="60">
      <t>ジッシ</t>
    </rPh>
    <rPh sb="66" eb="71">
      <t>シュウノウソウダンカイ</t>
    </rPh>
    <rPh sb="76" eb="78">
      <t>シュッテン</t>
    </rPh>
    <phoneticPr fontId="8"/>
  </si>
  <si>
    <t>　農家のブランド力向上・経営安定や産地育成の加速化により、本市農業の振興を図るため、本県産米生産に係る機械の導入やオリジナル品種の産地育成等に要する経費の一部を補助する。
【拡充】
　・ねぎの機械導入費等を補助</t>
    <rPh sb="1" eb="3">
      <t>ノウカ</t>
    </rPh>
    <rPh sb="8" eb="9">
      <t>リョク</t>
    </rPh>
    <rPh sb="9" eb="11">
      <t>コウジョウ</t>
    </rPh>
    <rPh sb="12" eb="14">
      <t>ケイエイ</t>
    </rPh>
    <rPh sb="14" eb="16">
      <t>アンテイ</t>
    </rPh>
    <rPh sb="17" eb="19">
      <t>サンチ</t>
    </rPh>
    <rPh sb="19" eb="21">
      <t>イクセイ</t>
    </rPh>
    <rPh sb="22" eb="25">
      <t>カソクカ</t>
    </rPh>
    <rPh sb="29" eb="31">
      <t>ホンシ</t>
    </rPh>
    <rPh sb="31" eb="33">
      <t>ノウギョウ</t>
    </rPh>
    <rPh sb="34" eb="36">
      <t>シンコウ</t>
    </rPh>
    <rPh sb="37" eb="38">
      <t>ハカ</t>
    </rPh>
    <rPh sb="42" eb="43">
      <t>ホン</t>
    </rPh>
    <rPh sb="43" eb="44">
      <t>アガタ</t>
    </rPh>
    <rPh sb="44" eb="45">
      <t>サン</t>
    </rPh>
    <rPh sb="45" eb="46">
      <t>マイ</t>
    </rPh>
    <rPh sb="46" eb="48">
      <t>セイサン</t>
    </rPh>
    <rPh sb="49" eb="50">
      <t>カカ</t>
    </rPh>
    <rPh sb="51" eb="53">
      <t>キカイ</t>
    </rPh>
    <rPh sb="54" eb="56">
      <t>ドウニュウ</t>
    </rPh>
    <rPh sb="62" eb="64">
      <t>ヒンシュ</t>
    </rPh>
    <rPh sb="65" eb="67">
      <t>サンチ</t>
    </rPh>
    <rPh sb="67" eb="69">
      <t>イクセイ</t>
    </rPh>
    <rPh sb="69" eb="70">
      <t>トウ</t>
    </rPh>
    <rPh sb="71" eb="72">
      <t>ヨウ</t>
    </rPh>
    <rPh sb="74" eb="76">
      <t>ケイヒ</t>
    </rPh>
    <rPh sb="77" eb="79">
      <t>イチブ</t>
    </rPh>
    <rPh sb="80" eb="82">
      <t>ホジョ</t>
    </rPh>
    <phoneticPr fontId="3"/>
  </si>
  <si>
    <t>　市産木材の利用拡大を図るため、市産木材を活用して住宅を建築した建主に対しポイントを交付する事業や、市産木材のPRを図るイベントの開催及び首都圏への販路拡大を図る取組みを実施する。</t>
    <rPh sb="1" eb="2">
      <t>シ</t>
    </rPh>
    <rPh sb="2" eb="3">
      <t>サン</t>
    </rPh>
    <rPh sb="35" eb="36">
      <t>タイ</t>
    </rPh>
    <phoneticPr fontId="3"/>
  </si>
  <si>
    <t>　林業経営の持続的発展と森林の公益的機能の発揮を図るため、森林経営管理制度に基づく適切な森林管理を行うための意向調査や森林境界の明確化等を実施する。
　・森林施業（大久地区、遠野地区、田人地区）</t>
    <rPh sb="24" eb="25">
      <t>ハカ</t>
    </rPh>
    <rPh sb="38" eb="39">
      <t>モト</t>
    </rPh>
    <rPh sb="77" eb="81">
      <t>シンリンセギョウ</t>
    </rPh>
    <rPh sb="82" eb="86">
      <t>オオヒサチク</t>
    </rPh>
    <rPh sb="87" eb="91">
      <t>トオノチク</t>
    </rPh>
    <rPh sb="92" eb="96">
      <t>タビトチク</t>
    </rPh>
    <phoneticPr fontId="3"/>
  </si>
  <si>
    <t>　林業経営の持続的発展及び担い手の確保育成を促進するため、林業機械・スマート林業等の導入や担い手確保育成に要する費用の一部を補助する。
【拡充】
　・森林認証取得等支援を補助対象に追加</t>
    <rPh sb="75" eb="79">
      <t>シンリンニンショウ</t>
    </rPh>
    <rPh sb="79" eb="82">
      <t>シュトクトウ</t>
    </rPh>
    <rPh sb="82" eb="84">
      <t>シエン</t>
    </rPh>
    <rPh sb="85" eb="87">
      <t>ホジョ</t>
    </rPh>
    <rPh sb="87" eb="89">
      <t>タイショウ</t>
    </rPh>
    <rPh sb="90" eb="92">
      <t>ツイカ</t>
    </rPh>
    <phoneticPr fontId="3"/>
  </si>
  <si>
    <t>　原発事故に伴う風評の払拭に向け、本市水産物の情報に触れる機会を創出し、販路や消費の回復・拡大、新たなファン層の獲得を図り、地域ブランド「常磐もの」のプロモーション活動や販売促進、流通支援を実施する。</t>
    <rPh sb="1" eb="3">
      <t>ゲンパツ</t>
    </rPh>
    <rPh sb="3" eb="5">
      <t>ジコ</t>
    </rPh>
    <rPh sb="6" eb="7">
      <t>トモナ</t>
    </rPh>
    <rPh sb="8" eb="10">
      <t>フウヒョウ</t>
    </rPh>
    <rPh sb="14" eb="15">
      <t>ム</t>
    </rPh>
    <rPh sb="17" eb="19">
      <t>ホンシ</t>
    </rPh>
    <rPh sb="19" eb="22">
      <t>スイサンブツ</t>
    </rPh>
    <rPh sb="23" eb="25">
      <t>ジョウホウ</t>
    </rPh>
    <rPh sb="26" eb="27">
      <t>フ</t>
    </rPh>
    <rPh sb="29" eb="31">
      <t>キカイ</t>
    </rPh>
    <rPh sb="32" eb="34">
      <t>ソウシュツ</t>
    </rPh>
    <rPh sb="36" eb="38">
      <t>ハンロ</t>
    </rPh>
    <rPh sb="39" eb="41">
      <t>ショウヒ</t>
    </rPh>
    <rPh sb="42" eb="44">
      <t>カイフク</t>
    </rPh>
    <rPh sb="45" eb="47">
      <t>カクダイ</t>
    </rPh>
    <rPh sb="48" eb="49">
      <t>アラ</t>
    </rPh>
    <rPh sb="54" eb="55">
      <t>ソウ</t>
    </rPh>
    <rPh sb="56" eb="58">
      <t>カクトク</t>
    </rPh>
    <rPh sb="59" eb="60">
      <t>ハカ</t>
    </rPh>
    <rPh sb="62" eb="64">
      <t>チイキ</t>
    </rPh>
    <phoneticPr fontId="3"/>
  </si>
  <si>
    <t>　原発事故に伴う風評による本市水産物の買い控えに加え、魚離れが加速している若い世代を対象に、本市水産業や「常磐もの」への理解・関心を深めるため、魚食普及を推進し、その姿を広く情報発信する。
　・漁港・加工場での社会科見学
　・魚のさばき方教室</t>
    <rPh sb="1" eb="3">
      <t>ゲンパツ</t>
    </rPh>
    <rPh sb="3" eb="5">
      <t>ジコ</t>
    </rPh>
    <rPh sb="6" eb="7">
      <t>トモナ</t>
    </rPh>
    <rPh sb="13" eb="15">
      <t>ホンシ</t>
    </rPh>
    <rPh sb="15" eb="18">
      <t>スイサンブツ</t>
    </rPh>
    <rPh sb="19" eb="20">
      <t>カ</t>
    </rPh>
    <rPh sb="21" eb="22">
      <t>ヒカ</t>
    </rPh>
    <rPh sb="24" eb="25">
      <t>クワ</t>
    </rPh>
    <rPh sb="27" eb="28">
      <t>サカナ</t>
    </rPh>
    <rPh sb="28" eb="29">
      <t>ハナ</t>
    </rPh>
    <rPh sb="31" eb="33">
      <t>カソク</t>
    </rPh>
    <rPh sb="37" eb="38">
      <t>ワカ</t>
    </rPh>
    <rPh sb="39" eb="41">
      <t>セダイ</t>
    </rPh>
    <rPh sb="42" eb="44">
      <t>タイショウ</t>
    </rPh>
    <rPh sb="97" eb="99">
      <t>ギョコウ</t>
    </rPh>
    <rPh sb="100" eb="103">
      <t>カコウバ</t>
    </rPh>
    <rPh sb="105" eb="110">
      <t>シャカイカケンガク</t>
    </rPh>
    <rPh sb="113" eb="114">
      <t>サカナ</t>
    </rPh>
    <rPh sb="118" eb="119">
      <t>カタ</t>
    </rPh>
    <rPh sb="119" eb="121">
      <t>キョウシツ</t>
    </rPh>
    <phoneticPr fontId="3"/>
  </si>
  <si>
    <t>　魚食の普及・推進を図るため、学校給食において、本市産水産物・水産加工品を給食メニューとして提供することで、本市の水産業や地域ブランド「常磐もの」への理解・関心を深める。
　・提供回数：９回/年</t>
    <rPh sb="15" eb="17">
      <t>ガッコウ</t>
    </rPh>
    <rPh sb="17" eb="19">
      <t>キュウショク</t>
    </rPh>
    <rPh sb="24" eb="26">
      <t>ホンシ</t>
    </rPh>
    <rPh sb="26" eb="27">
      <t>サン</t>
    </rPh>
    <rPh sb="27" eb="30">
      <t>スイサンブツ</t>
    </rPh>
    <rPh sb="31" eb="36">
      <t>スイサンカコウヒン</t>
    </rPh>
    <rPh sb="37" eb="39">
      <t>キュウショク</t>
    </rPh>
    <rPh sb="46" eb="48">
      <t>テイキョウ</t>
    </rPh>
    <rPh sb="54" eb="56">
      <t>ホンシ</t>
    </rPh>
    <rPh sb="57" eb="60">
      <t>スイサンギョウ</t>
    </rPh>
    <rPh sb="61" eb="63">
      <t>チイキ</t>
    </rPh>
    <rPh sb="68" eb="70">
      <t>ジョウバン</t>
    </rPh>
    <rPh sb="75" eb="77">
      <t>リカイ</t>
    </rPh>
    <rPh sb="78" eb="80">
      <t>カンシン</t>
    </rPh>
    <rPh sb="81" eb="82">
      <t>フカ</t>
    </rPh>
    <rPh sb="88" eb="90">
      <t>テイキョウ</t>
    </rPh>
    <rPh sb="90" eb="92">
      <t>カイスウ</t>
    </rPh>
    <rPh sb="94" eb="95">
      <t>カイ</t>
    </rPh>
    <rPh sb="96" eb="97">
      <t>ネン</t>
    </rPh>
    <phoneticPr fontId="3"/>
  </si>
  <si>
    <t>　「いわき常磐もの」のブランド力強化や認知度向上を図るため、主力商圏である首都圏において飲食店を活用したプロモーション活動等を行う。
　・首都圏飲食店を活用したプロモーション
　・バイヤーと連携した新たな販路開拓　など</t>
    <rPh sb="69" eb="75">
      <t>シュトケンインショクテン</t>
    </rPh>
    <rPh sb="76" eb="78">
      <t>カツヨウ</t>
    </rPh>
    <rPh sb="95" eb="97">
      <t>レンケイ</t>
    </rPh>
    <rPh sb="99" eb="100">
      <t>アラ</t>
    </rPh>
    <phoneticPr fontId="3"/>
  </si>
  <si>
    <t>観光文化スポーツ部</t>
  </si>
  <si>
    <t>教育旅行・コンベンション等誘致促進事業</t>
  </si>
  <si>
    <t>いわき観光まちづくりビューロー負担金</t>
  </si>
  <si>
    <t>サイクルツーリズム推進事業</t>
  </si>
  <si>
    <t>サポーターウェルカム事業</t>
  </si>
  <si>
    <t>フラガールズ甲子園プロジェクト事業</t>
  </si>
  <si>
    <t>企画展事業</t>
  </si>
  <si>
    <t>磐城平城の歴史を後世に伝える事業</t>
  </si>
  <si>
    <t>デジタルミュージアム構築事業</t>
  </si>
  <si>
    <t>いわきの歴史・文化・伝統を生かした人材育成事業</t>
  </si>
  <si>
    <t>地域で守る文化財事業</t>
  </si>
  <si>
    <t>スポーツイベント開催支援事業</t>
  </si>
  <si>
    <t>スポーツ交流推進事業</t>
  </si>
  <si>
    <t>スポーツによる人・まちづくり推進事業</t>
  </si>
  <si>
    <t>自主企画事業</t>
  </si>
  <si>
    <t>いわきが生んだ著名芸術家による人づくり推進事業</t>
  </si>
  <si>
    <t>　教育旅行やコンベンションの誘致促進を図るため、プロモーション強化を行うほか、市外から本市への教育旅行を催行した旅行会社や、本市で文化系合宿及びコンベンションを行う団体に対し、経費の一部を補助する。
【拡充】
　・特設WEBページを開設し情報発信を強化</t>
    <rPh sb="1" eb="3">
      <t>キョウイク</t>
    </rPh>
    <rPh sb="3" eb="5">
      <t>リョコウ</t>
    </rPh>
    <rPh sb="14" eb="16">
      <t>ユウチ</t>
    </rPh>
    <rPh sb="16" eb="18">
      <t>ソクシン</t>
    </rPh>
    <rPh sb="19" eb="20">
      <t>ハカ</t>
    </rPh>
    <rPh sb="31" eb="33">
      <t>キョウカ</t>
    </rPh>
    <rPh sb="34" eb="35">
      <t>オコナ</t>
    </rPh>
    <rPh sb="39" eb="41">
      <t>シガイ</t>
    </rPh>
    <rPh sb="43" eb="45">
      <t>ホンシ</t>
    </rPh>
    <rPh sb="47" eb="51">
      <t>キョウイクリョコウ</t>
    </rPh>
    <rPh sb="52" eb="54">
      <t>サイコウ</t>
    </rPh>
    <rPh sb="56" eb="58">
      <t>リョコウ</t>
    </rPh>
    <rPh sb="58" eb="60">
      <t>カイシャ</t>
    </rPh>
    <rPh sb="62" eb="64">
      <t>ホンシ</t>
    </rPh>
    <rPh sb="65" eb="68">
      <t>ブンカケイ</t>
    </rPh>
    <rPh sb="68" eb="70">
      <t>ガッシュク</t>
    </rPh>
    <rPh sb="70" eb="71">
      <t>オヨ</t>
    </rPh>
    <rPh sb="80" eb="81">
      <t>オコナ</t>
    </rPh>
    <rPh sb="82" eb="84">
      <t>ダンタイ</t>
    </rPh>
    <rPh sb="85" eb="86">
      <t>タイ</t>
    </rPh>
    <rPh sb="88" eb="90">
      <t>ケイヒ</t>
    </rPh>
    <rPh sb="91" eb="93">
      <t>イチブ</t>
    </rPh>
    <rPh sb="94" eb="96">
      <t>ホジョ</t>
    </rPh>
    <rPh sb="101" eb="103">
      <t>カクジュウ</t>
    </rPh>
    <rPh sb="107" eb="109">
      <t>トクセツ</t>
    </rPh>
    <rPh sb="116" eb="118">
      <t>カイセツ</t>
    </rPh>
    <rPh sb="119" eb="121">
      <t>ジョウホウ</t>
    </rPh>
    <rPh sb="121" eb="123">
      <t>ハッシン</t>
    </rPh>
    <rPh sb="124" eb="126">
      <t>キョウカ</t>
    </rPh>
    <phoneticPr fontId="3"/>
  </si>
  <si>
    <t>　本市における観光まちづくりの牽引役である「一般社団法人いわき観光まちづくりビューロー」を主体とした継続的かつ戦略的な観光物産振興事業を推進するため、当該団体が行う観光振興関連事業及び団体運営費等に要する経費の一部を負担する。</t>
    <rPh sb="99" eb="100">
      <t>ヨウ</t>
    </rPh>
    <rPh sb="102" eb="104">
      <t>ケイヒ</t>
    </rPh>
    <rPh sb="105" eb="107">
      <t>イチブ</t>
    </rPh>
    <rPh sb="108" eb="110">
      <t>フタン</t>
    </rPh>
    <phoneticPr fontId="8"/>
  </si>
  <si>
    <t>　国内外のサイクリスト誘客による観光関連産業の活性化を図るため、サイクルツーリズム推進に向けた取組みを実施する。
　・市サイクリング情報の発信　等</t>
    <rPh sb="1" eb="4">
      <t>コクナイガイ</t>
    </rPh>
    <rPh sb="11" eb="13">
      <t>ユウキャク</t>
    </rPh>
    <rPh sb="16" eb="18">
      <t>カンコウ</t>
    </rPh>
    <rPh sb="27" eb="28">
      <t>ハカ</t>
    </rPh>
    <rPh sb="41" eb="43">
      <t>スイシン</t>
    </rPh>
    <rPh sb="44" eb="45">
      <t>ム</t>
    </rPh>
    <rPh sb="47" eb="49">
      <t>トリク</t>
    </rPh>
    <rPh sb="51" eb="53">
      <t>ジッシ</t>
    </rPh>
    <rPh sb="59" eb="60">
      <t>シ</t>
    </rPh>
    <rPh sb="66" eb="68">
      <t>ジョウホウ</t>
    </rPh>
    <rPh sb="69" eb="71">
      <t>ハッシン</t>
    </rPh>
    <rPh sb="72" eb="73">
      <t>ナド</t>
    </rPh>
    <phoneticPr fontId="3"/>
  </si>
  <si>
    <t>　いわきFC戦を契機とし、本市への誘客促進や認知度向上を図るため、ホーム戦でサポーターに対し観光面でのおもてなしを提供するとともに、アウェイ戦で本市の観光PRを実施する。
　・いわきFC戦における観光PRブースの出展
　・いわきFCホーム戦における宿泊割引の実施　等</t>
    <rPh sb="93" eb="94">
      <t>セン</t>
    </rPh>
    <rPh sb="98" eb="100">
      <t>カンコウ</t>
    </rPh>
    <rPh sb="106" eb="108">
      <t>シュッテン</t>
    </rPh>
    <rPh sb="119" eb="120">
      <t>セン</t>
    </rPh>
    <rPh sb="124" eb="126">
      <t>シュクハク</t>
    </rPh>
    <rPh sb="126" eb="128">
      <t>ワリビキ</t>
    </rPh>
    <rPh sb="129" eb="131">
      <t>ジッシ</t>
    </rPh>
    <rPh sb="132" eb="133">
      <t>ナド</t>
    </rPh>
    <phoneticPr fontId="3"/>
  </si>
  <si>
    <t>　訪日外国人観光客の誘客促進を図るため、本市の認知度向上に向けた国外向けプロモーション活動を実施する。
　・商談会及びイベントへの参加
　・旅行会社への訪問営業　等</t>
    <rPh sb="1" eb="3">
      <t>ホウニチ</t>
    </rPh>
    <rPh sb="3" eb="5">
      <t>ガイコク</t>
    </rPh>
    <rPh sb="5" eb="6">
      <t>ジン</t>
    </rPh>
    <rPh sb="6" eb="9">
      <t>カンコウキャク</t>
    </rPh>
    <rPh sb="10" eb="12">
      <t>ユウキャク</t>
    </rPh>
    <rPh sb="12" eb="14">
      <t>ソクシン</t>
    </rPh>
    <rPh sb="15" eb="16">
      <t>ハカ</t>
    </rPh>
    <rPh sb="20" eb="22">
      <t>ホンシ</t>
    </rPh>
    <rPh sb="23" eb="25">
      <t>ニンチ</t>
    </rPh>
    <rPh sb="25" eb="26">
      <t>ド</t>
    </rPh>
    <rPh sb="26" eb="28">
      <t>コウジョウ</t>
    </rPh>
    <rPh sb="29" eb="30">
      <t>ム</t>
    </rPh>
    <rPh sb="32" eb="34">
      <t>コクガイ</t>
    </rPh>
    <rPh sb="34" eb="35">
      <t>ム</t>
    </rPh>
    <rPh sb="43" eb="45">
      <t>カツドウ</t>
    </rPh>
    <rPh sb="46" eb="48">
      <t>ジッシ</t>
    </rPh>
    <rPh sb="54" eb="57">
      <t>ショウダンカイ</t>
    </rPh>
    <rPh sb="57" eb="58">
      <t>オヨ</t>
    </rPh>
    <rPh sb="65" eb="67">
      <t>サンカ</t>
    </rPh>
    <rPh sb="70" eb="72">
      <t>リョコウ</t>
    </rPh>
    <rPh sb="72" eb="74">
      <t>カイシャ</t>
    </rPh>
    <rPh sb="76" eb="78">
      <t>ホウモン</t>
    </rPh>
    <rPh sb="78" eb="80">
      <t>エイギョウ</t>
    </rPh>
    <rPh sb="81" eb="82">
      <t>トウ</t>
    </rPh>
    <phoneticPr fontId="3"/>
  </si>
  <si>
    <t>　交流人口の拡大や文化芸術のまちづくりを推進するため、本市の地域資源の一つであるフラを活用した高校生のための全国大会である「フラガールズ甲子園」の開催を支援する。</t>
    <rPh sb="11" eb="13">
      <t>ゲイジュツ</t>
    </rPh>
    <phoneticPr fontId="3"/>
  </si>
  <si>
    <t>　国内外の優れた美術作品に接する場を提供し、市民の文化的な生活の充実と向上を図るとともに、市民の癒しや励ましとなる魅力的な展覧会を開催する。
　・開館40周年記念　秘密の花園　いわき市立美術館所蔵品展
　・フィンランドのライフスタイル　等</t>
    <rPh sb="73" eb="75">
      <t>カイカン</t>
    </rPh>
    <rPh sb="77" eb="79">
      <t>シュウネン</t>
    </rPh>
    <rPh sb="79" eb="81">
      <t>キネン</t>
    </rPh>
    <rPh sb="82" eb="84">
      <t>ヒミツ</t>
    </rPh>
    <rPh sb="85" eb="87">
      <t>ハナゾノ</t>
    </rPh>
    <rPh sb="91" eb="93">
      <t>シリツ</t>
    </rPh>
    <rPh sb="93" eb="96">
      <t>ビジュツカン</t>
    </rPh>
    <rPh sb="96" eb="98">
      <t>ショゾウ</t>
    </rPh>
    <rPh sb="98" eb="99">
      <t>ヒン</t>
    </rPh>
    <rPh sb="99" eb="100">
      <t>テン</t>
    </rPh>
    <phoneticPr fontId="8"/>
  </si>
  <si>
    <t>　歴史を振り返るシンボル的な場である、磐城平城を軸に歴史文化によるまちづくりを推進する。
　・磐城平城を中心としたいわきの歴史を学ぶ機会の提供</t>
  </si>
  <si>
    <t>　市内の貴重な文化財や文化施設の収蔵品・美術品を「いつでも・どこでも・誰でも」閲覧できるシステム「いわきデジタルミュージアム」を運用するとともに、文化財等のデジタルアーカイブ化を推進する。</t>
    <rPh sb="1" eb="3">
      <t>シナイ</t>
    </rPh>
    <rPh sb="4" eb="6">
      <t>キチョウ</t>
    </rPh>
    <rPh sb="7" eb="10">
      <t>ブンカザイ</t>
    </rPh>
    <rPh sb="11" eb="13">
      <t>ブンカ</t>
    </rPh>
    <rPh sb="13" eb="15">
      <t>シセツ</t>
    </rPh>
    <rPh sb="16" eb="18">
      <t>シュウゾウ</t>
    </rPh>
    <rPh sb="18" eb="19">
      <t>ヒン</t>
    </rPh>
    <rPh sb="20" eb="22">
      <t>ビジュツ</t>
    </rPh>
    <rPh sb="22" eb="23">
      <t>ヒン</t>
    </rPh>
    <rPh sb="35" eb="36">
      <t>ダレ</t>
    </rPh>
    <rPh sb="39" eb="41">
      <t>エツラン</t>
    </rPh>
    <rPh sb="64" eb="66">
      <t>ウンヨウ</t>
    </rPh>
    <rPh sb="73" eb="76">
      <t>ブンカザイ</t>
    </rPh>
    <rPh sb="76" eb="77">
      <t>トウ</t>
    </rPh>
    <rPh sb="87" eb="88">
      <t>カ</t>
    </rPh>
    <rPh sb="89" eb="91">
      <t>スイシン</t>
    </rPh>
    <phoneticPr fontId="3"/>
  </si>
  <si>
    <t>　次世代を担う子どもたちが地域に受け継がれてきた歴史や伝統、文化の魅力を「知る・学ぶ・体験する」機会を創出することで、郷土への愛着や誇りを育み、さらに次の世代へ受け継いでいく人材を育成する。
　・歴史副読本の作成及び配付（市内小学６年生）
　・市指定無形民俗文化財の体験機会の提供</t>
    <rPh sb="98" eb="100">
      <t>レキシ</t>
    </rPh>
    <rPh sb="100" eb="103">
      <t>フクドクホン</t>
    </rPh>
    <rPh sb="104" eb="106">
      <t>サクセイ</t>
    </rPh>
    <rPh sb="106" eb="107">
      <t>オヨ</t>
    </rPh>
    <rPh sb="108" eb="110">
      <t>ハイフ</t>
    </rPh>
    <rPh sb="111" eb="113">
      <t>シナイ</t>
    </rPh>
    <rPh sb="113" eb="115">
      <t>ショウガク</t>
    </rPh>
    <rPh sb="116" eb="118">
      <t>ネンセイ</t>
    </rPh>
    <rPh sb="122" eb="123">
      <t>シ</t>
    </rPh>
    <rPh sb="123" eb="125">
      <t>シテイ</t>
    </rPh>
    <rPh sb="125" eb="127">
      <t>ムケイ</t>
    </rPh>
    <rPh sb="127" eb="129">
      <t>ミンゾク</t>
    </rPh>
    <rPh sb="129" eb="132">
      <t>ブンカザイ</t>
    </rPh>
    <rPh sb="133" eb="135">
      <t>タイケン</t>
    </rPh>
    <rPh sb="135" eb="137">
      <t>キカイ</t>
    </rPh>
    <rPh sb="138" eb="140">
      <t>テイキョウ</t>
    </rPh>
    <phoneticPr fontId="8"/>
  </si>
  <si>
    <t>　本市における文化財の良好な保全を図るために創設した「文化財サポーター」を活用し、市民と共に文化財の良好な保護に取り組むとともに、身近な文化財や地域の歴史・文化への理解・関心を深め、郷土愛を醸成する。
　・文化財保護活動（ボランティア）の促進　等</t>
  </si>
  <si>
    <t>　交流人口の拡大や地域振興、競技・生涯スポーツの振興はもとより、市民の健康増進を目的として開催する「いわきサンシャインマラソン」の開催経費の一部を補助する。</t>
    <rPh sb="1" eb="5">
      <t>コウリュウジンコウ</t>
    </rPh>
    <rPh sb="6" eb="8">
      <t>カクダイ</t>
    </rPh>
    <rPh sb="9" eb="11">
      <t>チイキ</t>
    </rPh>
    <rPh sb="11" eb="13">
      <t>シンコウ</t>
    </rPh>
    <rPh sb="14" eb="16">
      <t>キョウギ</t>
    </rPh>
    <rPh sb="17" eb="19">
      <t>ショウガイ</t>
    </rPh>
    <rPh sb="24" eb="26">
      <t>シンコウ</t>
    </rPh>
    <rPh sb="32" eb="34">
      <t>シミン</t>
    </rPh>
    <rPh sb="35" eb="39">
      <t>ケンコウゾウシン</t>
    </rPh>
    <rPh sb="40" eb="42">
      <t>モクテキ</t>
    </rPh>
    <rPh sb="45" eb="47">
      <t>カイサイ</t>
    </rPh>
    <rPh sb="65" eb="67">
      <t>カイサイ</t>
    </rPh>
    <rPh sb="67" eb="69">
      <t>ケイヒ</t>
    </rPh>
    <rPh sb="70" eb="72">
      <t>イチブ</t>
    </rPh>
    <rPh sb="73" eb="75">
      <t>ホジョ</t>
    </rPh>
    <phoneticPr fontId="3"/>
  </si>
  <si>
    <t>　競技力の向上やスポーツ人口の拡大を推進するため、プロスポーツやトップスポーツ公式戦を観る機会の創出や、各スポーツ競技団体による教室、イベント開催等の取組みを実施する。
　・スポーツイベントへの開催支援補助金の交付　等</t>
    <rPh sb="39" eb="42">
      <t>コウシキセン</t>
    </rPh>
    <rPh sb="43" eb="44">
      <t>ミ</t>
    </rPh>
    <rPh sb="45" eb="47">
      <t>キカイ</t>
    </rPh>
    <rPh sb="48" eb="50">
      <t>ソウシュツ</t>
    </rPh>
    <rPh sb="52" eb="53">
      <t>カク</t>
    </rPh>
    <rPh sb="57" eb="59">
      <t>キョウギ</t>
    </rPh>
    <rPh sb="59" eb="61">
      <t>ダンタイ</t>
    </rPh>
    <rPh sb="64" eb="66">
      <t>キョウシツ</t>
    </rPh>
    <rPh sb="71" eb="73">
      <t>カイサイ</t>
    </rPh>
    <rPh sb="73" eb="74">
      <t>ナド</t>
    </rPh>
    <rPh sb="75" eb="77">
      <t>トリク</t>
    </rPh>
    <rPh sb="79" eb="81">
      <t>ジッシ</t>
    </rPh>
    <rPh sb="97" eb="99">
      <t>カイサイ</t>
    </rPh>
    <rPh sb="99" eb="101">
      <t>シエン</t>
    </rPh>
    <rPh sb="101" eb="104">
      <t>ホジョキン</t>
    </rPh>
    <rPh sb="105" eb="107">
      <t>コウフ</t>
    </rPh>
    <rPh sb="108" eb="109">
      <t>ナド</t>
    </rPh>
    <phoneticPr fontId="3"/>
  </si>
  <si>
    <t>　「スポーツによる人・まちづくり推進協議会」やいわきＦCと連携し、市民のスポーツへの興味や関心を高めるとともに、ホームタウンとしての機運醸成を図りながら、スポーツを通じたまちづくりの推進を図る。
　・いわきFCホーム戦への招待（小・中学生）　等</t>
    <rPh sb="9" eb="10">
      <t>ヒト</t>
    </rPh>
    <rPh sb="16" eb="18">
      <t>スイシン</t>
    </rPh>
    <rPh sb="18" eb="21">
      <t>キョウギカイ</t>
    </rPh>
    <rPh sb="29" eb="31">
      <t>レンケイ</t>
    </rPh>
    <rPh sb="33" eb="35">
      <t>シミン</t>
    </rPh>
    <rPh sb="42" eb="44">
      <t>キョウミ</t>
    </rPh>
    <rPh sb="45" eb="47">
      <t>カンシン</t>
    </rPh>
    <rPh sb="48" eb="49">
      <t>タカ</t>
    </rPh>
    <rPh sb="66" eb="70">
      <t>キウンジョウセイ</t>
    </rPh>
    <rPh sb="71" eb="72">
      <t>ハカ</t>
    </rPh>
    <rPh sb="82" eb="83">
      <t>ツウ</t>
    </rPh>
    <rPh sb="91" eb="93">
      <t>スイシン</t>
    </rPh>
    <rPh sb="94" eb="95">
      <t>ハカ</t>
    </rPh>
    <rPh sb="108" eb="109">
      <t>セン</t>
    </rPh>
    <rPh sb="111" eb="113">
      <t>ショウタイ</t>
    </rPh>
    <rPh sb="121" eb="122">
      <t>ナド</t>
    </rPh>
    <phoneticPr fontId="3"/>
  </si>
  <si>
    <t>　全国トップレベル、さらには世界大会などで活躍する市民の誇りとなる競技者・指導者の輩出を目指し、それら競技者・指導者に対し強化支援等を行う。</t>
    <rPh sb="25" eb="27">
      <t>シミン</t>
    </rPh>
    <rPh sb="28" eb="29">
      <t>ホコ</t>
    </rPh>
    <rPh sb="33" eb="35">
      <t>キョウギ</t>
    </rPh>
    <rPh sb="35" eb="36">
      <t>シャ</t>
    </rPh>
    <rPh sb="37" eb="40">
      <t>シドウシャ</t>
    </rPh>
    <rPh sb="41" eb="43">
      <t>ハイシュツ</t>
    </rPh>
    <rPh sb="44" eb="46">
      <t>メザ</t>
    </rPh>
    <rPh sb="51" eb="54">
      <t>キョウギシャ</t>
    </rPh>
    <rPh sb="55" eb="58">
      <t>シドウシャ</t>
    </rPh>
    <rPh sb="59" eb="60">
      <t>タイ</t>
    </rPh>
    <rPh sb="61" eb="63">
      <t>キョウカ</t>
    </rPh>
    <rPh sb="63" eb="65">
      <t>シエン</t>
    </rPh>
    <rPh sb="65" eb="66">
      <t>トウ</t>
    </rPh>
    <rPh sb="67" eb="68">
      <t>オコナ</t>
    </rPh>
    <phoneticPr fontId="8"/>
  </si>
  <si>
    <t>　令和６・７年度に福島県での開催が決定した「全国高等学校総合体育大会（インターハイ）サッカー競技大会男子」について、「ハワイアンズスタジアムいわき」及び「アロハフィールド」が会場となることから、開催自治体として経費の一部を負担する。</t>
    <rPh sb="105" eb="107">
      <t>ケイヒ</t>
    </rPh>
    <rPh sb="108" eb="110">
      <t>イチブ</t>
    </rPh>
    <phoneticPr fontId="3"/>
  </si>
  <si>
    <t>　NHK交響楽団いわき定期演奏会をはじめとする鑑賞系事業のほか、アウトリーチ等により気軽に文化芸術に触れられる機会を提供する普及事業、人材育成事業等の各種自主企画事業を実施する。
　・自主企画事業（2４事業）</t>
    <rPh sb="38" eb="39">
      <t>ナド</t>
    </rPh>
    <rPh sb="42" eb="44">
      <t>キガル</t>
    </rPh>
    <rPh sb="45" eb="49">
      <t>ブンカゲイジュツ</t>
    </rPh>
    <rPh sb="50" eb="51">
      <t>フ</t>
    </rPh>
    <rPh sb="55" eb="57">
      <t>キカイ</t>
    </rPh>
    <rPh sb="58" eb="60">
      <t>テイキョウ</t>
    </rPh>
    <rPh sb="62" eb="64">
      <t>フキュウ</t>
    </rPh>
    <phoneticPr fontId="8"/>
  </si>
  <si>
    <t>　本市出身の芸術家の協力を得ながら、その芸術性や生き様を学ぶ人材育成事業や文化芸術の普及に係る取組みを実施し、「文化芸術のまちづくり」と文化芸術を活用した「人づくり日本一」を推進する。
【拡充】
　・公演事業回数の増（1→２回）</t>
    <rPh sb="28" eb="29">
      <t>マナ</t>
    </rPh>
    <rPh sb="34" eb="36">
      <t>ジギョウ</t>
    </rPh>
    <rPh sb="37" eb="41">
      <t>ブンカゲイジュツ</t>
    </rPh>
    <rPh sb="51" eb="53">
      <t>ジッシ</t>
    </rPh>
    <rPh sb="94" eb="96">
      <t>カクジュウ</t>
    </rPh>
    <rPh sb="100" eb="102">
      <t>コウエン</t>
    </rPh>
    <rPh sb="102" eb="104">
      <t>ジギョウ</t>
    </rPh>
    <rPh sb="104" eb="106">
      <t>カイスウ</t>
    </rPh>
    <rPh sb="107" eb="108">
      <t>ゾウ</t>
    </rPh>
    <rPh sb="112" eb="113">
      <t>カイ</t>
    </rPh>
    <phoneticPr fontId="3"/>
  </si>
  <si>
    <t>構造改革</t>
    <phoneticPr fontId="1"/>
  </si>
  <si>
    <t>構造改革</t>
    <phoneticPr fontId="1"/>
  </si>
  <si>
    <t>職員課人材育成改革推進担当</t>
  </si>
  <si>
    <t>農地課
こどもみらい課
道路管理課
河川課</t>
    <rPh sb="0" eb="2">
      <t>ノウチ</t>
    </rPh>
    <rPh sb="2" eb="3">
      <t>カ</t>
    </rPh>
    <phoneticPr fontId="3"/>
  </si>
  <si>
    <t>市職員資格取得支援事業
【再掲】</t>
  </si>
  <si>
    <t>新たなチカラ採用事業
【再掲】</t>
  </si>
  <si>
    <t>みんなの市役所デジタル変革事業
【再掲】</t>
  </si>
  <si>
    <t>公共施設等の集中的な維持保全</t>
    <rPh sb="0" eb="2">
      <t>コウキョウ</t>
    </rPh>
    <rPh sb="2" eb="4">
      <t>シセツ</t>
    </rPh>
    <rPh sb="4" eb="5">
      <t>トウ</t>
    </rPh>
    <rPh sb="6" eb="9">
      <t>シュウチュウテキ</t>
    </rPh>
    <rPh sb="10" eb="12">
      <t>イジ</t>
    </rPh>
    <rPh sb="12" eb="14">
      <t>ホゼン</t>
    </rPh>
    <phoneticPr fontId="3"/>
  </si>
  <si>
    <t>　市民サービスの向上を図るため、土日祝日や夜間といった閉庁時間においても、24時間、365日、市民からの問い合わせに対応可能なデジタル技術を活用した自動応答システムを運用する。</t>
    <rPh sb="39" eb="41">
      <t>ジカン</t>
    </rPh>
    <rPh sb="45" eb="46">
      <t>ヒ</t>
    </rPh>
    <rPh sb="47" eb="49">
      <t>シミン</t>
    </rPh>
    <rPh sb="60" eb="62">
      <t>カノウ</t>
    </rPh>
    <rPh sb="83" eb="85">
      <t>ウンヨウ</t>
    </rPh>
    <phoneticPr fontId="3"/>
  </si>
  <si>
    <t>　人事評価業務の効率化及び職員の効果的な人材活用に向け、職員情報をデータベース化し、最適な人事配置等に資する人材マネジメントシステムを運用する。</t>
    <rPh sb="1" eb="3">
      <t>ジンジ</t>
    </rPh>
    <rPh sb="3" eb="5">
      <t>ヒョウカ</t>
    </rPh>
    <rPh sb="5" eb="7">
      <t>ギョウム</t>
    </rPh>
    <rPh sb="8" eb="11">
      <t>コウリツカ</t>
    </rPh>
    <rPh sb="11" eb="12">
      <t>オヨ</t>
    </rPh>
    <rPh sb="13" eb="15">
      <t>ショクイン</t>
    </rPh>
    <rPh sb="16" eb="19">
      <t>コウカテキ</t>
    </rPh>
    <rPh sb="20" eb="22">
      <t>ジンザイ</t>
    </rPh>
    <rPh sb="22" eb="24">
      <t>カツヨウ</t>
    </rPh>
    <rPh sb="25" eb="26">
      <t>ム</t>
    </rPh>
    <rPh sb="28" eb="30">
      <t>ショクイン</t>
    </rPh>
    <rPh sb="30" eb="32">
      <t>ジョウホウ</t>
    </rPh>
    <rPh sb="39" eb="40">
      <t>カ</t>
    </rPh>
    <rPh sb="42" eb="44">
      <t>サイテキ</t>
    </rPh>
    <rPh sb="45" eb="47">
      <t>ジンジ</t>
    </rPh>
    <rPh sb="47" eb="49">
      <t>ハイチ</t>
    </rPh>
    <rPh sb="49" eb="50">
      <t>トウ</t>
    </rPh>
    <rPh sb="51" eb="52">
      <t>シ</t>
    </rPh>
    <rPh sb="54" eb="56">
      <t>ジンザイ</t>
    </rPh>
    <rPh sb="67" eb="69">
      <t>ウンヨウ</t>
    </rPh>
    <phoneticPr fontId="3"/>
  </si>
  <si>
    <t>　老朽化が進む公共施設やインフラ等について、３年間での集中的な維持保全を実施する。
　・農業用施設：水路・堰補修　等（100,000）
　・市道：防草処理（42,910）
　・通学路：路肩のカラー化、防護柵設置等（50,400）
　・河川・水路等：排水路等の堆積土砂撤去（30,400）
　・市立保育所・幼稚園：遊具再塗装・フェンス修繕　等（9,082）</t>
    <rPh sb="1" eb="4">
      <t>ロウキュウカ</t>
    </rPh>
    <rPh sb="5" eb="6">
      <t>スス</t>
    </rPh>
    <rPh sb="7" eb="9">
      <t>コウキョウ</t>
    </rPh>
    <rPh sb="9" eb="11">
      <t>シセツ</t>
    </rPh>
    <rPh sb="16" eb="17">
      <t>トウ</t>
    </rPh>
    <rPh sb="23" eb="25">
      <t>ネンカン</t>
    </rPh>
    <rPh sb="27" eb="30">
      <t>シュウチュウテキ</t>
    </rPh>
    <rPh sb="31" eb="33">
      <t>イジ</t>
    </rPh>
    <rPh sb="33" eb="35">
      <t>ホゼン</t>
    </rPh>
    <rPh sb="36" eb="38">
      <t>ジッシ</t>
    </rPh>
    <rPh sb="44" eb="47">
      <t>ノウギョウヨウ</t>
    </rPh>
    <rPh sb="47" eb="49">
      <t>シセツ</t>
    </rPh>
    <rPh sb="50" eb="52">
      <t>スイロ</t>
    </rPh>
    <rPh sb="53" eb="54">
      <t>セキ</t>
    </rPh>
    <rPh sb="54" eb="56">
      <t>ホシュウ</t>
    </rPh>
    <rPh sb="57" eb="58">
      <t>トウ</t>
    </rPh>
    <rPh sb="166" eb="168">
      <t>シュウゼン</t>
    </rPh>
    <phoneticPr fontId="3"/>
  </si>
  <si>
    <t>ごみ減量推進課</t>
  </si>
  <si>
    <t>経営企画課</t>
    <rPh sb="0" eb="2">
      <t>ケイエイ</t>
    </rPh>
    <rPh sb="2" eb="4">
      <t>キカク</t>
    </rPh>
    <rPh sb="4" eb="5">
      <t>カ</t>
    </rPh>
    <phoneticPr fontId="3"/>
  </si>
  <si>
    <t>保健福祉課</t>
    <rPh sb="0" eb="2">
      <t>ホケン</t>
    </rPh>
    <rPh sb="2" eb="4">
      <t>フクシ</t>
    </rPh>
    <rPh sb="4" eb="5">
      <t>カ</t>
    </rPh>
    <phoneticPr fontId="3"/>
  </si>
  <si>
    <t>農地課</t>
  </si>
  <si>
    <t>その他</t>
    <rPh sb="2" eb="3">
      <t>タ</t>
    </rPh>
    <phoneticPr fontId="1"/>
  </si>
  <si>
    <t>集会所施設整備事業</t>
  </si>
  <si>
    <t>火葬場施設長寿命化改修事業</t>
  </si>
  <si>
    <t>旧塵芥収集基地解体事業</t>
  </si>
  <si>
    <t>最終処分場整備事業</t>
  </si>
  <si>
    <t>三和ふれあい館長寿命化改修事業</t>
  </si>
  <si>
    <t>総合保健福祉センター長寿命化改修事業</t>
  </si>
  <si>
    <t>公立保育所整備事業</t>
  </si>
  <si>
    <t>放課後児童健全育成事業施設整備費</t>
  </si>
  <si>
    <t>かんがい排水事業</t>
  </si>
  <si>
    <t>一般農道整備事業</t>
  </si>
  <si>
    <t>地域活性化農道整備事業</t>
  </si>
  <si>
    <t>農山村農道整備事業</t>
  </si>
  <si>
    <t>林道改良事業</t>
  </si>
  <si>
    <t>農山村林道整備事業</t>
  </si>
  <si>
    <t>治山事業</t>
  </si>
  <si>
    <t>林業専用道路整備事業</t>
  </si>
  <si>
    <t>労働福祉会館長寿命化改修事業</t>
  </si>
  <si>
    <t>幹線道路整備事業</t>
  </si>
  <si>
    <t>道路改良事業</t>
  </si>
  <si>
    <t>道路舗装事業</t>
  </si>
  <si>
    <t>辺地対策事業</t>
  </si>
  <si>
    <t>道路局部改良事業</t>
  </si>
  <si>
    <t>歩道整備事業</t>
  </si>
  <si>
    <t>輝くみちまちリフレッシュ事業</t>
  </si>
  <si>
    <t>側溝整備事業</t>
  </si>
  <si>
    <t>ゆとりの道路整備事業</t>
  </si>
  <si>
    <t>道路構造物長寿命化事業</t>
  </si>
  <si>
    <t>排水路整備事業</t>
  </si>
  <si>
    <t>公営住宅ストック総合改善事業</t>
  </si>
  <si>
    <t>内郷駅跨線人道橋整備事業</t>
  </si>
  <si>
    <t>都市公園整備事業</t>
  </si>
  <si>
    <t>いわき金成公園里山づくり推進事業</t>
  </si>
  <si>
    <t>内郷消防署建設事業</t>
  </si>
  <si>
    <t>消防施設整備事業</t>
  </si>
  <si>
    <t>　本庁舎の長寿命化を図るため、改修工事を行う。
　・市民棟屋上防水工事　等</t>
    <rPh sb="1" eb="2">
      <t>ホン</t>
    </rPh>
    <rPh sb="2" eb="4">
      <t>チョウシャ</t>
    </rPh>
    <rPh sb="5" eb="9">
      <t>チョウジュミョウカ</t>
    </rPh>
    <rPh sb="10" eb="11">
      <t>ハカ</t>
    </rPh>
    <rPh sb="15" eb="17">
      <t>カイシュウ</t>
    </rPh>
    <rPh sb="17" eb="19">
      <t>コウジ</t>
    </rPh>
    <rPh sb="20" eb="21">
      <t>オコナ</t>
    </rPh>
    <rPh sb="26" eb="28">
      <t>シミン</t>
    </rPh>
    <rPh sb="28" eb="29">
      <t>トウ</t>
    </rPh>
    <rPh sb="29" eb="31">
      <t>オクジョウ</t>
    </rPh>
    <rPh sb="31" eb="33">
      <t>ボウスイ</t>
    </rPh>
    <rPh sb="33" eb="35">
      <t>コウジ</t>
    </rPh>
    <rPh sb="36" eb="37">
      <t>トウ</t>
    </rPh>
    <phoneticPr fontId="3"/>
  </si>
  <si>
    <t>　支所の災害時における防災拠点としての機能の充実・強化を図るため、改修工事を実施する。
　・小名浜・勿来・内郷・四倉・好間支所非常用発電機設置工事　等</t>
    <rPh sb="4" eb="6">
      <t>サイガイ</t>
    </rPh>
    <rPh sb="6" eb="7">
      <t>ジ</t>
    </rPh>
    <rPh sb="11" eb="13">
      <t>ボウサイ</t>
    </rPh>
    <rPh sb="13" eb="15">
      <t>キョテン</t>
    </rPh>
    <rPh sb="19" eb="21">
      <t>キノウ</t>
    </rPh>
    <rPh sb="22" eb="24">
      <t>ジュウジツ</t>
    </rPh>
    <rPh sb="25" eb="27">
      <t>キョウカ</t>
    </rPh>
    <rPh sb="28" eb="29">
      <t>ハカ</t>
    </rPh>
    <rPh sb="33" eb="35">
      <t>カイシュウ</t>
    </rPh>
    <rPh sb="46" eb="48">
      <t>オナ</t>
    </rPh>
    <rPh sb="48" eb="49">
      <t>ハマ</t>
    </rPh>
    <rPh sb="50" eb="52">
      <t>ナコソ</t>
    </rPh>
    <rPh sb="53" eb="55">
      <t>ウチゴウ</t>
    </rPh>
    <rPh sb="56" eb="57">
      <t>ヨン</t>
    </rPh>
    <rPh sb="57" eb="58">
      <t>クラ</t>
    </rPh>
    <rPh sb="59" eb="61">
      <t>ヨシマ</t>
    </rPh>
    <rPh sb="61" eb="63">
      <t>シショ</t>
    </rPh>
    <rPh sb="63" eb="66">
      <t>ヒジョウヨウ</t>
    </rPh>
    <rPh sb="66" eb="69">
      <t>ハツデンキ</t>
    </rPh>
    <rPh sb="69" eb="71">
      <t>セッチ</t>
    </rPh>
    <rPh sb="71" eb="73">
      <t>コウジ</t>
    </rPh>
    <rPh sb="74" eb="75">
      <t>トウ</t>
    </rPh>
    <phoneticPr fontId="3"/>
  </si>
  <si>
    <t>　支所等利用者の安全性確保や、災害時における防災拠点としての機能の充実・強化を図るため、耐震性の低い支所庁舎の耐震整備を行う。
　・遠野支所新築工事　等</t>
    <rPh sb="1" eb="3">
      <t>シショ</t>
    </rPh>
    <rPh sb="3" eb="4">
      <t>トウ</t>
    </rPh>
    <rPh sb="50" eb="52">
      <t>シショ</t>
    </rPh>
    <rPh sb="55" eb="57">
      <t>タイシン</t>
    </rPh>
    <rPh sb="57" eb="59">
      <t>セイビ</t>
    </rPh>
    <rPh sb="60" eb="61">
      <t>オコナ</t>
    </rPh>
    <rPh sb="75" eb="76">
      <t>トウ</t>
    </rPh>
    <phoneticPr fontId="3"/>
  </si>
  <si>
    <t>　市職員住宅の解体を行う。
　・市職員住宅解体工事</t>
    <rPh sb="1" eb="6">
      <t>シショクインジュウタク</t>
    </rPh>
    <rPh sb="7" eb="9">
      <t>カイタイ</t>
    </rPh>
    <rPh sb="10" eb="11">
      <t>オコナ</t>
    </rPh>
    <rPh sb="16" eb="17">
      <t>シ</t>
    </rPh>
    <rPh sb="17" eb="19">
      <t>ショクイン</t>
    </rPh>
    <rPh sb="19" eb="21">
      <t>ジュウタク</t>
    </rPh>
    <rPh sb="21" eb="23">
      <t>カイタイ</t>
    </rPh>
    <rPh sb="23" eb="25">
      <t>コウジ</t>
    </rPh>
    <phoneticPr fontId="3"/>
  </si>
  <si>
    <t>　「市立集会所個別管理計画」に基づき自治会に払い下げを行う集会所について、機能保持に必要である主要構造部に対して相応の修繕を行う。
　・実施箇所：永崎集会所　等</t>
    <rPh sb="18" eb="21">
      <t>ジチカイ</t>
    </rPh>
    <rPh sb="22" eb="23">
      <t>ハラ</t>
    </rPh>
    <rPh sb="24" eb="25">
      <t>サ</t>
    </rPh>
    <rPh sb="27" eb="28">
      <t>オコ</t>
    </rPh>
    <rPh sb="31" eb="32">
      <t>ジョ</t>
    </rPh>
    <rPh sb="53" eb="54">
      <t>タイ</t>
    </rPh>
    <rPh sb="62" eb="63">
      <t>オコナ</t>
    </rPh>
    <rPh sb="68" eb="70">
      <t>ジッシ</t>
    </rPh>
    <rPh sb="70" eb="72">
      <t>カショ</t>
    </rPh>
    <rPh sb="73" eb="75">
      <t>ナガサキ</t>
    </rPh>
    <rPh sb="75" eb="77">
      <t>シュウカイ</t>
    </rPh>
    <rPh sb="77" eb="78">
      <t>ジョ</t>
    </rPh>
    <rPh sb="79" eb="80">
      <t>トウ</t>
    </rPh>
    <phoneticPr fontId="8"/>
  </si>
  <si>
    <t>　火葬場の長寿命化を図るため、火葬炉及び関連設備等の改修を行う。
　・いわき清苑火葬炉耐火物全体積替工事　等</t>
    <rPh sb="50" eb="52">
      <t>コウジ</t>
    </rPh>
    <rPh sb="53" eb="54">
      <t>ナド</t>
    </rPh>
    <phoneticPr fontId="3"/>
  </si>
  <si>
    <t xml:space="preserve">  旧塵芥収集基地の適性管理を図るため、老朽化した建物の解体を行う。
　・四倉清掃倉庫解体工事　等</t>
    <rPh sb="48" eb="49">
      <t>トウ</t>
    </rPh>
    <phoneticPr fontId="3"/>
  </si>
  <si>
    <t xml:space="preserve">  長期的に安定したごみ処理体制の構築に向け、新たな最終処分場の整備を行うため、建設候補地の不動産鑑定等を行う。</t>
  </si>
  <si>
    <t>　勿来町関田地区における浸水被害の軽減を図るため、新たに雨水管渠を整備する。
　・関田排水区管渠新設実施設計委託</t>
    <rPh sb="1" eb="4">
      <t>ナコソマチ</t>
    </rPh>
    <rPh sb="4" eb="6">
      <t>セキタ</t>
    </rPh>
    <rPh sb="6" eb="8">
      <t>チク</t>
    </rPh>
    <rPh sb="12" eb="14">
      <t>シンスイ</t>
    </rPh>
    <rPh sb="14" eb="16">
      <t>ヒガイ</t>
    </rPh>
    <rPh sb="17" eb="19">
      <t>ケイゲン</t>
    </rPh>
    <rPh sb="20" eb="21">
      <t>ハカ</t>
    </rPh>
    <rPh sb="25" eb="26">
      <t>アラ</t>
    </rPh>
    <rPh sb="28" eb="30">
      <t>ウスイ</t>
    </rPh>
    <rPh sb="30" eb="32">
      <t>カンキョ</t>
    </rPh>
    <rPh sb="33" eb="35">
      <t>セイビ</t>
    </rPh>
    <rPh sb="45" eb="46">
      <t>ク</t>
    </rPh>
    <phoneticPr fontId="3"/>
  </si>
  <si>
    <t>　市内に設置している大気汚染常時監視測定局について、環境濃度シミュレーションによる科学的知見に基づき効果・効率的な配置を行う。
　・適正配置計画策定等支援業務委託</t>
    <rPh sb="70" eb="75">
      <t>ケイカクサクテイトウ</t>
    </rPh>
    <rPh sb="75" eb="77">
      <t>シエン</t>
    </rPh>
    <phoneticPr fontId="3"/>
  </si>
  <si>
    <t>　北部清掃センターの長寿命化を図るため、改修工事等を行う。
　・ごみクレーン及び灰クレーン補修工事　等</t>
    <rPh sb="26" eb="27">
      <t>オコナ</t>
    </rPh>
    <rPh sb="38" eb="39">
      <t>オヨ</t>
    </rPh>
    <rPh sb="40" eb="41">
      <t>ハイ</t>
    </rPh>
    <rPh sb="45" eb="49">
      <t>ホシュウコウジ</t>
    </rPh>
    <rPh sb="50" eb="51">
      <t>トウ</t>
    </rPh>
    <phoneticPr fontId="3"/>
  </si>
  <si>
    <t>　南部清掃センターの長寿命化を図るため、改修工事等を行う。
　・焼却炉耐火物補修工事　等</t>
    <rPh sb="1" eb="3">
      <t>ナンブ</t>
    </rPh>
    <rPh sb="26" eb="27">
      <t>オコナ</t>
    </rPh>
    <rPh sb="32" eb="35">
      <t>ショウキャクロ</t>
    </rPh>
    <rPh sb="35" eb="38">
      <t>タイカブツ</t>
    </rPh>
    <rPh sb="38" eb="42">
      <t>ホシュウコウジ</t>
    </rPh>
    <rPh sb="43" eb="44">
      <t>ナド</t>
    </rPh>
    <phoneticPr fontId="3"/>
  </si>
  <si>
    <t>　クリンピーの森の長寿命化を図るため、改修工事等を行う。
　・電気設備改修工事　等</t>
    <rPh sb="7" eb="8">
      <t>モリ</t>
    </rPh>
    <rPh sb="25" eb="26">
      <t>オコナ</t>
    </rPh>
    <rPh sb="31" eb="35">
      <t>デンキセツビ</t>
    </rPh>
    <rPh sb="35" eb="37">
      <t>カイシュウ</t>
    </rPh>
    <rPh sb="37" eb="39">
      <t>コウジ</t>
    </rPh>
    <rPh sb="40" eb="41">
      <t>トウ</t>
    </rPh>
    <phoneticPr fontId="3"/>
  </si>
  <si>
    <t>　リサイクルプラザクリンピーの家の長寿命化を図るため、改修工事等を行う。
　・昇降機改修工事　等</t>
    <rPh sb="15" eb="16">
      <t>イエ</t>
    </rPh>
    <rPh sb="33" eb="34">
      <t>オコナ</t>
    </rPh>
    <rPh sb="39" eb="42">
      <t>ショウコウキ</t>
    </rPh>
    <rPh sb="42" eb="44">
      <t>カイシュウ</t>
    </rPh>
    <rPh sb="44" eb="46">
      <t>コウジ</t>
    </rPh>
    <rPh sb="45" eb="46">
      <t>セコウ</t>
    </rPh>
    <rPh sb="47" eb="48">
      <t>トウ</t>
    </rPh>
    <phoneticPr fontId="3"/>
  </si>
  <si>
    <t>　いわき市健康・福祉プラザの長寿命化を図るため、改修工事等を行う。
　・温泉ろ過機ろ材取替業務委託　等</t>
    <rPh sb="30" eb="31">
      <t>オコナ</t>
    </rPh>
    <rPh sb="50" eb="51">
      <t>トウ</t>
    </rPh>
    <phoneticPr fontId="3"/>
  </si>
  <si>
    <t>　老朽化等により令和６年度末に廃止する内郷授産場の解体を行う。
　・内郷授産場解体設計委託</t>
    <rPh sb="34" eb="36">
      <t>ウチゴウ</t>
    </rPh>
    <rPh sb="36" eb="38">
      <t>ジュサン</t>
    </rPh>
    <rPh sb="38" eb="39">
      <t>ジョウ</t>
    </rPh>
    <rPh sb="39" eb="41">
      <t>カイタイ</t>
    </rPh>
    <rPh sb="41" eb="43">
      <t>セッケイ</t>
    </rPh>
    <rPh sb="43" eb="45">
      <t>イタク</t>
    </rPh>
    <phoneticPr fontId="3"/>
  </si>
  <si>
    <t>　三和ふれあい館の長寿命化を図るため、改修工事等を行う。　
　・非常用照明設備改修工事　等　　</t>
    <rPh sb="9" eb="13">
      <t>チョウジュミョウカ</t>
    </rPh>
    <rPh sb="14" eb="15">
      <t>ハカ</t>
    </rPh>
    <rPh sb="19" eb="21">
      <t>カイシュウ</t>
    </rPh>
    <rPh sb="21" eb="23">
      <t>コウジ</t>
    </rPh>
    <rPh sb="23" eb="24">
      <t>トウ</t>
    </rPh>
    <rPh sb="25" eb="26">
      <t>オコナ</t>
    </rPh>
    <rPh sb="44" eb="45">
      <t>トウ</t>
    </rPh>
    <phoneticPr fontId="3"/>
  </si>
  <si>
    <t>　総合保健福祉センターの長寿命化を図るため、改修工事等を行う。　
　・トップライト等防水改修工事　等</t>
    <rPh sb="1" eb="3">
      <t>ソウゴウ</t>
    </rPh>
    <rPh sb="3" eb="5">
      <t>ホケン</t>
    </rPh>
    <rPh sb="5" eb="7">
      <t>フクシ</t>
    </rPh>
    <rPh sb="28" eb="29">
      <t>オコナ</t>
    </rPh>
    <rPh sb="41" eb="42">
      <t>ナド</t>
    </rPh>
    <rPh sb="42" eb="44">
      <t>ボウスイ</t>
    </rPh>
    <rPh sb="44" eb="46">
      <t>カイシュウ</t>
    </rPh>
    <rPh sb="46" eb="48">
      <t>コウジ</t>
    </rPh>
    <rPh sb="49" eb="50">
      <t>トウ</t>
    </rPh>
    <phoneticPr fontId="3"/>
  </si>
  <si>
    <t>　公立保育所の長寿命化を図るため、改修工事等を行う。
　・永崎保育所法面改修工事　等</t>
    <rPh sb="1" eb="3">
      <t>コウリツ</t>
    </rPh>
    <rPh sb="3" eb="6">
      <t>ホイクジョ</t>
    </rPh>
    <rPh sb="7" eb="11">
      <t>チョウジュミョウカ</t>
    </rPh>
    <rPh sb="12" eb="13">
      <t>ハカ</t>
    </rPh>
    <rPh sb="17" eb="21">
      <t>カイシュウコウジ</t>
    </rPh>
    <rPh sb="21" eb="22">
      <t>ナド</t>
    </rPh>
    <rPh sb="23" eb="24">
      <t>オコナ</t>
    </rPh>
    <rPh sb="41" eb="42">
      <t>トウ</t>
    </rPh>
    <phoneticPr fontId="3"/>
  </si>
  <si>
    <t>　老朽化した公立保育所の保育環境の改善を図るため、統合整備を進める。
　・御厩保育所旧園舎解体工事
　・錦保育所耐震補強設計委託　等</t>
    <rPh sb="25" eb="27">
      <t>トウゴウ</t>
    </rPh>
    <rPh sb="27" eb="29">
      <t>セイビ</t>
    </rPh>
    <rPh sb="30" eb="31">
      <t>スス</t>
    </rPh>
    <rPh sb="37" eb="38">
      <t>オン</t>
    </rPh>
    <rPh sb="38" eb="39">
      <t>ウマヤ</t>
    </rPh>
    <rPh sb="39" eb="41">
      <t>ホイク</t>
    </rPh>
    <rPh sb="41" eb="42">
      <t>ショ</t>
    </rPh>
    <rPh sb="42" eb="43">
      <t>キュウ</t>
    </rPh>
    <rPh sb="43" eb="45">
      <t>エンシャ</t>
    </rPh>
    <rPh sb="45" eb="47">
      <t>カイタイ</t>
    </rPh>
    <rPh sb="47" eb="49">
      <t>コウジ</t>
    </rPh>
    <rPh sb="52" eb="53">
      <t>ニシキ</t>
    </rPh>
    <rPh sb="53" eb="55">
      <t>ホイク</t>
    </rPh>
    <rPh sb="55" eb="56">
      <t>ショ</t>
    </rPh>
    <rPh sb="56" eb="58">
      <t>タイシン</t>
    </rPh>
    <rPh sb="58" eb="60">
      <t>ホキョウ</t>
    </rPh>
    <rPh sb="60" eb="62">
      <t>セッケイ</t>
    </rPh>
    <rPh sb="62" eb="64">
      <t>イタク</t>
    </rPh>
    <rPh sb="65" eb="66">
      <t>トウ</t>
    </rPh>
    <phoneticPr fontId="3"/>
  </si>
  <si>
    <t>　公立幼稚園の長寿命化を図るため、改修工事等を行う。
　・西小名浜幼稚園ブランコ設置工事　等</t>
    <rPh sb="3" eb="6">
      <t>ヨウチエン</t>
    </rPh>
    <rPh sb="23" eb="24">
      <t>オコナ</t>
    </rPh>
    <rPh sb="45" eb="46">
      <t>トウ</t>
    </rPh>
    <phoneticPr fontId="3"/>
  </si>
  <si>
    <t>　保護者が労働等により、日中家庭にいない世帯の小学生に対し、授業終了後の適切な遊びや生活の場を提供し、その健全育成を図るため、放課後児童クラブを整備する。
　・整備施設数：１施設（小名浜第一小学校児童クラブ）</t>
  </si>
  <si>
    <t>　老朽化等により令和５年度末に廃止する内郷児童館の解体を行う。
・内郷児童館解体設計委託</t>
    <rPh sb="1" eb="4">
      <t>ロウキュウカ</t>
    </rPh>
    <rPh sb="4" eb="5">
      <t>ナド</t>
    </rPh>
    <rPh sb="8" eb="10">
      <t>レイワ</t>
    </rPh>
    <rPh sb="11" eb="14">
      <t>ネンドマツ</t>
    </rPh>
    <rPh sb="15" eb="17">
      <t>ハイシ</t>
    </rPh>
    <rPh sb="21" eb="24">
      <t>ジドウカン</t>
    </rPh>
    <phoneticPr fontId="3"/>
  </si>
  <si>
    <t>　フラワーセンターライフ館の長寿命化を図るため、改修工事等を行う。
　・水銀灯照明更新工事</t>
    <rPh sb="12" eb="13">
      <t>カン</t>
    </rPh>
    <rPh sb="14" eb="18">
      <t>チョウジュミョウカ</t>
    </rPh>
    <rPh sb="19" eb="20">
      <t>ハカ</t>
    </rPh>
    <rPh sb="24" eb="26">
      <t>カイシュウ</t>
    </rPh>
    <rPh sb="26" eb="28">
      <t>コウジ</t>
    </rPh>
    <rPh sb="28" eb="29">
      <t>トウ</t>
    </rPh>
    <rPh sb="30" eb="31">
      <t>オコナ</t>
    </rPh>
    <rPh sb="36" eb="39">
      <t>スイギントウ</t>
    </rPh>
    <rPh sb="39" eb="41">
      <t>ショウメイ</t>
    </rPh>
    <rPh sb="41" eb="43">
      <t>コウシン</t>
    </rPh>
    <rPh sb="43" eb="45">
      <t>コウジ</t>
    </rPh>
    <phoneticPr fontId="3"/>
  </si>
  <si>
    <t>　農業生産基盤の向上及び維持管理の負担軽減を図るとともに、地域の治水効果を高めるため、用排水施設の改良整備を行う。
　・用排水路整備工：上湯長谷地区、下小川地区</t>
    <rPh sb="1" eb="3">
      <t>ノウギョウ</t>
    </rPh>
    <rPh sb="3" eb="5">
      <t>セイサン</t>
    </rPh>
    <rPh sb="5" eb="7">
      <t>キバン</t>
    </rPh>
    <rPh sb="8" eb="10">
      <t>コウジョウ</t>
    </rPh>
    <rPh sb="10" eb="11">
      <t>オヨ</t>
    </rPh>
    <rPh sb="12" eb="14">
      <t>イジ</t>
    </rPh>
    <rPh sb="14" eb="16">
      <t>カンリ</t>
    </rPh>
    <rPh sb="17" eb="19">
      <t>フタン</t>
    </rPh>
    <rPh sb="19" eb="21">
      <t>ケイゲン</t>
    </rPh>
    <rPh sb="22" eb="23">
      <t>ハカ</t>
    </rPh>
    <rPh sb="29" eb="31">
      <t>チイキ</t>
    </rPh>
    <rPh sb="32" eb="34">
      <t>チスイ</t>
    </rPh>
    <rPh sb="34" eb="36">
      <t>コウカ</t>
    </rPh>
    <rPh sb="37" eb="38">
      <t>タカ</t>
    </rPh>
    <rPh sb="43" eb="46">
      <t>ヨウハイスイ</t>
    </rPh>
    <rPh sb="46" eb="48">
      <t>シセツ</t>
    </rPh>
    <rPh sb="49" eb="51">
      <t>カイリョウ</t>
    </rPh>
    <rPh sb="51" eb="53">
      <t>セイビ</t>
    </rPh>
    <rPh sb="54" eb="55">
      <t>オコナ</t>
    </rPh>
    <rPh sb="60" eb="61">
      <t>ヨウ</t>
    </rPh>
    <rPh sb="61" eb="64">
      <t>ハイスイロ</t>
    </rPh>
    <rPh sb="64" eb="66">
      <t>セイビ</t>
    </rPh>
    <rPh sb="66" eb="67">
      <t>コウ</t>
    </rPh>
    <rPh sb="68" eb="70">
      <t>カミユ</t>
    </rPh>
    <rPh sb="70" eb="71">
      <t>チョウ</t>
    </rPh>
    <rPh sb="71" eb="72">
      <t>タニ</t>
    </rPh>
    <rPh sb="72" eb="74">
      <t>チク</t>
    </rPh>
    <rPh sb="75" eb="76">
      <t>シモ</t>
    </rPh>
    <rPh sb="76" eb="78">
      <t>オガワ</t>
    </rPh>
    <rPh sb="78" eb="80">
      <t>チク</t>
    </rPh>
    <phoneticPr fontId="3"/>
  </si>
  <si>
    <t>　農業生産基盤の近代化及び生産物・生産資材流通の合理化を図るため、農道の改良整備を行う。
　・農道舗装工：中寺10号線（三和）　ほか７地区</t>
    <rPh sb="1" eb="3">
      <t>ノウギョウ</t>
    </rPh>
    <rPh sb="3" eb="5">
      <t>セイサン</t>
    </rPh>
    <rPh sb="5" eb="7">
      <t>キバン</t>
    </rPh>
    <rPh sb="8" eb="10">
      <t>キンダイ</t>
    </rPh>
    <rPh sb="10" eb="11">
      <t>カ</t>
    </rPh>
    <rPh sb="11" eb="12">
      <t>オヨ</t>
    </rPh>
    <rPh sb="13" eb="16">
      <t>セイサンブツ</t>
    </rPh>
    <rPh sb="17" eb="19">
      <t>セイサン</t>
    </rPh>
    <rPh sb="19" eb="21">
      <t>シザイ</t>
    </rPh>
    <rPh sb="21" eb="23">
      <t>リュウツウ</t>
    </rPh>
    <rPh sb="24" eb="27">
      <t>ゴウリカ</t>
    </rPh>
    <rPh sb="28" eb="29">
      <t>ハカ</t>
    </rPh>
    <rPh sb="33" eb="35">
      <t>ノウドウ</t>
    </rPh>
    <rPh sb="36" eb="38">
      <t>カイリョウ</t>
    </rPh>
    <rPh sb="38" eb="40">
      <t>セイビ</t>
    </rPh>
    <rPh sb="41" eb="42">
      <t>オコナ</t>
    </rPh>
    <rPh sb="47" eb="49">
      <t>ノウドウ</t>
    </rPh>
    <rPh sb="49" eb="51">
      <t>ホソウ</t>
    </rPh>
    <rPh sb="51" eb="52">
      <t>コウ</t>
    </rPh>
    <rPh sb="53" eb="54">
      <t>ナカ</t>
    </rPh>
    <rPh sb="54" eb="55">
      <t>デラ</t>
    </rPh>
    <rPh sb="57" eb="59">
      <t>ゴウセン</t>
    </rPh>
    <rPh sb="60" eb="62">
      <t>ミワ</t>
    </rPh>
    <rPh sb="67" eb="69">
      <t>チク</t>
    </rPh>
    <phoneticPr fontId="3"/>
  </si>
  <si>
    <t>　農業・農村の振興と定住環境の改善を図るため、緊急に対応が必要な農道の改良整備を行う。
　・農道舗装工：上桶売地区（川前）</t>
    <rPh sb="1" eb="3">
      <t>ノウギョウ</t>
    </rPh>
    <rPh sb="4" eb="6">
      <t>ノウソン</t>
    </rPh>
    <rPh sb="7" eb="9">
      <t>シンコウ</t>
    </rPh>
    <rPh sb="10" eb="12">
      <t>テイジュウ</t>
    </rPh>
    <rPh sb="12" eb="14">
      <t>カンキョウ</t>
    </rPh>
    <rPh sb="15" eb="17">
      <t>カイゼン</t>
    </rPh>
    <rPh sb="18" eb="19">
      <t>ハカ</t>
    </rPh>
    <rPh sb="23" eb="25">
      <t>キンキュウ</t>
    </rPh>
    <rPh sb="26" eb="28">
      <t>タイオウ</t>
    </rPh>
    <rPh sb="29" eb="31">
      <t>ヒツヨウ</t>
    </rPh>
    <rPh sb="32" eb="34">
      <t>ノウドウ</t>
    </rPh>
    <rPh sb="35" eb="37">
      <t>カイリョウ</t>
    </rPh>
    <rPh sb="37" eb="39">
      <t>セイビ</t>
    </rPh>
    <rPh sb="40" eb="41">
      <t>オコナ</t>
    </rPh>
    <rPh sb="46" eb="48">
      <t>ノウドウ</t>
    </rPh>
    <rPh sb="48" eb="50">
      <t>ホソウ</t>
    </rPh>
    <rPh sb="50" eb="51">
      <t>コウ</t>
    </rPh>
    <rPh sb="52" eb="53">
      <t>ウエ</t>
    </rPh>
    <rPh sb="53" eb="54">
      <t>オケ</t>
    </rPh>
    <rPh sb="54" eb="55">
      <t>バイ</t>
    </rPh>
    <rPh sb="55" eb="57">
      <t>チク</t>
    </rPh>
    <rPh sb="58" eb="60">
      <t>カワマエ</t>
    </rPh>
    <phoneticPr fontId="3"/>
  </si>
  <si>
    <t>　辺地地域内の農業生産基盤及び生活環境基盤の向上を図るため、農道の改良整備を行う。
　・農道舗装工：下市萱地区（三和）</t>
    <rPh sb="1" eb="3">
      <t>ヘンチ</t>
    </rPh>
    <rPh sb="3" eb="5">
      <t>チイキ</t>
    </rPh>
    <rPh sb="5" eb="6">
      <t>ナイ</t>
    </rPh>
    <rPh sb="7" eb="9">
      <t>ノウギョウ</t>
    </rPh>
    <rPh sb="9" eb="11">
      <t>セイサン</t>
    </rPh>
    <rPh sb="11" eb="13">
      <t>キバン</t>
    </rPh>
    <rPh sb="13" eb="14">
      <t>オヨ</t>
    </rPh>
    <rPh sb="15" eb="17">
      <t>セイカツ</t>
    </rPh>
    <rPh sb="17" eb="19">
      <t>カンキョウ</t>
    </rPh>
    <rPh sb="19" eb="21">
      <t>キバン</t>
    </rPh>
    <rPh sb="22" eb="24">
      <t>コウジョウ</t>
    </rPh>
    <rPh sb="25" eb="26">
      <t>ハカ</t>
    </rPh>
    <rPh sb="30" eb="32">
      <t>ノウドウ</t>
    </rPh>
    <rPh sb="33" eb="35">
      <t>カイリョウ</t>
    </rPh>
    <rPh sb="35" eb="37">
      <t>セイビ</t>
    </rPh>
    <rPh sb="38" eb="39">
      <t>オコナ</t>
    </rPh>
    <rPh sb="44" eb="46">
      <t>ノウドウ</t>
    </rPh>
    <rPh sb="46" eb="48">
      <t>ホソウ</t>
    </rPh>
    <rPh sb="48" eb="49">
      <t>コウ</t>
    </rPh>
    <rPh sb="50" eb="55">
      <t>シモイチガヤチク</t>
    </rPh>
    <rPh sb="56" eb="58">
      <t>ミワ</t>
    </rPh>
    <phoneticPr fontId="3"/>
  </si>
  <si>
    <t>　老朽化が著しい湯の岳山荘の解体を行う。
　・湯の岳山荘解体設計委託</t>
    <rPh sb="1" eb="4">
      <t>ロウキュウカ</t>
    </rPh>
    <rPh sb="5" eb="6">
      <t>イチジル</t>
    </rPh>
    <rPh sb="8" eb="9">
      <t>ユ</t>
    </rPh>
    <phoneticPr fontId="3"/>
  </si>
  <si>
    <t>　既設林道について、局部的構造の質的向上を図るほか、多量の降雨により洗掘されやすい箇所を舗装するなど、通行の安全確保を図るため、林道整備（改良・舗装）を行う。
　・林道改良工事：藤の木沢線（田人）、鮫川線（遠野）
　・林道舗装工事：清道線（遠野）</t>
    <rPh sb="66" eb="68">
      <t>セイビ</t>
    </rPh>
    <rPh sb="76" eb="77">
      <t>オコナ</t>
    </rPh>
    <rPh sb="111" eb="113">
      <t>ホソウ</t>
    </rPh>
    <rPh sb="116" eb="117">
      <t>キヨ</t>
    </rPh>
    <rPh sb="117" eb="118">
      <t>ドウ</t>
    </rPh>
    <rPh sb="120" eb="122">
      <t>トオノ</t>
    </rPh>
    <phoneticPr fontId="8"/>
  </si>
  <si>
    <t>　交通条件及び自然的、地理的条件に恵まれない辺地地域において、その他の地域との格差を是正するため策定された第10期総合整備計画（R６年度～R10年度）に基づき、林道を整備する。
　・林道舗装工事：広平線（三和）</t>
    <rPh sb="76" eb="77">
      <t>モト</t>
    </rPh>
    <rPh sb="102" eb="104">
      <t>ミワ</t>
    </rPh>
    <phoneticPr fontId="8"/>
  </si>
  <si>
    <t>　山地崩壊、山地災害が発生した箇所もしくは発生の恐れがある箇所において、法面保護、土留め等の山腹工事を行い、市民の生命及び財産を保全する。
　・治山施設測量設計委託：花木下地区（常磐）
　・治山施設工事：吉野作地区（平）、大倉地区（平）</t>
  </si>
  <si>
    <t>　持続可能な林業経営の実現に向けて、主として林業施業のための10トン大型トラックや林業用車両の走行可能な林内の木材輸送の中核となる林業専用道路を整備する。
　・林業専用道開設工事：町頭線（三和）</t>
    <rPh sb="80" eb="82">
      <t>リンギョウ</t>
    </rPh>
    <rPh sb="82" eb="85">
      <t>センヨウドウ</t>
    </rPh>
    <rPh sb="85" eb="89">
      <t>カイセツコウジ</t>
    </rPh>
    <rPh sb="90" eb="93">
      <t>マチガシラセン</t>
    </rPh>
    <rPh sb="94" eb="96">
      <t>ミワ</t>
    </rPh>
    <phoneticPr fontId="8"/>
  </si>
  <si>
    <t>　いわき市労働福祉会館の長寿命化を図るため、改修工事等を行う。
　・労働福祉会館地下膨張タンク等改修工事</t>
    <rPh sb="4" eb="5">
      <t>シ</t>
    </rPh>
    <rPh sb="5" eb="9">
      <t>ロウドウフクシ</t>
    </rPh>
    <rPh sb="9" eb="11">
      <t>カイカン</t>
    </rPh>
    <rPh sb="28" eb="29">
      <t>オコナ</t>
    </rPh>
    <rPh sb="38" eb="40">
      <t>カイカン</t>
    </rPh>
    <rPh sb="40" eb="44">
      <t>チカボウチョウ</t>
    </rPh>
    <rPh sb="47" eb="48">
      <t>トウ</t>
    </rPh>
    <phoneticPr fontId="3"/>
  </si>
  <si>
    <t>　老朽化が著しい海竜の里センター観覧車等の解体を行う。
　・海竜の里センター観覧車・パラトルーパー解体工事</t>
    <rPh sb="19" eb="20">
      <t>トウ</t>
    </rPh>
    <rPh sb="30" eb="32">
      <t>カイリュウ</t>
    </rPh>
    <rPh sb="33" eb="34">
      <t>サト</t>
    </rPh>
    <rPh sb="38" eb="41">
      <t>カンランシャ</t>
    </rPh>
    <rPh sb="49" eb="51">
      <t>カイタイ</t>
    </rPh>
    <rPh sb="51" eb="53">
      <t>コウジ</t>
    </rPh>
    <phoneticPr fontId="3"/>
  </si>
  <si>
    <t>　草野心平記念文学館の長寿命化を図るため、改修工事等を行う。
　・自動火災報知設備等改修工事</t>
    <rPh sb="27" eb="28">
      <t>オコナ</t>
    </rPh>
    <rPh sb="33" eb="35">
      <t>ジドウ</t>
    </rPh>
    <rPh sb="35" eb="37">
      <t>カサイ</t>
    </rPh>
    <rPh sb="37" eb="39">
      <t>ホウチ</t>
    </rPh>
    <rPh sb="39" eb="41">
      <t>セツビ</t>
    </rPh>
    <rPh sb="41" eb="42">
      <t>トウ</t>
    </rPh>
    <rPh sb="42" eb="44">
      <t>カイシュウ</t>
    </rPh>
    <rPh sb="44" eb="46">
      <t>コウジ</t>
    </rPh>
    <phoneticPr fontId="3"/>
  </si>
  <si>
    <t>　美術館の長寿命化を図るため、改修工事等を行う。
　・発電設備更新工事　等</t>
    <rPh sb="21" eb="22">
      <t>オコナ</t>
    </rPh>
    <rPh sb="36" eb="37">
      <t>ナド</t>
    </rPh>
    <phoneticPr fontId="3"/>
  </si>
  <si>
    <t>　アンモナイトセンターの長寿命化を図るため、改修工事等を行う。
　・空気調和設備改修工事　等</t>
    <rPh sb="28" eb="29">
      <t>オコナ</t>
    </rPh>
    <phoneticPr fontId="3"/>
  </si>
  <si>
    <t>　暮らしの伝承郷の長寿命化を図るため、改修工事等を行う。
　・受変電設備改修工事</t>
    <rPh sb="25" eb="26">
      <t>オコナ</t>
    </rPh>
    <phoneticPr fontId="3"/>
  </si>
  <si>
    <t>　体育施設の長寿命化を図るため、改修工事等を行う。
　・上荒川公園下水道接続工事　等</t>
    <rPh sb="1" eb="3">
      <t>タイイク</t>
    </rPh>
    <rPh sb="3" eb="5">
      <t>シセツ</t>
    </rPh>
    <rPh sb="22" eb="23">
      <t>オコナ</t>
    </rPh>
    <rPh sb="36" eb="38">
      <t>セツゾク</t>
    </rPh>
    <rPh sb="41" eb="42">
      <t>ナド</t>
    </rPh>
    <phoneticPr fontId="3"/>
  </si>
  <si>
    <t>　国の交付金事業を活用し、生活環境の改善や利便性向上を図るため、地域間を連絡する幹線市道の改良及び舗装整備を行う。
　・搔槌小路・上柳生線（四倉）
　・清水・空木線（小川）</t>
    <rPh sb="1" eb="2">
      <t>クニ</t>
    </rPh>
    <rPh sb="3" eb="5">
      <t>コウフ</t>
    </rPh>
    <rPh sb="5" eb="6">
      <t>キン</t>
    </rPh>
    <rPh sb="6" eb="8">
      <t>ジギョウ</t>
    </rPh>
    <rPh sb="9" eb="11">
      <t>カツヨウ</t>
    </rPh>
    <rPh sb="13" eb="15">
      <t>セイカツ</t>
    </rPh>
    <rPh sb="15" eb="17">
      <t>カンキョウ</t>
    </rPh>
    <rPh sb="18" eb="20">
      <t>カイゼン</t>
    </rPh>
    <rPh sb="21" eb="24">
      <t>リベンセイ</t>
    </rPh>
    <rPh sb="24" eb="26">
      <t>コウジョウ</t>
    </rPh>
    <rPh sb="27" eb="28">
      <t>ハカ</t>
    </rPh>
    <rPh sb="32" eb="34">
      <t>チイキ</t>
    </rPh>
    <rPh sb="34" eb="35">
      <t>カン</t>
    </rPh>
    <rPh sb="36" eb="38">
      <t>レンラク</t>
    </rPh>
    <rPh sb="40" eb="42">
      <t>カンセン</t>
    </rPh>
    <rPh sb="42" eb="44">
      <t>シドウ</t>
    </rPh>
    <rPh sb="45" eb="47">
      <t>カイリョウ</t>
    </rPh>
    <rPh sb="47" eb="48">
      <t>オヨ</t>
    </rPh>
    <rPh sb="49" eb="51">
      <t>ホソウ</t>
    </rPh>
    <rPh sb="51" eb="53">
      <t>セイビ</t>
    </rPh>
    <rPh sb="54" eb="55">
      <t>オコナ</t>
    </rPh>
    <rPh sb="60" eb="61">
      <t>カ</t>
    </rPh>
    <rPh sb="61" eb="64">
      <t>ツチコウジ</t>
    </rPh>
    <rPh sb="65" eb="66">
      <t>カミ</t>
    </rPh>
    <rPh sb="66" eb="68">
      <t>ヤギュウ</t>
    </rPh>
    <rPh sb="68" eb="69">
      <t>セン</t>
    </rPh>
    <rPh sb="70" eb="72">
      <t>ヨツクラ</t>
    </rPh>
    <rPh sb="76" eb="78">
      <t>シミズ</t>
    </rPh>
    <rPh sb="79" eb="80">
      <t>クウ</t>
    </rPh>
    <rPh sb="81" eb="82">
      <t>セン</t>
    </rPh>
    <rPh sb="83" eb="85">
      <t>オガワ</t>
    </rPh>
    <phoneticPr fontId="3"/>
  </si>
  <si>
    <t>　生活環境の改善や道路の利便性向上を図るため、市道の拡幅や改良整備を行う。
　・細石赤坂・水貫線（小川）　ほか27線</t>
    <rPh sb="1" eb="3">
      <t>セイカツ</t>
    </rPh>
    <rPh sb="3" eb="5">
      <t>カンキョウ</t>
    </rPh>
    <rPh sb="6" eb="8">
      <t>カイゼン</t>
    </rPh>
    <rPh sb="9" eb="11">
      <t>ドウロ</t>
    </rPh>
    <rPh sb="12" eb="15">
      <t>リベンセイ</t>
    </rPh>
    <rPh sb="15" eb="17">
      <t>コウジョウ</t>
    </rPh>
    <rPh sb="18" eb="19">
      <t>ハカ</t>
    </rPh>
    <rPh sb="23" eb="25">
      <t>シドウ</t>
    </rPh>
    <rPh sb="26" eb="28">
      <t>カクフク</t>
    </rPh>
    <rPh sb="29" eb="31">
      <t>カイリョウ</t>
    </rPh>
    <rPh sb="31" eb="33">
      <t>セイビ</t>
    </rPh>
    <rPh sb="34" eb="35">
      <t>オコナ</t>
    </rPh>
    <rPh sb="40" eb="42">
      <t>サザレイシ</t>
    </rPh>
    <rPh sb="42" eb="44">
      <t>アカサカ</t>
    </rPh>
    <rPh sb="45" eb="46">
      <t>ミズ</t>
    </rPh>
    <rPh sb="46" eb="47">
      <t>ヌキ</t>
    </rPh>
    <rPh sb="47" eb="48">
      <t>セン</t>
    </rPh>
    <rPh sb="49" eb="51">
      <t>オガワ</t>
    </rPh>
    <phoneticPr fontId="3"/>
  </si>
  <si>
    <t>　生活環境の改善や道路の利便性向上を図るため、市道の舗装整備を行う。
　・内宿・六十枚線（平）　ほか11線</t>
    <rPh sb="1" eb="3">
      <t>セイカツ</t>
    </rPh>
    <rPh sb="3" eb="5">
      <t>カンキョウ</t>
    </rPh>
    <rPh sb="6" eb="8">
      <t>カイゼン</t>
    </rPh>
    <rPh sb="9" eb="11">
      <t>ドウロ</t>
    </rPh>
    <rPh sb="12" eb="15">
      <t>リベンセイ</t>
    </rPh>
    <rPh sb="15" eb="17">
      <t>コウジョウ</t>
    </rPh>
    <rPh sb="18" eb="19">
      <t>ハカ</t>
    </rPh>
    <rPh sb="23" eb="25">
      <t>シドウ</t>
    </rPh>
    <rPh sb="26" eb="28">
      <t>ホソウ</t>
    </rPh>
    <rPh sb="28" eb="30">
      <t>セイビ</t>
    </rPh>
    <rPh sb="31" eb="32">
      <t>オコナ</t>
    </rPh>
    <rPh sb="37" eb="39">
      <t>ウチジュク</t>
    </rPh>
    <rPh sb="40" eb="42">
      <t>60</t>
    </rPh>
    <rPh sb="42" eb="43">
      <t>マイ</t>
    </rPh>
    <rPh sb="43" eb="44">
      <t>セン</t>
    </rPh>
    <rPh sb="45" eb="46">
      <t>タイラ</t>
    </rPh>
    <rPh sb="52" eb="53">
      <t>セン</t>
    </rPh>
    <phoneticPr fontId="3"/>
  </si>
  <si>
    <t>　辺地地域における生活環境の改善や道路交通の安全性、利便性の向上を図るため、市道の整備を行う。
　・掛橋・新田線（田人）</t>
    <rPh sb="1" eb="3">
      <t>ヘンチ</t>
    </rPh>
    <rPh sb="3" eb="5">
      <t>チイキ</t>
    </rPh>
    <rPh sb="9" eb="11">
      <t>セイカツ</t>
    </rPh>
    <rPh sb="11" eb="13">
      <t>カンキョウ</t>
    </rPh>
    <rPh sb="14" eb="16">
      <t>カイゼン</t>
    </rPh>
    <rPh sb="17" eb="19">
      <t>ドウロ</t>
    </rPh>
    <rPh sb="19" eb="21">
      <t>コウツウ</t>
    </rPh>
    <rPh sb="22" eb="25">
      <t>アンゼンセイ</t>
    </rPh>
    <rPh sb="26" eb="29">
      <t>リベンセイ</t>
    </rPh>
    <rPh sb="30" eb="32">
      <t>コウジョウ</t>
    </rPh>
    <rPh sb="33" eb="34">
      <t>ハカ</t>
    </rPh>
    <rPh sb="38" eb="40">
      <t>シドウ</t>
    </rPh>
    <rPh sb="41" eb="43">
      <t>セイビ</t>
    </rPh>
    <rPh sb="44" eb="45">
      <t>オコナ</t>
    </rPh>
    <rPh sb="50" eb="52">
      <t>カケハシ</t>
    </rPh>
    <rPh sb="53" eb="55">
      <t>ニイタ</t>
    </rPh>
    <rPh sb="55" eb="56">
      <t>セン</t>
    </rPh>
    <rPh sb="57" eb="59">
      <t>タヒト</t>
    </rPh>
    <phoneticPr fontId="3"/>
  </si>
  <si>
    <t>　都市計画道路搔槌小路幕ノ内線（平）の道路改良事業において、文化財保護法に基づく発掘調査を行う。
　・調査対象文化財：平城跡（平柳町地内）</t>
    <rPh sb="1" eb="3">
      <t>トシ</t>
    </rPh>
    <rPh sb="3" eb="5">
      <t>ケイカク</t>
    </rPh>
    <rPh sb="5" eb="7">
      <t>ドウロ</t>
    </rPh>
    <rPh sb="19" eb="21">
      <t>ドウロ</t>
    </rPh>
    <rPh sb="21" eb="23">
      <t>カイリョウ</t>
    </rPh>
    <rPh sb="23" eb="25">
      <t>ジギョウ</t>
    </rPh>
    <rPh sb="30" eb="32">
      <t>ブンカ</t>
    </rPh>
    <rPh sb="32" eb="33">
      <t>ザイ</t>
    </rPh>
    <rPh sb="33" eb="36">
      <t>ホゴホウ</t>
    </rPh>
    <rPh sb="37" eb="38">
      <t>モト</t>
    </rPh>
    <rPh sb="40" eb="42">
      <t>ハックツ</t>
    </rPh>
    <rPh sb="42" eb="44">
      <t>チョウサ</t>
    </rPh>
    <rPh sb="45" eb="46">
      <t>オコナ</t>
    </rPh>
    <rPh sb="51" eb="53">
      <t>チョウサ</t>
    </rPh>
    <rPh sb="53" eb="55">
      <t>タイショウ</t>
    </rPh>
    <rPh sb="55" eb="58">
      <t>ブンカザイ</t>
    </rPh>
    <rPh sb="59" eb="60">
      <t>タイラ</t>
    </rPh>
    <rPh sb="60" eb="61">
      <t>シロ</t>
    </rPh>
    <rPh sb="61" eb="62">
      <t>アト</t>
    </rPh>
    <rPh sb="63" eb="64">
      <t>タイラ</t>
    </rPh>
    <rPh sb="64" eb="66">
      <t>ヤナギマチ</t>
    </rPh>
    <rPh sb="66" eb="68">
      <t>チナイ</t>
    </rPh>
    <phoneticPr fontId="3"/>
  </si>
  <si>
    <t>　地域住民の安全性や利便性の向上を図るため、道路幅員が狭あいで車両の円滑な通行に支障をきたしている箇所の改良を行う。
　・鹿島台団地９号線（小名浜）　ほか５線</t>
    <rPh sb="55" eb="56">
      <t>オコナ</t>
    </rPh>
    <rPh sb="61" eb="64">
      <t>カシマダイ</t>
    </rPh>
    <rPh sb="64" eb="66">
      <t>ダンチ</t>
    </rPh>
    <rPh sb="67" eb="68">
      <t>ゴウ</t>
    </rPh>
    <rPh sb="70" eb="73">
      <t>オナハマ</t>
    </rPh>
    <phoneticPr fontId="1"/>
  </si>
  <si>
    <t>　市道の通学路や交通事故の多発している道路等において、安全で快適に通行できる歩行空間を確保するため、防災・安全交付金事業等を活用し、歩車道の整備を行う。
　・十五町目・若葉台線（平）　ほか４線</t>
    <rPh sb="60" eb="61">
      <t>トウ</t>
    </rPh>
    <rPh sb="89" eb="90">
      <t>タイラ</t>
    </rPh>
    <phoneticPr fontId="8"/>
  </si>
  <si>
    <t>　舗装の損傷や老朽化が著しい幹線市道について、市道舗装の再生を図るため、重点的かつ集中的に路面再生工事（オーバーレイ、打ち換え等）を行う。
　・内郷・平線（内郷）　ほか17線</t>
    <rPh sb="23" eb="24">
      <t>シ</t>
    </rPh>
    <rPh sb="66" eb="67">
      <t>オコナ</t>
    </rPh>
    <rPh sb="72" eb="74">
      <t>ウチゴウ</t>
    </rPh>
    <rPh sb="75" eb="76">
      <t>タイラ</t>
    </rPh>
    <rPh sb="76" eb="77">
      <t>セン</t>
    </rPh>
    <rPh sb="78" eb="80">
      <t>ウチゴウ</t>
    </rPh>
    <phoneticPr fontId="8"/>
  </si>
  <si>
    <t>　道路環境の改善を図るため、老朽化に伴う破損や沈下等により排水機能や通行機能に支障をきたしている道路側溝を整備する。
　・塩・泉崎線（平）　ほか44線</t>
    <rPh sb="34" eb="36">
      <t>ツウコウ</t>
    </rPh>
    <rPh sb="36" eb="38">
      <t>キノウ</t>
    </rPh>
    <rPh sb="61" eb="62">
      <t>シオ</t>
    </rPh>
    <rPh sb="63" eb="65">
      <t>イズミザキ</t>
    </rPh>
    <rPh sb="67" eb="68">
      <t>タイラ</t>
    </rPh>
    <phoneticPr fontId="1"/>
  </si>
  <si>
    <t>　建築基準法に基づき、道路敷地として後退した土地の取得を行い、道路の拡幅整備を行う。
　・測量委託・土地購入　20件　・拡幅工事　８件</t>
    <rPh sb="45" eb="47">
      <t>ソクリョウ</t>
    </rPh>
    <rPh sb="47" eb="49">
      <t>イタク</t>
    </rPh>
    <rPh sb="50" eb="52">
      <t>トチ</t>
    </rPh>
    <rPh sb="52" eb="54">
      <t>コウニュウ</t>
    </rPh>
    <rPh sb="57" eb="58">
      <t>ケン</t>
    </rPh>
    <rPh sb="60" eb="62">
      <t>カクフク</t>
    </rPh>
    <rPh sb="62" eb="64">
      <t>コウジ</t>
    </rPh>
    <rPh sb="66" eb="67">
      <t>ケン</t>
    </rPh>
    <phoneticPr fontId="3"/>
  </si>
  <si>
    <t>　辺地地域における生活環境の改善や道路交通の安全性・利便性の向上を図るため、市道の整備を行う。
　・下市萱・差塩線（三和）</t>
    <rPh sb="58" eb="60">
      <t>ミワ</t>
    </rPh>
    <phoneticPr fontId="3"/>
  </si>
  <si>
    <t>　橋りょう等の長寿命化を図るため、修繕工事等を行う。
　・計画策定：橋梁1,842橋　等
　・修繕設計：橋梁17橋
　・修繕工事：橋梁19橋</t>
    <rPh sb="1" eb="2">
      <t>キョウ</t>
    </rPh>
    <rPh sb="5" eb="6">
      <t>トウ</t>
    </rPh>
    <rPh sb="7" eb="11">
      <t>チョウジュミョウカ</t>
    </rPh>
    <rPh sb="12" eb="13">
      <t>ハカ</t>
    </rPh>
    <rPh sb="17" eb="19">
      <t>シュウゼン</t>
    </rPh>
    <rPh sb="19" eb="21">
      <t>コウジ</t>
    </rPh>
    <rPh sb="21" eb="22">
      <t>トウ</t>
    </rPh>
    <rPh sb="23" eb="24">
      <t>オコナ</t>
    </rPh>
    <rPh sb="29" eb="33">
      <t>ケイカクサクテイ</t>
    </rPh>
    <rPh sb="43" eb="44">
      <t>トウ</t>
    </rPh>
    <rPh sb="47" eb="49">
      <t>シュウゼン</t>
    </rPh>
    <rPh sb="60" eb="62">
      <t>シュウゼン</t>
    </rPh>
    <phoneticPr fontId="8"/>
  </si>
  <si>
    <t>　排水機能の向上を図り、安全・安心な住環境の整備を促進するため、排水路の整備を行う。
　・金坂第二排水路（内郷）　ほか８か所</t>
    <rPh sb="45" eb="47">
      <t>カナサカ</t>
    </rPh>
    <rPh sb="47" eb="49">
      <t>ダイニ</t>
    </rPh>
    <rPh sb="53" eb="55">
      <t>ウチゴウ</t>
    </rPh>
    <phoneticPr fontId="3"/>
  </si>
  <si>
    <t>　老朽化が進む市営住宅の安全性確保や長寿命化を図るため、改修工事等を計画的に行う。
　・石名坂団地給水設備改修工事
　・比良団地外壁等改修工事
　・白水町上代団地解体工事　等</t>
    <rPh sb="38" eb="39">
      <t>オコナ</t>
    </rPh>
    <rPh sb="44" eb="47">
      <t>イシナサカ</t>
    </rPh>
    <rPh sb="60" eb="62">
      <t>ヒラ</t>
    </rPh>
    <rPh sb="74" eb="77">
      <t>シラミズマチ</t>
    </rPh>
    <rPh sb="77" eb="79">
      <t>ウワダイ</t>
    </rPh>
    <phoneticPr fontId="3"/>
  </si>
  <si>
    <t>　商業施設や高等学校等がある駅西側と、公共施設や医療機関等がある駅東側とのアクセスを強化し、居住者の利便性向上及び安全で快適な歩行空間の確保を図るため、JR常磐線を横断する跨線人道橋の整備を行う。
　・人道橋詳細設計委託　等</t>
    <rPh sb="1" eb="5">
      <t>ショウギョウシセツ</t>
    </rPh>
    <rPh sb="6" eb="10">
      <t>コウトウガッコウ</t>
    </rPh>
    <rPh sb="10" eb="11">
      <t>トウ</t>
    </rPh>
    <rPh sb="14" eb="15">
      <t>エキ</t>
    </rPh>
    <rPh sb="15" eb="17">
      <t>ニシガワ</t>
    </rPh>
    <rPh sb="19" eb="23">
      <t>コウキョウシセツ</t>
    </rPh>
    <rPh sb="24" eb="26">
      <t>イリョウ</t>
    </rPh>
    <rPh sb="26" eb="28">
      <t>キカン</t>
    </rPh>
    <rPh sb="32" eb="33">
      <t>エキ</t>
    </rPh>
    <rPh sb="42" eb="44">
      <t>キョウカ</t>
    </rPh>
    <rPh sb="46" eb="49">
      <t>キョジュウシャ</t>
    </rPh>
    <rPh sb="50" eb="53">
      <t>リベンセイ</t>
    </rPh>
    <rPh sb="53" eb="56">
      <t>コウジョウオヨ</t>
    </rPh>
    <rPh sb="57" eb="59">
      <t>アンゼン</t>
    </rPh>
    <rPh sb="60" eb="62">
      <t>カイテキ</t>
    </rPh>
    <rPh sb="63" eb="67">
      <t>ホコウクウカン</t>
    </rPh>
    <rPh sb="68" eb="70">
      <t>カクホ</t>
    </rPh>
    <rPh sb="71" eb="72">
      <t>ハカ</t>
    </rPh>
    <rPh sb="78" eb="81">
      <t>ジョウバンセン</t>
    </rPh>
    <rPh sb="82" eb="84">
      <t>オウダン</t>
    </rPh>
    <rPh sb="86" eb="91">
      <t>コセンジンドウキョウ</t>
    </rPh>
    <rPh sb="92" eb="94">
      <t>セイビ</t>
    </rPh>
    <rPh sb="95" eb="96">
      <t>オコナ</t>
    </rPh>
    <rPh sb="101" eb="103">
      <t>ジンドウ</t>
    </rPh>
    <rPh sb="103" eb="104">
      <t>ハシ</t>
    </rPh>
    <rPh sb="104" eb="106">
      <t>ショウサイ</t>
    </rPh>
    <rPh sb="106" eb="108">
      <t>セッケイ</t>
    </rPh>
    <rPh sb="108" eb="110">
      <t>イタク</t>
    </rPh>
    <rPh sb="111" eb="112">
      <t>トウ</t>
    </rPh>
    <phoneticPr fontId="3"/>
  </si>
  <si>
    <t>　駅前広場等施設の長寿命化を図るため、改修工事等を行う。
　・常磐線泉駅自由通路修繕工事委託</t>
    <rPh sb="1" eb="6">
      <t>エキマエヒロバトウ</t>
    </rPh>
    <rPh sb="6" eb="8">
      <t>シセツ</t>
    </rPh>
    <rPh sb="9" eb="13">
      <t>チョウジュミョウカ</t>
    </rPh>
    <rPh sb="14" eb="15">
      <t>ハカ</t>
    </rPh>
    <rPh sb="19" eb="21">
      <t>カイシュウ</t>
    </rPh>
    <rPh sb="21" eb="23">
      <t>コウジ</t>
    </rPh>
    <rPh sb="23" eb="24">
      <t>トウ</t>
    </rPh>
    <rPh sb="25" eb="26">
      <t>オコナ</t>
    </rPh>
    <rPh sb="31" eb="34">
      <t>ジョウバンセン</t>
    </rPh>
    <rPh sb="34" eb="36">
      <t>イズミエキ</t>
    </rPh>
    <rPh sb="36" eb="38">
      <t>ジユウ</t>
    </rPh>
    <rPh sb="38" eb="40">
      <t>ツウロ</t>
    </rPh>
    <rPh sb="40" eb="46">
      <t>シュウゼンコウジイタク</t>
    </rPh>
    <phoneticPr fontId="3"/>
  </si>
  <si>
    <t>　経年による損耗が著しい公園の大規模建築物の長寿命化を図るため、改修工事等を行う。
　・ヨークいわきスタジアム非常用照明灯更新工事　等</t>
    <rPh sb="38" eb="39">
      <t>オコナ</t>
    </rPh>
    <rPh sb="55" eb="58">
      <t>ヒジョウヨウ</t>
    </rPh>
    <rPh sb="58" eb="61">
      <t>ショウメイトウ</t>
    </rPh>
    <rPh sb="61" eb="65">
      <t>コウシンコウジ</t>
    </rPh>
    <rPh sb="66" eb="67">
      <t>トウ</t>
    </rPh>
    <phoneticPr fontId="3"/>
  </si>
  <si>
    <t>　都市公園施設の長寿命化と中長期的な維持管理・更新に係るトータルコストの縮減や予算の平準化を図り、将来にわたる安全性と信頼性を確保するため、都市公園施設の健全度調査や計画に基づく更新工事等を行う。
　・大畑公園外２公園遊具更新工事　等</t>
    <rPh sb="83" eb="85">
      <t>ケイカク</t>
    </rPh>
    <rPh sb="86" eb="87">
      <t>モト</t>
    </rPh>
    <rPh sb="101" eb="103">
      <t>オオハタ</t>
    </rPh>
    <rPh sb="103" eb="105">
      <t>コウエン</t>
    </rPh>
    <rPh sb="105" eb="106">
      <t>ソト</t>
    </rPh>
    <rPh sb="107" eb="109">
      <t>コウエン</t>
    </rPh>
    <rPh sb="109" eb="111">
      <t>ユウグ</t>
    </rPh>
    <rPh sb="111" eb="113">
      <t>コウシン</t>
    </rPh>
    <rPh sb="113" eb="115">
      <t>コウジ</t>
    </rPh>
    <rPh sb="116" eb="117">
      <t>トウ</t>
    </rPh>
    <phoneticPr fontId="3"/>
  </si>
  <si>
    <t>　市民参加による里山づくり活動を推進するため、ボランティア等で対応困難な里道等の公園整備を行う。
　・いわき金成公園里道整備工事</t>
    <rPh sb="54" eb="56">
      <t>カナリ</t>
    </rPh>
    <rPh sb="56" eb="58">
      <t>コウエン</t>
    </rPh>
    <rPh sb="58" eb="60">
      <t>サトミチ</t>
    </rPh>
    <rPh sb="60" eb="62">
      <t>セイビ</t>
    </rPh>
    <rPh sb="62" eb="64">
      <t>コウジ</t>
    </rPh>
    <phoneticPr fontId="3"/>
  </si>
  <si>
    <t>　老朽化が著しく、施設・敷地の一部が土砂災害特別警戒区域内にある大野公民館・川前公民館の他施設への移転にあたり、移転先施設の改修工事等を行う。
　・大野公民館移転改修工事
　・川前公民館移転環境整備業務　等</t>
    <rPh sb="1" eb="4">
      <t>ロウキュウカ</t>
    </rPh>
    <rPh sb="5" eb="6">
      <t>イチジル</t>
    </rPh>
    <rPh sb="9" eb="11">
      <t>シセツ</t>
    </rPh>
    <rPh sb="12" eb="14">
      <t>シキチ</t>
    </rPh>
    <rPh sb="15" eb="17">
      <t>イチブ</t>
    </rPh>
    <rPh sb="18" eb="20">
      <t>ドシャ</t>
    </rPh>
    <rPh sb="20" eb="24">
      <t>サイガイトクベツ</t>
    </rPh>
    <rPh sb="24" eb="26">
      <t>ケイカイ</t>
    </rPh>
    <rPh sb="26" eb="29">
      <t>クイキナイ</t>
    </rPh>
    <rPh sb="32" eb="37">
      <t>オオノコウミンカン</t>
    </rPh>
    <rPh sb="38" eb="40">
      <t>カワマエ</t>
    </rPh>
    <rPh sb="40" eb="43">
      <t>コウミンカン</t>
    </rPh>
    <rPh sb="44" eb="47">
      <t>ホカシセツ</t>
    </rPh>
    <rPh sb="49" eb="51">
      <t>イテン</t>
    </rPh>
    <rPh sb="56" eb="61">
      <t>イテンサキシセツ</t>
    </rPh>
    <rPh sb="62" eb="64">
      <t>カイシュウ</t>
    </rPh>
    <rPh sb="64" eb="66">
      <t>コウジ</t>
    </rPh>
    <rPh sb="66" eb="67">
      <t>トウ</t>
    </rPh>
    <rPh sb="68" eb="69">
      <t>オコナ</t>
    </rPh>
    <rPh sb="74" eb="79">
      <t>オオノコウミンカン</t>
    </rPh>
    <rPh sb="79" eb="81">
      <t>イテン</t>
    </rPh>
    <rPh sb="81" eb="83">
      <t>カイシュウ</t>
    </rPh>
    <rPh sb="88" eb="90">
      <t>カワマエ</t>
    </rPh>
    <rPh sb="95" eb="97">
      <t>カンキョウ</t>
    </rPh>
    <rPh sb="97" eb="99">
      <t>セイビ</t>
    </rPh>
    <rPh sb="99" eb="101">
      <t>ギョウム</t>
    </rPh>
    <rPh sb="102" eb="103">
      <t>トウ</t>
    </rPh>
    <phoneticPr fontId="3"/>
  </si>
  <si>
    <t>　廃校の解体を行う。
　・旧白水小学校屋内運動場解体工事　等</t>
    <rPh sb="1" eb="3">
      <t>ハイコウ</t>
    </rPh>
    <rPh sb="4" eb="6">
      <t>カイタイ</t>
    </rPh>
    <rPh sb="7" eb="8">
      <t>オコナ</t>
    </rPh>
    <rPh sb="13" eb="14">
      <t>キュウ</t>
    </rPh>
    <rPh sb="14" eb="16">
      <t>シラミズ</t>
    </rPh>
    <rPh sb="16" eb="19">
      <t>ショウガッコウ</t>
    </rPh>
    <rPh sb="19" eb="21">
      <t>オクナイ</t>
    </rPh>
    <rPh sb="21" eb="24">
      <t>ウンドウジョウ</t>
    </rPh>
    <rPh sb="24" eb="28">
      <t>カイタイコウジ</t>
    </rPh>
    <rPh sb="29" eb="30">
      <t>トウ</t>
    </rPh>
    <phoneticPr fontId="8"/>
  </si>
  <si>
    <t>　教職員住宅の解体を行う。
　・久之浜中学校校長住宅解体工事
　・小白井中学校教職員住宅解体工事</t>
    <rPh sb="1" eb="4">
      <t>キョウショクイン</t>
    </rPh>
    <rPh sb="4" eb="6">
      <t>ジュウタク</t>
    </rPh>
    <rPh sb="7" eb="9">
      <t>カイタイ</t>
    </rPh>
    <rPh sb="10" eb="11">
      <t>オコナ</t>
    </rPh>
    <rPh sb="16" eb="19">
      <t>ヒサノハマ</t>
    </rPh>
    <rPh sb="19" eb="22">
      <t>チュウガッコウ</t>
    </rPh>
    <rPh sb="22" eb="24">
      <t>コウチョウ</t>
    </rPh>
    <rPh sb="24" eb="26">
      <t>ジュウタク</t>
    </rPh>
    <rPh sb="26" eb="30">
      <t>カイタイコウジ</t>
    </rPh>
    <rPh sb="33" eb="36">
      <t>オジロイ</t>
    </rPh>
    <rPh sb="36" eb="39">
      <t>チュウガッコウ</t>
    </rPh>
    <rPh sb="39" eb="48">
      <t>キョウショクインジュウタクカイタイコウジ</t>
    </rPh>
    <phoneticPr fontId="8"/>
  </si>
  <si>
    <t>　学校施設の長寿命化を図るため、改修工事等を行う。
　・中央台東小学校校舎外壁改修工事　等</t>
    <rPh sb="1" eb="3">
      <t>ガッコウ</t>
    </rPh>
    <rPh sb="3" eb="5">
      <t>シセツ</t>
    </rPh>
    <rPh sb="6" eb="8">
      <t>チョウジュ</t>
    </rPh>
    <rPh sb="8" eb="9">
      <t>ミョウ</t>
    </rPh>
    <rPh sb="9" eb="10">
      <t>カ</t>
    </rPh>
    <rPh sb="11" eb="12">
      <t>ハカ</t>
    </rPh>
    <rPh sb="16" eb="18">
      <t>カイシュウ</t>
    </rPh>
    <rPh sb="18" eb="20">
      <t>コウジ</t>
    </rPh>
    <rPh sb="20" eb="21">
      <t>トウ</t>
    </rPh>
    <rPh sb="22" eb="23">
      <t>オコナ</t>
    </rPh>
    <rPh sb="28" eb="32">
      <t>チュウオウダイヒガシ</t>
    </rPh>
    <rPh sb="44" eb="45">
      <t>トウ</t>
    </rPh>
    <phoneticPr fontId="8"/>
  </si>
  <si>
    <t>　学校施設の長寿命化を図るため、改修工事等を行う。
　・湯本第一中学校校舎外壁等改修工事　等</t>
    <rPh sb="1" eb="3">
      <t>ガッコウ</t>
    </rPh>
    <rPh sb="3" eb="5">
      <t>シセツ</t>
    </rPh>
    <rPh sb="6" eb="8">
      <t>チョウジュ</t>
    </rPh>
    <rPh sb="8" eb="9">
      <t>ミョウ</t>
    </rPh>
    <rPh sb="9" eb="10">
      <t>カ</t>
    </rPh>
    <rPh sb="11" eb="12">
      <t>ハカ</t>
    </rPh>
    <rPh sb="16" eb="18">
      <t>カイシュウ</t>
    </rPh>
    <rPh sb="18" eb="20">
      <t>コウジ</t>
    </rPh>
    <rPh sb="20" eb="21">
      <t>トウ</t>
    </rPh>
    <rPh sb="22" eb="23">
      <t>オコナ</t>
    </rPh>
    <rPh sb="35" eb="37">
      <t>コウシャ</t>
    </rPh>
    <rPh sb="37" eb="39">
      <t>ガイヘキ</t>
    </rPh>
    <rPh sb="39" eb="40">
      <t>トウ</t>
    </rPh>
    <rPh sb="40" eb="42">
      <t>カイシュウ</t>
    </rPh>
    <rPh sb="42" eb="44">
      <t>コウジ</t>
    </rPh>
    <rPh sb="45" eb="46">
      <t>トウ</t>
    </rPh>
    <phoneticPr fontId="8"/>
  </si>
  <si>
    <t>　学校給食共同調理場の長寿命化を図るため、改修工事等を行う。
　・小名浜学校給食共同調理場洗浄室改修工事　等</t>
    <rPh sb="1" eb="3">
      <t>ガッコウ</t>
    </rPh>
    <rPh sb="3" eb="5">
      <t>キュウショク</t>
    </rPh>
    <rPh sb="5" eb="7">
      <t>キョウドウ</t>
    </rPh>
    <rPh sb="7" eb="9">
      <t>チョウリ</t>
    </rPh>
    <rPh sb="9" eb="10">
      <t>ジョウ</t>
    </rPh>
    <rPh sb="27" eb="28">
      <t>オコナ</t>
    </rPh>
    <rPh sb="53" eb="54">
      <t>トウ</t>
    </rPh>
    <phoneticPr fontId="8"/>
  </si>
  <si>
    <t>　消防庁舎の長寿命化を図るため、改修工事等を行う。
　・消防本部・平消防署統合庁舎空調設備改修工事　等</t>
    <rPh sb="6" eb="10">
      <t>チョウジュミョウカ</t>
    </rPh>
    <rPh sb="11" eb="12">
      <t>ハカ</t>
    </rPh>
    <rPh sb="16" eb="20">
      <t>カイシュウコウジ</t>
    </rPh>
    <rPh sb="20" eb="21">
      <t>トウ</t>
    </rPh>
    <rPh sb="22" eb="23">
      <t>オコナ</t>
    </rPh>
    <rPh sb="28" eb="30">
      <t>ショウボウ</t>
    </rPh>
    <rPh sb="30" eb="32">
      <t>ホンブ</t>
    </rPh>
    <rPh sb="33" eb="34">
      <t>タイラ</t>
    </rPh>
    <rPh sb="34" eb="37">
      <t>ショウボウショ</t>
    </rPh>
    <rPh sb="37" eb="39">
      <t>トウゴウ</t>
    </rPh>
    <rPh sb="39" eb="41">
      <t>チョウシャ</t>
    </rPh>
    <rPh sb="41" eb="43">
      <t>クウチョウ</t>
    </rPh>
    <rPh sb="43" eb="45">
      <t>セツビ</t>
    </rPh>
    <rPh sb="45" eb="47">
      <t>カイシュウ</t>
    </rPh>
    <rPh sb="47" eb="49">
      <t>コウジ</t>
    </rPh>
    <rPh sb="50" eb="51">
      <t>トウ</t>
    </rPh>
    <phoneticPr fontId="7"/>
  </si>
  <si>
    <t>　防災拠点施設としての機能確保及び地域防災力の充実強化を図るため、内郷消防署の移転整備を行う。
　・内郷消防署建築工事　等</t>
    <rPh sb="35" eb="38">
      <t>ショウボウショ</t>
    </rPh>
    <rPh sb="39" eb="43">
      <t>イテンセイビ</t>
    </rPh>
    <rPh sb="44" eb="45">
      <t>オコナ</t>
    </rPh>
    <phoneticPr fontId="3"/>
  </si>
  <si>
    <t>　地域防災力の強化や市民の安全安心の確保を図るため、防災拠点施設である機械置場兼団員詰所の整備や老朽化した施設の改修を行う。
　・機械置場兼団員詰所移転改築工事　等</t>
    <rPh sb="21" eb="22">
      <t>ハカ</t>
    </rPh>
    <rPh sb="26" eb="32">
      <t>ボウサイキョテンシセツ</t>
    </rPh>
    <rPh sb="35" eb="39">
      <t>キカイオキバ</t>
    </rPh>
    <rPh sb="39" eb="40">
      <t>ケン</t>
    </rPh>
    <rPh sb="40" eb="44">
      <t>ダンインツメショ</t>
    </rPh>
    <rPh sb="45" eb="47">
      <t>セイビ</t>
    </rPh>
    <rPh sb="48" eb="51">
      <t>ロウキュウカ</t>
    </rPh>
    <rPh sb="53" eb="55">
      <t>シセツ</t>
    </rPh>
    <rPh sb="56" eb="58">
      <t>カイシュウ</t>
    </rPh>
    <rPh sb="59" eb="60">
      <t>オコナ</t>
    </rPh>
    <rPh sb="65" eb="67">
      <t>キカイ</t>
    </rPh>
    <rPh sb="67" eb="69">
      <t>オキバ</t>
    </rPh>
    <rPh sb="69" eb="70">
      <t>ケン</t>
    </rPh>
    <rPh sb="70" eb="72">
      <t>ダンイン</t>
    </rPh>
    <rPh sb="72" eb="74">
      <t>ツメショ</t>
    </rPh>
    <rPh sb="74" eb="76">
      <t>イテン</t>
    </rPh>
    <rPh sb="76" eb="78">
      <t>カイチク</t>
    </rPh>
    <rPh sb="78" eb="80">
      <t>コウジ</t>
    </rPh>
    <rPh sb="81" eb="82">
      <t>トウ</t>
    </rPh>
    <phoneticPr fontId="3"/>
  </si>
  <si>
    <t>　消防庁舎の防災機能の強化を図るため、改修工事等を行う。
　・小名浜・勿来消防署非常用電源設備設置地質調査委託　等</t>
    <rPh sb="1" eb="3">
      <t>ショウボウ</t>
    </rPh>
    <rPh sb="3" eb="5">
      <t>チョウシャ</t>
    </rPh>
    <rPh sb="6" eb="8">
      <t>ボウサイ</t>
    </rPh>
    <rPh sb="8" eb="10">
      <t>キノウ</t>
    </rPh>
    <rPh sb="11" eb="13">
      <t>キョウカ</t>
    </rPh>
    <rPh sb="14" eb="15">
      <t>ハカ</t>
    </rPh>
    <rPh sb="19" eb="21">
      <t>カイシュウ</t>
    </rPh>
    <rPh sb="21" eb="23">
      <t>コウジ</t>
    </rPh>
    <rPh sb="23" eb="24">
      <t>トウ</t>
    </rPh>
    <rPh sb="25" eb="26">
      <t>オコナ</t>
    </rPh>
    <rPh sb="31" eb="34">
      <t>オナハマ</t>
    </rPh>
    <rPh sb="35" eb="37">
      <t>ナコソ</t>
    </rPh>
    <rPh sb="37" eb="40">
      <t>ショウボウショ</t>
    </rPh>
    <rPh sb="40" eb="43">
      <t>ヒジョウヨウ</t>
    </rPh>
    <rPh sb="43" eb="45">
      <t>デンゲン</t>
    </rPh>
    <rPh sb="45" eb="47">
      <t>セツビ</t>
    </rPh>
    <rPh sb="47" eb="49">
      <t>セッチ</t>
    </rPh>
    <rPh sb="49" eb="51">
      <t>チシツ</t>
    </rPh>
    <rPh sb="51" eb="53">
      <t>チョウサ</t>
    </rPh>
    <rPh sb="53" eb="55">
      <t>イタク</t>
    </rPh>
    <rPh sb="56" eb="57">
      <t>トウ</t>
    </rPh>
    <phoneticPr fontId="3"/>
  </si>
  <si>
    <t>学校教育課</t>
    <phoneticPr fontId="1"/>
  </si>
  <si>
    <t>学校支援課</t>
    <phoneticPr fontId="1"/>
  </si>
  <si>
    <t>学校・家庭・地域パートナーシップ推進事業費</t>
  </si>
  <si>
    <t>土曜学習推進事業費</t>
  </si>
  <si>
    <t>特別支援教育支援員設置事業費</t>
  </si>
  <si>
    <t>スクールカウンセラー等設置事業費</t>
  </si>
  <si>
    <t>コミュニティ・スクール（学校運営協議会制度）導入事業費</t>
  </si>
  <si>
    <t>「学びの習慣づくり」推進事業費</t>
  </si>
  <si>
    <t>教職員の働き方改革推進事業費会計年度任用職員分</t>
  </si>
  <si>
    <t>教職員の働き方改革推進事業費学校法律相談事業分</t>
  </si>
  <si>
    <t>教職員の働き方改革推進事業費統合型校務支援システム等分</t>
  </si>
  <si>
    <t>次世代の教育情報化推進事業費</t>
  </si>
  <si>
    <t>次世代の教育情報化推進事業費オンライン家庭学習費助成事業分</t>
  </si>
  <si>
    <t>日本語学習サポート事業費</t>
  </si>
  <si>
    <t>スクールバス通学支援事業費</t>
  </si>
  <si>
    <t>多様な学びの場整備事業費</t>
  </si>
  <si>
    <t>ＩＣＴを活用した教育支援推進事業費</t>
  </si>
  <si>
    <t>四倉地区交流・防災拠点施設整備事業費</t>
  </si>
  <si>
    <t>学校給食支援事業費</t>
  </si>
  <si>
    <t>こどもまんなかこどもの権利普及啓発事業費</t>
  </si>
  <si>
    <t>防災行政無線機器更新事業費</t>
  </si>
  <si>
    <t>費</t>
    <rPh sb="0" eb="1">
      <t>ヒ</t>
    </rPh>
    <phoneticPr fontId="1"/>
  </si>
  <si>
    <t>未来を拓く「いわきの学び」推進事業費</t>
  </si>
  <si>
    <t>部活動地域移行推進事業費</t>
  </si>
  <si>
    <t>学校給食費第３子以降支援事業費</t>
  </si>
  <si>
    <t>子ども食堂等運営支援事業費</t>
  </si>
  <si>
    <t>出産支援金支給事業費</t>
  </si>
  <si>
    <t>赤ちゃん絵本プレゼント事業費</t>
  </si>
  <si>
    <t>子どもインフルエンザ予防接種助成事業費</t>
  </si>
  <si>
    <t>妊産婦健康診査事業費</t>
  </si>
  <si>
    <t>リビング・シフト推進事業費</t>
  </si>
  <si>
    <t>支所庁舎等整備事業費</t>
  </si>
  <si>
    <t>明日をひらく人づくり事業費</t>
  </si>
  <si>
    <t>緊急水災害対策・排水施設整備事業費</t>
  </si>
  <si>
    <t>消防人材育成強化事業費</t>
  </si>
  <si>
    <t>通報現場「見える化」事業費</t>
  </si>
  <si>
    <t>子どもの学習環境整備事業費</t>
  </si>
  <si>
    <t>共に創る健康づくり推進事業費</t>
  </si>
  <si>
    <t>「スポーツの力」健康的な人・まちづくり推進事業費</t>
  </si>
  <si>
    <t>中心市街地活性化推進事業費</t>
  </si>
  <si>
    <t>いわき駅並木通り地区市街地再開発事業費</t>
  </si>
  <si>
    <t>ソーシャルメディアを活用した情報発信事業費</t>
  </si>
  <si>
    <t>事業化支援事業費</t>
  </si>
  <si>
    <t>グリーンイノベーション創出支援事業費</t>
  </si>
  <si>
    <t>福島大学食農学類との連携推進事業費</t>
  </si>
  <si>
    <t>担い手・就農人財確保・育成事業費</t>
  </si>
  <si>
    <t>森林経営管理事業費</t>
  </si>
  <si>
    <t>磐城平城の歴史を後世に伝える事業費</t>
  </si>
  <si>
    <t>いわきの歴史・文化・伝統を生かした人材育成事業費</t>
  </si>
  <si>
    <t>トップアスリート養成事業費</t>
  </si>
  <si>
    <t>公共施設等の集中的な維持保全費</t>
  </si>
  <si>
    <t>支所等庁舎長寿命化等改修事業費</t>
  </si>
  <si>
    <t>職員住宅解体事業費</t>
  </si>
  <si>
    <t>旧塵芥収集基地解体事業費</t>
  </si>
  <si>
    <t>最終処分場整備事業費</t>
  </si>
  <si>
    <t>都市下水路整備事業費</t>
  </si>
  <si>
    <t>大気汚染常時監視測定局適正配置事業費</t>
  </si>
  <si>
    <t>北部清掃センター長寿命化改修事業費</t>
  </si>
  <si>
    <t>南部清掃センター長寿命化改修事業費</t>
  </si>
  <si>
    <t>クリンピーの森長寿命化改修事業費</t>
  </si>
  <si>
    <t>クリンピーの家長寿命化改修事業費</t>
  </si>
  <si>
    <t>いわき市健康・福祉プラザ長寿命化改修事業費</t>
  </si>
  <si>
    <t>公立保育所長寿命化改修事業費</t>
  </si>
  <si>
    <t>公立幼稚園長寿命化改修事業費</t>
  </si>
  <si>
    <t>内郷児童館解体事業費</t>
  </si>
  <si>
    <t>フラワーセンター長寿命化改修事業費</t>
  </si>
  <si>
    <t>地域活性化農道整備事業費</t>
  </si>
  <si>
    <t>林業施設解体事業費</t>
  </si>
  <si>
    <t>労働福祉会館長寿命化改修事業費</t>
  </si>
  <si>
    <t>いわき市立草野心平記念文学館長寿命化改修事業費</t>
  </si>
  <si>
    <t>美術館長寿命化改修事業費</t>
  </si>
  <si>
    <t>体育施設長寿命化改修事業費</t>
  </si>
  <si>
    <t>教職員住宅解体撤去事業費</t>
  </si>
  <si>
    <t>小学校長寿命化改修事業費</t>
  </si>
  <si>
    <t>中学校長寿命化改修事業費</t>
  </si>
  <si>
    <t>学校給食共同調理場長寿命化改修事業費</t>
  </si>
  <si>
    <t>駅前広場等長寿命化改修事業費</t>
    <phoneticPr fontId="1"/>
  </si>
  <si>
    <t>教職員の働き方改革推進事業費</t>
    <phoneticPr fontId="1"/>
  </si>
  <si>
    <t>次世代の教育情報化推進事業費</t>
    <phoneticPr fontId="1"/>
  </si>
  <si>
    <t>「学びを支える」特別支援教育推進事業費</t>
    <phoneticPr fontId="1"/>
  </si>
  <si>
    <t>「多様な学び」を支える支援員事業費</t>
    <phoneticPr fontId="1"/>
  </si>
  <si>
    <t>障害児保育事業費補助金</t>
    <phoneticPr fontId="1"/>
  </si>
  <si>
    <t>放課後児童クラブ利用料助成費</t>
    <phoneticPr fontId="1"/>
  </si>
  <si>
    <t>出産・子育て応援金</t>
    <phoneticPr fontId="1"/>
  </si>
  <si>
    <t>こども家庭センター運営費</t>
    <phoneticPr fontId="1"/>
  </si>
  <si>
    <t>UIJターン支援事業費</t>
    <phoneticPr fontId="1"/>
  </si>
  <si>
    <t>未来につなぐ人財応援奨学金基金積立金</t>
    <phoneticPr fontId="1"/>
  </si>
  <si>
    <t>防災対策推進費</t>
    <phoneticPr fontId="1"/>
  </si>
  <si>
    <t>町内会等運営サポート事業費</t>
    <phoneticPr fontId="1"/>
  </si>
  <si>
    <t>防災DX推進事業費</t>
    <phoneticPr fontId="1"/>
  </si>
  <si>
    <t>消防車両整備事業費</t>
    <phoneticPr fontId="1"/>
  </si>
  <si>
    <t>消防団DX推進事業費</t>
    <phoneticPr fontId="1"/>
  </si>
  <si>
    <t>地域医療確保推進事業費</t>
    <phoneticPr fontId="1"/>
  </si>
  <si>
    <t>病院医師修学資金貸与事業費補助金</t>
    <phoneticPr fontId="1"/>
  </si>
  <si>
    <t>犯罪被害者等見舞金</t>
    <phoneticPr fontId="1"/>
  </si>
  <si>
    <t>いわきっ子生活習慣病予防健診事業費</t>
    <phoneticPr fontId="1"/>
  </si>
  <si>
    <t>防災・減災等対策事業費（高齢者施設）補助金</t>
    <phoneticPr fontId="1"/>
  </si>
  <si>
    <t>地域おこし協力隊活動事業費</t>
    <phoneticPr fontId="1"/>
  </si>
  <si>
    <t>街路事業費</t>
    <phoneticPr fontId="1"/>
  </si>
  <si>
    <t>市街地再生整備推進事業費</t>
    <phoneticPr fontId="1"/>
  </si>
  <si>
    <t>都市公園整備事業（中心市街地活性化分）費</t>
    <phoneticPr fontId="1"/>
  </si>
  <si>
    <t>行財政構造改革推進費</t>
    <phoneticPr fontId="1"/>
  </si>
  <si>
    <t>Society5.0推進事業費</t>
    <phoneticPr fontId="1"/>
  </si>
  <si>
    <t>みんなの市役所デジタル変革事業費</t>
    <phoneticPr fontId="1"/>
  </si>
  <si>
    <t>生活交通維持対策補助事業費</t>
    <phoneticPr fontId="1"/>
  </si>
  <si>
    <t>津波被災地域企業等立地奨励金</t>
    <phoneticPr fontId="1"/>
  </si>
  <si>
    <t>いわき地域イノベーション投資促進事業補助金</t>
    <phoneticPr fontId="1"/>
  </si>
  <si>
    <t>工場等立地奨励金</t>
    <phoneticPr fontId="1"/>
  </si>
  <si>
    <t>本社機能移転等事業者奨励金</t>
    <phoneticPr fontId="1"/>
  </si>
  <si>
    <t>カーボンニュートラル人財育成支援事業費</t>
    <phoneticPr fontId="1"/>
  </si>
  <si>
    <t>いわき産農産物等魅力アップ事業費（魅せる課事業）</t>
    <rPh sb="15" eb="16">
      <t>ヒ</t>
    </rPh>
    <phoneticPr fontId="1"/>
  </si>
  <si>
    <t>農業振興対策事業費補助金</t>
    <phoneticPr fontId="1"/>
  </si>
  <si>
    <t>農業生産振興ブランド戦略プラン推進事業費補助金</t>
    <phoneticPr fontId="1"/>
  </si>
  <si>
    <t>和牛繁殖農家所得向上事業費補助金</t>
    <phoneticPr fontId="1"/>
  </si>
  <si>
    <t>いわき観光まちづくりビューロー負担金</t>
    <phoneticPr fontId="1"/>
  </si>
  <si>
    <t>企画展事業費</t>
    <phoneticPr fontId="1"/>
  </si>
  <si>
    <t>いわきサンシャインマラソン補助金</t>
    <phoneticPr fontId="1"/>
  </si>
  <si>
    <t>全国高等学校総合体育大会サッカー競技大会開催負担金</t>
    <phoneticPr fontId="1"/>
  </si>
  <si>
    <t>行財政構造改革推進事業【再掲】</t>
    <phoneticPr fontId="1"/>
  </si>
  <si>
    <t>デジタル技術を活用した自動応答システム運用事業【再掲】</t>
    <phoneticPr fontId="1"/>
  </si>
  <si>
    <t>市職員資格取得支援事業【再掲】</t>
    <phoneticPr fontId="1"/>
  </si>
  <si>
    <t>新たなチカラ採用事業【再掲】</t>
    <phoneticPr fontId="1"/>
  </si>
  <si>
    <t>みんなの市役所デジタル変革事業【再掲】</t>
    <phoneticPr fontId="1"/>
  </si>
  <si>
    <t>契約デジタル化事業【再掲】</t>
    <phoneticPr fontId="1"/>
  </si>
  <si>
    <t>会計事務デジタル化事業【再掲】</t>
    <phoneticPr fontId="1"/>
  </si>
  <si>
    <t>本庁舎長寿命化改修事業費</t>
    <phoneticPr fontId="1"/>
  </si>
  <si>
    <t>放課後児童健全育成事業施設整備費</t>
    <phoneticPr fontId="1"/>
  </si>
  <si>
    <t>かんがい排水事業費</t>
    <phoneticPr fontId="1"/>
  </si>
  <si>
    <t>一般農道整備事業費</t>
    <phoneticPr fontId="1"/>
  </si>
  <si>
    <t>林道改良事業費</t>
    <phoneticPr fontId="1"/>
  </si>
  <si>
    <t>治山事業費</t>
    <phoneticPr fontId="1"/>
  </si>
  <si>
    <t>観光施設解体事業費</t>
    <phoneticPr fontId="1"/>
  </si>
  <si>
    <t>アンモナイトセンター長寿命化改修事業費</t>
    <phoneticPr fontId="1"/>
  </si>
  <si>
    <t>いわき市暮らしの伝承郷長寿命化改修事業費</t>
    <phoneticPr fontId="1"/>
  </si>
  <si>
    <t>幹線道路整備事業費</t>
    <phoneticPr fontId="1"/>
  </si>
  <si>
    <t>道路改良事業費</t>
    <phoneticPr fontId="1"/>
  </si>
  <si>
    <t>街路事業（発掘調査）</t>
    <phoneticPr fontId="1"/>
  </si>
  <si>
    <t>辺地対策事業費</t>
    <phoneticPr fontId="1"/>
  </si>
  <si>
    <t>公営住宅ストック総合改善事業費</t>
    <phoneticPr fontId="1"/>
  </si>
  <si>
    <t>公園建築物長寿命化改修事業費</t>
    <phoneticPr fontId="1"/>
  </si>
  <si>
    <t>都市公園整備事業費</t>
    <phoneticPr fontId="1"/>
  </si>
  <si>
    <t>廃校解体事業費</t>
    <phoneticPr fontId="1"/>
  </si>
  <si>
    <t>消防庁舎長寿命化改修事業費</t>
    <phoneticPr fontId="1"/>
  </si>
  <si>
    <t>支援員設置事業</t>
    <rPh sb="0" eb="3">
      <t>シエンイン</t>
    </rPh>
    <rPh sb="3" eb="7">
      <t>セッチジギョウ</t>
    </rPh>
    <phoneticPr fontId="3"/>
  </si>
  <si>
    <t>　産学官連携により組織される「いわきアカデミア推進協議会」を中心に、次代を担う人財育成や、教育を軸とした人財還流の仕組みづくりの構築に向け、成長に応じたキャリア教育プログラム等を実施する。</t>
  </si>
  <si>
    <t>　地域や各分野の現状・課題を広い視野で認識できる機会を提供するため、「いわきヒューマンカレッジ（市民大学）」を設置し、市民の学習ニーズを捉えた専門的な学部講座を開設する。</t>
  </si>
  <si>
    <t>　学校・家庭・地域と公民館が連携し、子どもたちの「生きる力」を育む様々な体験・交流活動を行うとともに、地域ぐるみで子どもを守り育てる協力体制の推進に向けた施策を展開する。</t>
  </si>
  <si>
    <t>　子どもたちの成長を支える、より豊かな教育環境を提供するため、主として土曜日に、多様な観点から、体系的・継続的な体験プログラムを計画・実施する。
【拡充】
　・実施箇所の増（16→17箇所）</t>
    <rPh sb="85" eb="86">
      <t>ゾウ</t>
    </rPh>
    <phoneticPr fontId="3"/>
  </si>
  <si>
    <t>　教育委員会からの諮問に応じ、専門的知識を有する者の意見を聴取し、心身に障がいのある児童生徒の教育支援に関する事項について調査審議等を行う。
【拡充】
　・特別支援教育アドバイザーを増員（１→２人）</t>
    <rPh sb="91" eb="93">
      <t>ゾウイン</t>
    </rPh>
    <rPh sb="97" eb="98">
      <t>ニン</t>
    </rPh>
    <phoneticPr fontId="3"/>
  </si>
  <si>
    <t>　肢体不自由など障がいがある児童生徒が在籍する通常学級や在籍者数の多い特別支援学級に支援員（医療的ケアを含む）を配置し、学級の円滑な学習活動を支援する。
【拡充】
　・支援員数を増員（130→140人）
　・医療的ケア児支援員を配置</t>
    <rPh sb="46" eb="48">
      <t>イリョウ</t>
    </rPh>
    <rPh sb="48" eb="49">
      <t>テキ</t>
    </rPh>
    <rPh sb="52" eb="53">
      <t>フク</t>
    </rPh>
    <rPh sb="78" eb="80">
      <t>カクジュウ</t>
    </rPh>
    <rPh sb="84" eb="86">
      <t>シエン</t>
    </rPh>
    <rPh sb="86" eb="87">
      <t>イン</t>
    </rPh>
    <rPh sb="87" eb="88">
      <t>スウ</t>
    </rPh>
    <rPh sb="89" eb="91">
      <t>ゾウイン</t>
    </rPh>
    <rPh sb="99" eb="100">
      <t>ニン</t>
    </rPh>
    <rPh sb="104" eb="107">
      <t>イリョウテキ</t>
    </rPh>
    <rPh sb="109" eb="110">
      <t>ジ</t>
    </rPh>
    <rPh sb="110" eb="112">
      <t>シエン</t>
    </rPh>
    <rPh sb="112" eb="113">
      <t>イン</t>
    </rPh>
    <rPh sb="114" eb="116">
      <t>ハイチ</t>
    </rPh>
    <phoneticPr fontId="3"/>
  </si>
  <si>
    <t>　子どもたちがグローバルな視点から夢と希望と志を持ち、ふるさとの未来を担う人材に必要な企画力や問題解決力、実践力を身に付けるための各種事業を実施する。
　・「生徒会サミット」
　・「いわき志塾」など</t>
    <rPh sb="1" eb="2">
      <t>コ</t>
    </rPh>
    <rPh sb="17" eb="18">
      <t>ユメ</t>
    </rPh>
    <rPh sb="19" eb="21">
      <t>キボウ</t>
    </rPh>
    <rPh sb="22" eb="23">
      <t>ココロザシ</t>
    </rPh>
    <rPh sb="24" eb="25">
      <t>モ</t>
    </rPh>
    <rPh sb="32" eb="34">
      <t>ミライ</t>
    </rPh>
    <rPh sb="35" eb="36">
      <t>ニナ</t>
    </rPh>
    <rPh sb="37" eb="39">
      <t>ジンザイ</t>
    </rPh>
    <rPh sb="40" eb="42">
      <t>ヒツヨウ</t>
    </rPh>
    <rPh sb="43" eb="46">
      <t>キカクリョク</t>
    </rPh>
    <rPh sb="47" eb="49">
      <t>モンダイ</t>
    </rPh>
    <rPh sb="49" eb="51">
      <t>カイケツ</t>
    </rPh>
    <rPh sb="51" eb="52">
      <t>リョク</t>
    </rPh>
    <rPh sb="53" eb="56">
      <t>ジッセンリョク</t>
    </rPh>
    <rPh sb="57" eb="58">
      <t>ミ</t>
    </rPh>
    <rPh sb="59" eb="60">
      <t>ツ</t>
    </rPh>
    <rPh sb="65" eb="67">
      <t>カクシュ</t>
    </rPh>
    <rPh sb="67" eb="69">
      <t>ジギョウ</t>
    </rPh>
    <rPh sb="70" eb="72">
      <t>ジッシ</t>
    </rPh>
    <rPh sb="79" eb="82">
      <t>セイトカイ</t>
    </rPh>
    <rPh sb="94" eb="95">
      <t>ココロザシ</t>
    </rPh>
    <rPh sb="95" eb="96">
      <t>ジュク</t>
    </rPh>
    <phoneticPr fontId="3"/>
  </si>
  <si>
    <t>　児童生徒の心のケアや、教職員・保護者への助言・援助など様々な課題に対応するため、スクールカウンセラー等を総合教育センター及び市立小・中学校へ配置する。</t>
    <rPh sb="51" eb="52">
      <t>トウ</t>
    </rPh>
    <phoneticPr fontId="3"/>
  </si>
  <si>
    <t>　公民館を軸とした地域と学校との連携により、“地域とともにある学校づくり”をさらに進めるため、コミュニティ・スクールを運営する。
　・田人小・中学校、三和小・中学校</t>
    <rPh sb="9" eb="11">
      <t>チイキ</t>
    </rPh>
    <rPh sb="12" eb="14">
      <t>ガッコウ</t>
    </rPh>
    <rPh sb="16" eb="18">
      <t>レンケイ</t>
    </rPh>
    <rPh sb="23" eb="25">
      <t>チイキ</t>
    </rPh>
    <rPh sb="31" eb="33">
      <t>ガッコウ</t>
    </rPh>
    <rPh sb="41" eb="42">
      <t>スス</t>
    </rPh>
    <rPh sb="59" eb="61">
      <t>ウンエイ</t>
    </rPh>
    <rPh sb="67" eb="69">
      <t>タビト</t>
    </rPh>
    <rPh sb="69" eb="70">
      <t>ショウ</t>
    </rPh>
    <rPh sb="71" eb="74">
      <t>チュウガッコウ</t>
    </rPh>
    <rPh sb="75" eb="77">
      <t>ミワ</t>
    </rPh>
    <rPh sb="77" eb="78">
      <t>ショウ</t>
    </rPh>
    <rPh sb="79" eb="82">
      <t>チュウガッコウ</t>
    </rPh>
    <phoneticPr fontId="3"/>
  </si>
  <si>
    <t>　生徒に一人学習の習慣を身に付けさせ、家庭での自主的な学習習慣の定着と基礎学力の着実な定着を推進するため、放課後等の学習機会を提供する。
　・中学校15校（予定）</t>
  </si>
  <si>
    <t>　 学校ICT環境の充実を図り、個に応じた多様な学びを推進するとともに、情報機器（小・中学校教育用、教職員研修用、校務用）の安定的で効率的な運用保守体制を確保し、良好なICT学習環境を維持する。
【拡充】
　・就学援助認定世帯に対する通信機器の購入などの初期費用を
　　補助</t>
    <rPh sb="105" eb="109">
      <t>シュウガクエンジョ</t>
    </rPh>
    <rPh sb="109" eb="111">
      <t>ニンテイ</t>
    </rPh>
    <rPh sb="111" eb="113">
      <t>セタイ</t>
    </rPh>
    <rPh sb="114" eb="115">
      <t>タイ</t>
    </rPh>
    <rPh sb="127" eb="129">
      <t>ショキ</t>
    </rPh>
    <rPh sb="129" eb="131">
      <t>ヒヨウ</t>
    </rPh>
    <rPh sb="135" eb="137">
      <t>ホジョ</t>
    </rPh>
    <phoneticPr fontId="3"/>
  </si>
  <si>
    <t>　外国につながりを持つ子どもたちが、市立小・中学校へ修学を希望した場合における日本語指導について、多様化する出身地や日本語の習熟度等に応じたきめ細かな支援を実施する。
【拡充】
　・指導対象児童・生徒数の増（10→15人）</t>
    <rPh sb="1" eb="3">
      <t>ガイコク</t>
    </rPh>
    <rPh sb="9" eb="10">
      <t>モ</t>
    </rPh>
    <rPh sb="26" eb="28">
      <t>シュウガク</t>
    </rPh>
    <rPh sb="85" eb="87">
      <t>カクジュウ</t>
    </rPh>
    <rPh sb="91" eb="93">
      <t>シドウ</t>
    </rPh>
    <rPh sb="93" eb="95">
      <t>タイショウ</t>
    </rPh>
    <rPh sb="95" eb="97">
      <t>ジドウ</t>
    </rPh>
    <rPh sb="98" eb="100">
      <t>セイト</t>
    </rPh>
    <rPh sb="100" eb="101">
      <t>スウ</t>
    </rPh>
    <rPh sb="102" eb="103">
      <t>ゾウ</t>
    </rPh>
    <rPh sb="109" eb="110">
      <t>ニン</t>
    </rPh>
    <phoneticPr fontId="3"/>
  </si>
  <si>
    <t>　学校再編に伴い、遠距離通学となった児童生徒への通学支援として、スクールバス及びスクールタクシーを運行する。
　・田人地区、三和地区、四倉地区</t>
  </si>
  <si>
    <t>　本市における学力向上に向け、全国学力・学習状況調査などのデータを専門的・統計的に分析し、エビデンスに基づいて学校ごとの強みや課題及び特徴を把握の上、「学力向上アドバイザー」による指導・助言を実施する。</t>
    <rPh sb="1" eb="3">
      <t>ホンシ</t>
    </rPh>
    <rPh sb="7" eb="9">
      <t>ガクリョク</t>
    </rPh>
    <rPh sb="9" eb="11">
      <t>コウジョウ</t>
    </rPh>
    <rPh sb="12" eb="13">
      <t>ム</t>
    </rPh>
    <rPh sb="15" eb="17">
      <t>ゼンコク</t>
    </rPh>
    <rPh sb="17" eb="19">
      <t>ガクリョク</t>
    </rPh>
    <rPh sb="20" eb="26">
      <t>ガクシュウジョウキョウチョウサ</t>
    </rPh>
    <rPh sb="33" eb="36">
      <t>センモンテキ</t>
    </rPh>
    <rPh sb="37" eb="40">
      <t>トウケイテキ</t>
    </rPh>
    <rPh sb="41" eb="43">
      <t>ブンセキ</t>
    </rPh>
    <rPh sb="51" eb="52">
      <t>モト</t>
    </rPh>
    <rPh sb="55" eb="57">
      <t>ガッコウ</t>
    </rPh>
    <rPh sb="60" eb="61">
      <t>ツヨ</t>
    </rPh>
    <rPh sb="63" eb="65">
      <t>カダイ</t>
    </rPh>
    <rPh sb="65" eb="66">
      <t>オヨ</t>
    </rPh>
    <rPh sb="67" eb="69">
      <t>トクチョウ</t>
    </rPh>
    <rPh sb="70" eb="72">
      <t>ハアク</t>
    </rPh>
    <rPh sb="73" eb="74">
      <t>ウエ</t>
    </rPh>
    <rPh sb="76" eb="80">
      <t>ガクリョクコウジョウ</t>
    </rPh>
    <rPh sb="90" eb="92">
      <t>シドウ</t>
    </rPh>
    <rPh sb="93" eb="95">
      <t>ジョゲン</t>
    </rPh>
    <rPh sb="96" eb="98">
      <t>ジッシ</t>
    </rPh>
    <phoneticPr fontId="3"/>
  </si>
  <si>
    <t>　子どもの数が多い世帯（多子世帯）の保護者の負担軽減を図るため、18歳以下の子どもが3人以上いる世帯で、市内公立小・中学校に通う第３子以降の給食費を無償化する。　　　
　　　　　　　　　　　　　　　　　※　歳入が減となるもの。　　　　</t>
    <rPh sb="22" eb="24">
      <t>フタン</t>
    </rPh>
    <rPh sb="24" eb="26">
      <t>ケイゲン</t>
    </rPh>
    <rPh sb="27" eb="28">
      <t>ハカ</t>
    </rPh>
    <rPh sb="34" eb="35">
      <t>サイ</t>
    </rPh>
    <rPh sb="35" eb="37">
      <t>イカ</t>
    </rPh>
    <rPh sb="38" eb="39">
      <t>コ</t>
    </rPh>
    <rPh sb="43" eb="44">
      <t>ニン</t>
    </rPh>
    <rPh sb="44" eb="46">
      <t>イジョウ</t>
    </rPh>
    <rPh sb="48" eb="50">
      <t>セタイ</t>
    </rPh>
    <rPh sb="52" eb="54">
      <t>シナイ</t>
    </rPh>
    <rPh sb="54" eb="56">
      <t>コウリツ</t>
    </rPh>
    <rPh sb="56" eb="57">
      <t>ショウ</t>
    </rPh>
    <rPh sb="58" eb="61">
      <t>チュウガッコウ</t>
    </rPh>
    <rPh sb="62" eb="63">
      <t>カヨ</t>
    </rPh>
    <rPh sb="64" eb="65">
      <t>ダイ</t>
    </rPh>
    <rPh sb="66" eb="67">
      <t>シ</t>
    </rPh>
    <rPh sb="67" eb="69">
      <t>イコウ</t>
    </rPh>
    <rPh sb="70" eb="72">
      <t>キュウショク</t>
    </rPh>
    <rPh sb="72" eb="73">
      <t>ヒ</t>
    </rPh>
    <rPh sb="74" eb="77">
      <t>ムショウカ</t>
    </rPh>
    <rPh sb="103" eb="105">
      <t>サイニュウ</t>
    </rPh>
    <rPh sb="106" eb="107">
      <t>ゲン</t>
    </rPh>
    <phoneticPr fontId="3"/>
  </si>
  <si>
    <t>　子ども食堂の新規開設や安定運営を図るため、中間支援団体への委託により、子ども食堂に係る相談支援や運営指導等を行う。</t>
  </si>
  <si>
    <t>　妊婦や子育て世代の方が、必要な時に容易に情報を入手できるよう、「子ども・子育て支援サイト」及び「子育て支援アプリ」におけるコンテンツの充実・強化を図る。</t>
  </si>
  <si>
    <t>　心身に障がいを有し、かつ、保育が必要な児童の私立保育所や認定こども園等における利用を円滑にするため、障がい児保育の実施に要する加配保育士の雇用に要する経費を補助する。</t>
    <rPh sb="1" eb="3">
      <t>シンシン</t>
    </rPh>
    <rPh sb="70" eb="72">
      <t>コヨウ</t>
    </rPh>
    <rPh sb="73" eb="74">
      <t>ヨウ</t>
    </rPh>
    <rPh sb="76" eb="78">
      <t>ケイヒ</t>
    </rPh>
    <phoneticPr fontId="0"/>
  </si>
  <si>
    <t>　保護者が安心して就労できる保育環境の整備や、子どもの健全な育成を図るため、保育士の人材確保を推進する。
【拡充】
　・保育士宿舎の借り上げに要する費用を補助</t>
    <rPh sb="33" eb="34">
      <t>ハカ</t>
    </rPh>
    <rPh sb="38" eb="41">
      <t>ホイクシ</t>
    </rPh>
    <rPh sb="47" eb="49">
      <t>スイシン</t>
    </rPh>
    <rPh sb="54" eb="56">
      <t>カクジュウ</t>
    </rPh>
    <rPh sb="60" eb="63">
      <t>ホイクシ</t>
    </rPh>
    <rPh sb="63" eb="65">
      <t>シュクシャ</t>
    </rPh>
    <rPh sb="66" eb="67">
      <t>カ</t>
    </rPh>
    <rPh sb="68" eb="69">
      <t>ア</t>
    </rPh>
    <rPh sb="71" eb="72">
      <t>ヨウ</t>
    </rPh>
    <rPh sb="74" eb="76">
      <t>ヒヨウ</t>
    </rPh>
    <rPh sb="77" eb="79">
      <t>ホジョ</t>
    </rPh>
    <phoneticPr fontId="3"/>
  </si>
  <si>
    <t>　子育て世帯における経済的負担の軽減を図るため、低所得者世帯に属する児童の放課後児童クラブ利用料を助成する。
【拡充】
　・児童扶養手当受給世帯を助成対象に追加</t>
    <rPh sb="10" eb="13">
      <t>ケイザイテキ</t>
    </rPh>
    <rPh sb="13" eb="15">
      <t>フタン</t>
    </rPh>
    <rPh sb="16" eb="18">
      <t>ケイゲン</t>
    </rPh>
    <rPh sb="19" eb="20">
      <t>ハカ</t>
    </rPh>
    <rPh sb="56" eb="58">
      <t>カクジュウ</t>
    </rPh>
    <rPh sb="62" eb="68">
      <t>ジドウフヨウテアテ</t>
    </rPh>
    <rPh sb="68" eb="72">
      <t>ジュキュウセタイ</t>
    </rPh>
    <rPh sb="73" eb="75">
      <t>ジョセイ</t>
    </rPh>
    <rPh sb="75" eb="77">
      <t>タイショウ</t>
    </rPh>
    <rPh sb="78" eb="80">
      <t>ツイカ</t>
    </rPh>
    <phoneticPr fontId="3"/>
  </si>
  <si>
    <t>　市が委託する民間団体等による子ども等の状況の把握や食事の提供（宅配）を通じて、子どもの見守り体制の強化を図り、児童虐待の早期発見・早期対応を行う。</t>
    <rPh sb="1" eb="2">
      <t>シ</t>
    </rPh>
    <rPh sb="3" eb="5">
      <t>イタク</t>
    </rPh>
    <rPh sb="7" eb="9">
      <t>ミンカン</t>
    </rPh>
    <rPh sb="9" eb="11">
      <t>ダンタイ</t>
    </rPh>
    <rPh sb="11" eb="12">
      <t>ナド</t>
    </rPh>
    <rPh sb="71" eb="72">
      <t>オコナ</t>
    </rPh>
    <phoneticPr fontId="9"/>
  </si>
  <si>
    <t>　ヤングケアラーの支援体制の強化を図るため、新たに支援コーディネーターを配置するとともに、訪問家事支援が必要とされた世帯に対し、ヘルパーを派遣する。</t>
    <rPh sb="9" eb="11">
      <t>シエン</t>
    </rPh>
    <rPh sb="11" eb="13">
      <t>タイセイ</t>
    </rPh>
    <rPh sb="14" eb="16">
      <t>キョウカ</t>
    </rPh>
    <rPh sb="17" eb="18">
      <t>ハカ</t>
    </rPh>
    <rPh sb="22" eb="23">
      <t>アラ</t>
    </rPh>
    <rPh sb="25" eb="27">
      <t>シエン</t>
    </rPh>
    <rPh sb="36" eb="38">
      <t>ハイチ</t>
    </rPh>
    <phoneticPr fontId="2"/>
  </si>
  <si>
    <t>　子育て世帯の経済的負担の軽減を図るとともに、負担感の減による接種促進により感染時の重症化や合併症の発生予防を図るため、子どものインフルエンザ予防接種費用を助成する。
　・対象者　本市に住民登録がある生後６カ月から中学生
　・助成額　接種１回あたり　2,000円
　・接種回数　13歳未満：２回接種　13歳以上：１回接種</t>
    <rPh sb="4" eb="6">
      <t>セタイ</t>
    </rPh>
    <rPh sb="23" eb="26">
      <t>フタンカン</t>
    </rPh>
    <rPh sb="27" eb="28">
      <t>ゲン</t>
    </rPh>
    <rPh sb="31" eb="33">
      <t>セッシュ</t>
    </rPh>
    <rPh sb="33" eb="35">
      <t>ソクシン</t>
    </rPh>
    <rPh sb="55" eb="56">
      <t>ハカ</t>
    </rPh>
    <phoneticPr fontId="9"/>
  </si>
  <si>
    <t>　母子保健法第12条及び第13条の規定に基づき、乳幼児の発達の節目である「４か月児」、「10か月児」、「１歳６か月児」、「３歳児」を対象に健康診査を行う。
【拡充】
　・10か月児健診を集団健診から個別健診に変更</t>
    <rPh sb="79" eb="81">
      <t>カクジュウ</t>
    </rPh>
    <rPh sb="88" eb="89">
      <t>ゲツ</t>
    </rPh>
    <rPh sb="89" eb="90">
      <t>ジ</t>
    </rPh>
    <rPh sb="90" eb="92">
      <t>ケンシン</t>
    </rPh>
    <rPh sb="93" eb="95">
      <t>シュウダン</t>
    </rPh>
    <rPh sb="95" eb="97">
      <t>ケンシン</t>
    </rPh>
    <rPh sb="99" eb="101">
      <t>コベツ</t>
    </rPh>
    <rPh sb="101" eb="103">
      <t>ケンシン</t>
    </rPh>
    <rPh sb="104" eb="106">
      <t>ヘンコウ</t>
    </rPh>
    <phoneticPr fontId="9"/>
  </si>
  <si>
    <t>　子どもを持ちたい人が安心して生み育てられる社会の実現と生涯を通じた女性の健康の保持増進を図るため、不妊専門相談会の実施や普及啓発、相談従事者の質の確保等を行う。</t>
    <rPh sb="50" eb="52">
      <t>フニン</t>
    </rPh>
    <rPh sb="56" eb="57">
      <t>カイ</t>
    </rPh>
    <rPh sb="58" eb="60">
      <t>ジッシ</t>
    </rPh>
    <rPh sb="76" eb="77">
      <t>トウ</t>
    </rPh>
    <rPh sb="78" eb="79">
      <t>オコナ</t>
    </rPh>
    <phoneticPr fontId="9"/>
  </si>
  <si>
    <t>　母体及び胎児の異常の早期発見・早期治療を図るため、母子保健法第13条の規定に基づく妊産婦健康診査を実施する。
【拡充】
　・低所得妊婦の初回産科受診に要する費用を補助</t>
    <rPh sb="57" eb="59">
      <t>カクジュウ</t>
    </rPh>
    <rPh sb="63" eb="66">
      <t>テイショトク</t>
    </rPh>
    <rPh sb="66" eb="68">
      <t>ニンプ</t>
    </rPh>
    <rPh sb="69" eb="71">
      <t>ショカイ</t>
    </rPh>
    <rPh sb="71" eb="73">
      <t>サンカ</t>
    </rPh>
    <rPh sb="73" eb="75">
      <t>ジュシン</t>
    </rPh>
    <rPh sb="76" eb="77">
      <t>ヨウ</t>
    </rPh>
    <rPh sb="79" eb="81">
      <t>ヒヨウ</t>
    </rPh>
    <rPh sb="82" eb="84">
      <t>ホジョ</t>
    </rPh>
    <phoneticPr fontId="9"/>
  </si>
  <si>
    <t>　保健師等の「母子保健コンシェルジュ」を配置し、子育て支援と母子保健の密接な連携のもと、包括的な相談体制を構築し、ライフステージに合わせた継続的な支援を行うとともに、関係機関との連絡調整等を行い、支援体制の充実を図る。</t>
    <rPh sb="83" eb="85">
      <t>カンケイ</t>
    </rPh>
    <rPh sb="85" eb="87">
      <t>キカン</t>
    </rPh>
    <rPh sb="89" eb="91">
      <t>レンラク</t>
    </rPh>
    <rPh sb="91" eb="93">
      <t>チョウセイ</t>
    </rPh>
    <rPh sb="93" eb="94">
      <t>ナド</t>
    </rPh>
    <rPh sb="95" eb="96">
      <t>オコナ</t>
    </rPh>
    <phoneticPr fontId="9"/>
  </si>
  <si>
    <t>③移住定住/流出抑制</t>
    <phoneticPr fontId="1"/>
  </si>
  <si>
    <t>商業労政課</t>
  </si>
  <si>
    <t>ふるさといわき就業支援事業</t>
  </si>
  <si>
    <t>高校生就職支援事業</t>
  </si>
  <si>
    <t>　本市への移住促進等を図るため、一定の要件のもと東京圏から本市へ移住し、起業・就業した方などに対して移住支援金を支給する。
【拡充】
　・子育て世帯の移住支援金を増額</t>
    <rPh sb="1" eb="3">
      <t>ホンシ</t>
    </rPh>
    <rPh sb="5" eb="7">
      <t>イジュウ</t>
    </rPh>
    <rPh sb="7" eb="9">
      <t>ソクシン</t>
    </rPh>
    <rPh sb="9" eb="10">
      <t>トウ</t>
    </rPh>
    <rPh sb="11" eb="12">
      <t>ハカ</t>
    </rPh>
    <rPh sb="24" eb="27">
      <t>トウキョウケン</t>
    </rPh>
    <rPh sb="29" eb="31">
      <t>ホンシ</t>
    </rPh>
    <rPh sb="32" eb="34">
      <t>イジュウ</t>
    </rPh>
    <rPh sb="36" eb="38">
      <t>キギョウ</t>
    </rPh>
    <rPh sb="39" eb="41">
      <t>シュウギョウ</t>
    </rPh>
    <rPh sb="43" eb="44">
      <t>カタ</t>
    </rPh>
    <rPh sb="47" eb="48">
      <t>タイ</t>
    </rPh>
    <rPh sb="63" eb="65">
      <t>カクジュウ</t>
    </rPh>
    <rPh sb="69" eb="71">
      <t>コソダ</t>
    </rPh>
    <rPh sb="72" eb="74">
      <t>セタイ</t>
    </rPh>
    <rPh sb="75" eb="77">
      <t>イジュウ</t>
    </rPh>
    <rPh sb="77" eb="79">
      <t>シエン</t>
    </rPh>
    <rPh sb="79" eb="80">
      <t>キン</t>
    </rPh>
    <rPh sb="81" eb="83">
      <t>ゾウガク</t>
    </rPh>
    <phoneticPr fontId="3"/>
  </si>
  <si>
    <t>　職員採用試験の受験者数増加や、より質の高い公務員の獲得に向け、従来の職員採用試験のほか、新たな試験制度（SPI試験）の導入及び全国に設置されたテストセンターでの受験を実施する。</t>
    <rPh sb="1" eb="3">
      <t>ショクイン</t>
    </rPh>
    <rPh sb="3" eb="5">
      <t>サイヨウ</t>
    </rPh>
    <rPh sb="5" eb="7">
      <t>シケン</t>
    </rPh>
    <rPh sb="8" eb="11">
      <t>ジュケンシャ</t>
    </rPh>
    <rPh sb="11" eb="12">
      <t>スウ</t>
    </rPh>
    <rPh sb="12" eb="14">
      <t>ゾウカ</t>
    </rPh>
    <rPh sb="18" eb="19">
      <t>シツ</t>
    </rPh>
    <rPh sb="20" eb="21">
      <t>タカ</t>
    </rPh>
    <rPh sb="22" eb="25">
      <t>コウムイン</t>
    </rPh>
    <rPh sb="26" eb="28">
      <t>カクトク</t>
    </rPh>
    <rPh sb="29" eb="30">
      <t>ム</t>
    </rPh>
    <rPh sb="62" eb="63">
      <t>オヨ</t>
    </rPh>
    <phoneticPr fontId="3"/>
  </si>
  <si>
    <t>　市内の雇用安定と産業界における人材の確保を図り、「ふるさといわき」での就業を促進するため、「合同企業説明会」や「Uターン就職支援事業」等を実施する。
【拡充】
　・Uターン就職支援事業を実施</t>
    <rPh sb="61" eb="63">
      <t>シュウショク</t>
    </rPh>
    <rPh sb="63" eb="65">
      <t>シエン</t>
    </rPh>
    <rPh sb="65" eb="67">
      <t>ジギョウ</t>
    </rPh>
    <rPh sb="77" eb="79">
      <t>カクジュウ</t>
    </rPh>
    <rPh sb="94" eb="96">
      <t>ジッシ</t>
    </rPh>
    <phoneticPr fontId="3"/>
  </si>
  <si>
    <t>　高校生のキャリア形成に対する意識を高め、地域で働く意識の醸成や就職後の早期離職防止を図るため、市内の高校生を対象とした「企業見学」や「職業講話」、「適職診断」を行うほか、「保護者向け説明会」を実施する。</t>
  </si>
  <si>
    <t>④DX/GX/広報</t>
    <phoneticPr fontId="1"/>
  </si>
  <si>
    <t>次世代交通システムによる交通イノベーション推進事業</t>
  </si>
  <si>
    <t>スマートライフ推進事業</t>
  </si>
  <si>
    <t>データドリブンを核としたいわきスマートシティ推進事業</t>
  </si>
  <si>
    <t>シェアリングエコノミー推進事業</t>
  </si>
  <si>
    <t>伝わる広報事業</t>
    <rPh sb="0" eb="1">
      <t>ツタ</t>
    </rPh>
    <rPh sb="3" eb="5">
      <t>コウホウ</t>
    </rPh>
    <rPh sb="5" eb="7">
      <t>ジギョウ</t>
    </rPh>
    <phoneticPr fontId="3"/>
  </si>
  <si>
    <t>デジタル技術を活用した自動応答システム構築事業</t>
  </si>
  <si>
    <t>　次世代交通システムの構築により本市の交通課題の解消を図ることを目的に、先端技術を活用した取組みを官民共創により推進する。</t>
  </si>
  <si>
    <t>　暮らしの質の向上を図るため、日常生活にIoT等の先端技術を活用し、心身の状態の可視化による適切な健康管理や、乳幼児の見守りによる子育て支援、健康相談アプリによる市民の健康増進などを行う。</t>
    <rPh sb="46" eb="48">
      <t>テキセツ</t>
    </rPh>
    <rPh sb="49" eb="51">
      <t>ケンコウ</t>
    </rPh>
    <rPh sb="51" eb="53">
      <t>カンリ</t>
    </rPh>
    <phoneticPr fontId="3"/>
  </si>
  <si>
    <t>　Society5.0の実現に向け、地域のＤＸ等を推進することで地域課題を解決し、市民が豊かに暮らすことができる社会の構築を目指す。</t>
  </si>
  <si>
    <t>　地域課題の解決や地域活性化を図るため、市内の人流データ等を取得するとともに、様々な地域データを集積・連結・分析する情報連携基盤を構築し、データ分析等に基づく企画立案を行うデータドリブン手法を推進する。</t>
  </si>
  <si>
    <t>　地域課題の解決や地域経済の活性化を図ることを目的に、公共施設の空きスペースを活用したワークスペースの整備等、新しい社会への対応として新たなシェアリングサービスの検討を進める。</t>
  </si>
  <si>
    <t>　「職員一人ひとりが広報パーソン」の意識醸成を図り、テレビ、ラジオ、新聞などの各種媒体を活用した積極的な広報に取り組むほか、市民にとってより分かりやすく、伝わる広報の強化に取り組む。
【拡充】
　・広報機能を強化（広報紙のフルカラー化等）</t>
    <rPh sb="62" eb="64">
      <t>シミン</t>
    </rPh>
    <rPh sb="86" eb="87">
      <t>ト</t>
    </rPh>
    <rPh sb="88" eb="89">
      <t>ク</t>
    </rPh>
    <rPh sb="93" eb="95">
      <t>カクジュウ</t>
    </rPh>
    <rPh sb="99" eb="101">
      <t>コウホウ</t>
    </rPh>
    <rPh sb="101" eb="103">
      <t>キノウ</t>
    </rPh>
    <rPh sb="104" eb="106">
      <t>キョウカ</t>
    </rPh>
    <rPh sb="117" eb="118">
      <t>トウ</t>
    </rPh>
    <phoneticPr fontId="3"/>
  </si>
  <si>
    <t>　市民サービスの向上を図るため、土日祝日や夜間といった閉庁時間においても、24時間、365日、市民からの問い合わせに対応可能なデジタル技術を活用した自動応答システムを導入する。</t>
    <rPh sb="39" eb="41">
      <t>ジカン</t>
    </rPh>
    <rPh sb="45" eb="46">
      <t>ヒ</t>
    </rPh>
    <rPh sb="47" eb="49">
      <t>シミン</t>
    </rPh>
    <rPh sb="60" eb="62">
      <t>カノウ</t>
    </rPh>
    <phoneticPr fontId="3"/>
  </si>
  <si>
    <t>　デジタル技術の活用により市民の利便性向上と業務効率化を進め、行政サービスの向上を図るため、庁内のデジタル変革を推進する。
【拡充】
　・ペーパーレス会議システム等を導入</t>
    <rPh sb="41" eb="42">
      <t>ハカ</t>
    </rPh>
    <rPh sb="53" eb="55">
      <t>ヘンカク</t>
    </rPh>
    <rPh sb="81" eb="82">
      <t>トウ</t>
    </rPh>
    <phoneticPr fontId="3"/>
  </si>
  <si>
    <t>　脱炭素社会の実現に向け、市民のライフスタイル変容を促すため、市民等を対象とした普及啓発や将来世代を対象とした環境教育による「人づくり」を進める。</t>
    <rPh sb="10" eb="11">
      <t>ム</t>
    </rPh>
    <rPh sb="13" eb="15">
      <t>シミン</t>
    </rPh>
    <rPh sb="23" eb="25">
      <t>ヘンヨウ</t>
    </rPh>
    <rPh sb="26" eb="27">
      <t>ウナガ</t>
    </rPh>
    <rPh sb="33" eb="34">
      <t>トウ</t>
    </rPh>
    <rPh sb="35" eb="37">
      <t>タイショウ</t>
    </rPh>
    <rPh sb="50" eb="52">
      <t>タイショウ</t>
    </rPh>
    <rPh sb="69" eb="70">
      <t>スス</t>
    </rPh>
    <phoneticPr fontId="3"/>
  </si>
  <si>
    <t>　いわきニュータウンをモデル地区に、官民共創のもと、AＩやＩｏＴなどの先進技術を活用した、地区全体や市全体が抱える課題の解決を図るスマートシティへの取組みや、ウィズ・アフターコロナの社会を見据えたモデル的開発を推進する。</t>
    <rPh sb="14" eb="16">
      <t>チク</t>
    </rPh>
    <rPh sb="18" eb="22">
      <t>カンミンキョウソウ</t>
    </rPh>
    <rPh sb="35" eb="39">
      <t>センシンギジュツ</t>
    </rPh>
    <rPh sb="40" eb="42">
      <t>カツヨウ</t>
    </rPh>
    <rPh sb="45" eb="47">
      <t>チク</t>
    </rPh>
    <rPh sb="47" eb="49">
      <t>ゼンタイ</t>
    </rPh>
    <rPh sb="50" eb="51">
      <t>シ</t>
    </rPh>
    <rPh sb="51" eb="53">
      <t>ゼンタイ</t>
    </rPh>
    <rPh sb="54" eb="55">
      <t>カカ</t>
    </rPh>
    <rPh sb="57" eb="59">
      <t>カダイ</t>
    </rPh>
    <rPh sb="60" eb="62">
      <t>カイケツ</t>
    </rPh>
    <rPh sb="63" eb="64">
      <t>ハカ</t>
    </rPh>
    <rPh sb="74" eb="76">
      <t>トリクミ</t>
    </rPh>
    <rPh sb="91" eb="93">
      <t>シャカイ</t>
    </rPh>
    <rPh sb="94" eb="96">
      <t>ミス</t>
    </rPh>
    <rPh sb="101" eb="102">
      <t>テキ</t>
    </rPh>
    <rPh sb="102" eb="104">
      <t>カイハツ</t>
    </rPh>
    <rPh sb="105" eb="107">
      <t>スイシン</t>
    </rPh>
    <phoneticPr fontId="3"/>
  </si>
  <si>
    <t>災害情報システム事業</t>
  </si>
  <si>
    <t>消防団充実強化事業</t>
  </si>
  <si>
    <t>耐震性貯水槽整備事業</t>
  </si>
  <si>
    <t>消防機械整備事業</t>
  </si>
  <si>
    <t>　災害時における応急的な食糧や飲料水等の公的備蓄及び更新管理を行う。
【拡充】
　・主要避難所における防災備蓄倉庫を新規設置等
　・乳児用ミルクや毛布等資機材を整備</t>
    <rPh sb="36" eb="38">
      <t>カクジュウ</t>
    </rPh>
    <rPh sb="51" eb="53">
      <t>ボウサイ</t>
    </rPh>
    <rPh sb="53" eb="55">
      <t>ビチク</t>
    </rPh>
    <rPh sb="55" eb="57">
      <t>ソウコ</t>
    </rPh>
    <rPh sb="58" eb="62">
      <t>シンキセッチ</t>
    </rPh>
    <rPh sb="62" eb="63">
      <t>トウ</t>
    </rPh>
    <rPh sb="66" eb="69">
      <t>ニュウジヨウ</t>
    </rPh>
    <rPh sb="73" eb="75">
      <t>モウフ</t>
    </rPh>
    <rPh sb="75" eb="76">
      <t>トウ</t>
    </rPh>
    <rPh sb="76" eb="79">
      <t>シキザイ</t>
    </rPh>
    <rPh sb="80" eb="82">
      <t>セイビ</t>
    </rPh>
    <phoneticPr fontId="3"/>
  </si>
  <si>
    <t>　自主防災組織の機能強化を図り、自助・共助による防災力の向上を図るほか、地域の防災リーダーとして活動する人材を育成する。
　・防災士養成講座の開催
　・自主防災組織の代表者等を対象とした研修会の開催
【拡充】
　・登録防災士によるワークショップ活動等を実施</t>
    <rPh sb="71" eb="73">
      <t>カイサイ</t>
    </rPh>
    <rPh sb="97" eb="99">
      <t>カイサイ</t>
    </rPh>
    <rPh sb="101" eb="103">
      <t>カクジュウ</t>
    </rPh>
    <phoneticPr fontId="3"/>
  </si>
  <si>
    <t>　市民の防災意識の高揚と地域における防災力の向上のため、各種防災訓練等を実施するとともに、災害情報等の伝達手段を強化する。
　・市地域防災計画に基づく総合防災訓練
　・小・中学生等への防災教育
　・地区防災計画の策定　等
【拡充】
　・避難情報自動電話発信システムを整備</t>
    <rPh sb="34" eb="35">
      <t>トウ</t>
    </rPh>
    <rPh sb="64" eb="65">
      <t>シ</t>
    </rPh>
    <rPh sb="65" eb="71">
      <t>チイキボウサイケイカク</t>
    </rPh>
    <rPh sb="72" eb="73">
      <t>モト</t>
    </rPh>
    <rPh sb="75" eb="81">
      <t>ソウゴウボウサイクンレン</t>
    </rPh>
    <rPh sb="89" eb="90">
      <t>ナド</t>
    </rPh>
    <rPh sb="92" eb="94">
      <t>ボウサイ</t>
    </rPh>
    <rPh sb="94" eb="96">
      <t>キョウイク</t>
    </rPh>
    <rPh sb="99" eb="101">
      <t>チク</t>
    </rPh>
    <rPh sb="101" eb="103">
      <t>ボウサイ</t>
    </rPh>
    <rPh sb="103" eb="105">
      <t>ケイカク</t>
    </rPh>
    <rPh sb="106" eb="108">
      <t>サクテイ</t>
    </rPh>
    <rPh sb="109" eb="110">
      <t>ナド</t>
    </rPh>
    <rPh sb="112" eb="114">
      <t>カクジュウ</t>
    </rPh>
    <phoneticPr fontId="3"/>
  </si>
  <si>
    <t>　災害対策基本法等の改正や国・県計画の修正を踏まえた市地域防災計画・市水防計画の修正を行うほか、市防災マップの更新・多言語化、土砂災害警戒区域総括図の更新を行う。</t>
    <rPh sb="1" eb="8">
      <t>サイガイタイサクキホンホウ</t>
    </rPh>
    <rPh sb="8" eb="9">
      <t>トウ</t>
    </rPh>
    <rPh sb="10" eb="12">
      <t>カイセイ</t>
    </rPh>
    <rPh sb="13" eb="14">
      <t>クニ</t>
    </rPh>
    <rPh sb="15" eb="16">
      <t>ケン</t>
    </rPh>
    <rPh sb="16" eb="18">
      <t>ケイカク</t>
    </rPh>
    <rPh sb="19" eb="21">
      <t>シュウセイ</t>
    </rPh>
    <rPh sb="22" eb="23">
      <t>フ</t>
    </rPh>
    <rPh sb="26" eb="27">
      <t>シ</t>
    </rPh>
    <rPh sb="27" eb="33">
      <t>チイキボウサイケイカク</t>
    </rPh>
    <rPh sb="34" eb="35">
      <t>シ</t>
    </rPh>
    <rPh sb="35" eb="37">
      <t>スイボウ</t>
    </rPh>
    <rPh sb="37" eb="39">
      <t>ケイカク</t>
    </rPh>
    <rPh sb="40" eb="42">
      <t>シュウセイ</t>
    </rPh>
    <rPh sb="43" eb="44">
      <t>オコナ</t>
    </rPh>
    <rPh sb="48" eb="49">
      <t>シ</t>
    </rPh>
    <rPh sb="49" eb="51">
      <t>ボウサイ</t>
    </rPh>
    <rPh sb="55" eb="57">
      <t>コウシン</t>
    </rPh>
    <rPh sb="58" eb="62">
      <t>タゲンゴカ</t>
    </rPh>
    <rPh sb="63" eb="71">
      <t>ドシャサイガイケイカイクイキ</t>
    </rPh>
    <rPh sb="71" eb="74">
      <t>ソウカツズ</t>
    </rPh>
    <rPh sb="75" eb="77">
      <t>コウシン</t>
    </rPh>
    <rPh sb="78" eb="79">
      <t>オコナ</t>
    </rPh>
    <phoneticPr fontId="3"/>
  </si>
  <si>
    <t>　災害発生時における迅速かつ機能的な情報収集体制の強化を図ることを目的に、AIを活用した災害情報収集システム・公用携帯電話の運用を行うとともに、被災地での現地対策本部の機能強化を図るため、通信設備を整備する。</t>
    <rPh sb="1" eb="3">
      <t>サイガイ</t>
    </rPh>
    <rPh sb="3" eb="6">
      <t>ハッセイジ</t>
    </rPh>
    <rPh sb="10" eb="12">
      <t>ジンソク</t>
    </rPh>
    <rPh sb="14" eb="16">
      <t>キノウ</t>
    </rPh>
    <rPh sb="16" eb="17">
      <t>テキ</t>
    </rPh>
    <rPh sb="18" eb="20">
      <t>ジョウホウ</t>
    </rPh>
    <rPh sb="20" eb="24">
      <t>シュウシュウタイセイ</t>
    </rPh>
    <rPh sb="25" eb="27">
      <t>キョウカ</t>
    </rPh>
    <rPh sb="28" eb="29">
      <t>ハカ</t>
    </rPh>
    <rPh sb="33" eb="35">
      <t>モクテキ</t>
    </rPh>
    <rPh sb="40" eb="42">
      <t>カツヨウ</t>
    </rPh>
    <rPh sb="96" eb="98">
      <t>セツビ</t>
    </rPh>
    <rPh sb="99" eb="101">
      <t>セイビ</t>
    </rPh>
    <phoneticPr fontId="3"/>
  </si>
  <si>
    <t xml:space="preserve">  震災伝承みらい館の教育機能を活用し、震災の記憶や教訓などについて本市の中学生に学習する機会を広く提供することで、防災・減災教育の推進を図る。なお、本事業による学習成果は、各校と情報共有を行い、防災・教育の参考事例として活用する。</t>
  </si>
  <si>
    <t>　避難行動要支援者の避難支援体制を構築するため、避難行動要支援者名簿の作成や関係者への情報提供、個別避難計画の作成等を行う。</t>
    <rPh sb="43" eb="45">
      <t>ジョウホウ</t>
    </rPh>
    <rPh sb="48" eb="50">
      <t>コベツ</t>
    </rPh>
    <rPh sb="50" eb="52">
      <t>ヒナン</t>
    </rPh>
    <rPh sb="52" eb="54">
      <t>ケイカク</t>
    </rPh>
    <rPh sb="55" eb="57">
      <t>サクセイ</t>
    </rPh>
    <phoneticPr fontId="7"/>
  </si>
  <si>
    <t>　道路の冠水被害対策のため、側溝断面の拡大や、排水桝の改修等による道路の排水機能の向上を図る。
　・側溝改修　12箇所</t>
    <rPh sb="1" eb="3">
      <t>ドウロ</t>
    </rPh>
    <rPh sb="4" eb="6">
      <t>カンスイ</t>
    </rPh>
    <rPh sb="6" eb="8">
      <t>ヒガイ</t>
    </rPh>
    <rPh sb="8" eb="10">
      <t>タイサク</t>
    </rPh>
    <rPh sb="14" eb="16">
      <t>ソッコウ</t>
    </rPh>
    <rPh sb="16" eb="18">
      <t>ダンメン</t>
    </rPh>
    <rPh sb="19" eb="21">
      <t>カクダイ</t>
    </rPh>
    <rPh sb="23" eb="25">
      <t>ハイスイ</t>
    </rPh>
    <rPh sb="25" eb="26">
      <t>マス</t>
    </rPh>
    <rPh sb="27" eb="29">
      <t>カイシュウ</t>
    </rPh>
    <rPh sb="33" eb="35">
      <t>ドウロ</t>
    </rPh>
    <rPh sb="36" eb="38">
      <t>ハイスイ</t>
    </rPh>
    <rPh sb="38" eb="40">
      <t>キノウ</t>
    </rPh>
    <rPh sb="41" eb="43">
      <t>コウジョウ</t>
    </rPh>
    <rPh sb="44" eb="45">
      <t>ハカ</t>
    </rPh>
    <rPh sb="50" eb="52">
      <t>ソッコウ</t>
    </rPh>
    <rPh sb="52" eb="54">
      <t>カイシュウ</t>
    </rPh>
    <rPh sb="57" eb="59">
      <t>カショ</t>
    </rPh>
    <phoneticPr fontId="1"/>
  </si>
  <si>
    <t>　点検により、危険性が確認された道路法面について、モルタル吹付等の対策工事を実施する。
　・法面設計　16箇所</t>
    <rPh sb="1" eb="3">
      <t>テンケン</t>
    </rPh>
    <rPh sb="7" eb="10">
      <t>キケンセイ</t>
    </rPh>
    <rPh sb="11" eb="13">
      <t>カクニン</t>
    </rPh>
    <rPh sb="16" eb="18">
      <t>ドウロ</t>
    </rPh>
    <rPh sb="18" eb="20">
      <t>ノリメン</t>
    </rPh>
    <rPh sb="29" eb="31">
      <t>フキツケ</t>
    </rPh>
    <rPh sb="31" eb="32">
      <t>トウ</t>
    </rPh>
    <rPh sb="33" eb="35">
      <t>タイサク</t>
    </rPh>
    <rPh sb="35" eb="37">
      <t>コウジ</t>
    </rPh>
    <rPh sb="38" eb="40">
      <t>ジッシ</t>
    </rPh>
    <rPh sb="46" eb="48">
      <t>ノリメン</t>
    </rPh>
    <rPh sb="48" eb="50">
      <t>セッケイ</t>
    </rPh>
    <rPh sb="53" eb="55">
      <t>カショ</t>
    </rPh>
    <phoneticPr fontId="9"/>
  </si>
  <si>
    <t>　夜間時における歩行者の安全性を高めるとともに、CO2削減による環境対策を図るため、高圧ナトリウム・水銀形式の既設道路照明について、計画的にLED化を進める。
　・既設道路照明　265基</t>
    <rPh sb="82" eb="84">
      <t>キセツ</t>
    </rPh>
    <rPh sb="84" eb="86">
      <t>ドウロ</t>
    </rPh>
    <rPh sb="86" eb="88">
      <t>ショウメイ</t>
    </rPh>
    <rPh sb="92" eb="93">
      <t>キ</t>
    </rPh>
    <phoneticPr fontId="9"/>
  </si>
  <si>
    <t>　令和元年東日本台風により被害を受けた夏井川水系好間川に合流する普通河川金子沢及び渋井川において、県の樋門設備に併せ排水施設の整備を行う。</t>
  </si>
  <si>
    <t>　大雨により河川が増水した際の堤防の決壊や越水を防止するため、準用河川及び普通河川において、護岸整備等を行う。
　・新田川　外１８箇所</t>
    <rPh sb="1" eb="3">
      <t>オオアメ</t>
    </rPh>
    <rPh sb="6" eb="8">
      <t>カセン</t>
    </rPh>
    <rPh sb="9" eb="11">
      <t>ゾウスイ</t>
    </rPh>
    <rPh sb="13" eb="14">
      <t>サイ</t>
    </rPh>
    <rPh sb="15" eb="17">
      <t>テイボウ</t>
    </rPh>
    <rPh sb="18" eb="20">
      <t>ケッカイ</t>
    </rPh>
    <rPh sb="21" eb="23">
      <t>エッスイ</t>
    </rPh>
    <rPh sb="24" eb="26">
      <t>ボウシ</t>
    </rPh>
    <rPh sb="58" eb="60">
      <t>ニッタ</t>
    </rPh>
    <phoneticPr fontId="3"/>
  </si>
  <si>
    <t>　大雨により河川が増水した際の流下能力を確保するため、準用河川及び普通河川の堆積土砂の撤去を行う。
　・山王田川　外２３箇所</t>
    <rPh sb="15" eb="17">
      <t>リュウカ</t>
    </rPh>
    <rPh sb="17" eb="19">
      <t>ノウリョク</t>
    </rPh>
    <rPh sb="20" eb="22">
      <t>カクホ</t>
    </rPh>
    <phoneticPr fontId="3"/>
  </si>
  <si>
    <t>　救急救命率の向上を図るための救急救命士や救急隊員の養成、水難事故に対応する潜水士の養成、災害救助活動に必要となる小型重機の資格取得など「防災・減災・克災」に貢献する人材を育成する。</t>
  </si>
  <si>
    <t>　安全で円滑な災害活動に向け、消防団員の装備品等を計画的に更新するとともに、市有物件災害共済（マイカー共済）に加入する。　
　・災害活動用長靴：650足　・消防用ホース：70本　
　・救命胴衣：610着　　　　・マイカー共済加入保険料：199名分</t>
  </si>
  <si>
    <t>　市民生活の安全・安心を確保するため、計画的に消防車両の更新整備を行う。　
　・指揮車：２台　・高規格救急自動車：１台　・はしご車OH：１台</t>
    <rPh sb="40" eb="42">
      <t>シキ</t>
    </rPh>
    <rPh sb="42" eb="43">
      <t>クルマ</t>
    </rPh>
    <rPh sb="64" eb="65">
      <t>シャ</t>
    </rPh>
    <phoneticPr fontId="7"/>
  </si>
  <si>
    <t>　消防活動に必要な消防水利を確保するため、耐震性貯水槽を整備する。
　・耐震性貯水槽設置工事：２基</t>
    <rPh sb="42" eb="46">
      <t>セッチコウジ</t>
    </rPh>
    <phoneticPr fontId="7"/>
  </si>
  <si>
    <t>　火災や水害から市民の生命や財産を守るため、効率的な消防活動が展開できるよう、計画的に消防団車両の更新整備を行う。　
　・CD -Ⅰ型消防ポンプ自動車：1台　
　・小型動力ポンプ付積載車：3台
　・小型動力ポンプ：6台</t>
  </si>
  <si>
    <t>大学医学部寄附講座開設事業</t>
  </si>
  <si>
    <t>診療所開設支援事業</t>
  </si>
  <si>
    <t>　市民が安心して暮らせる医療提供体制の確保・充実を図るため、市内病院に勤務する医師の招聘に取り組む。
　・市医療構想会議の開催
　・医師招聘専門員の選任　等
【拡充】
　・WEBサイトの開設等により情報発信を強化</t>
    <rPh sb="1" eb="3">
      <t>シミン</t>
    </rPh>
    <rPh sb="4" eb="6">
      <t>アンシン</t>
    </rPh>
    <rPh sb="8" eb="9">
      <t>ク</t>
    </rPh>
    <rPh sb="12" eb="14">
      <t>イリョウ</t>
    </rPh>
    <rPh sb="14" eb="16">
      <t>テイキョウ</t>
    </rPh>
    <rPh sb="16" eb="18">
      <t>タイセイ</t>
    </rPh>
    <rPh sb="19" eb="21">
      <t>カクホ</t>
    </rPh>
    <rPh sb="22" eb="24">
      <t>ジュウジツ</t>
    </rPh>
    <rPh sb="25" eb="26">
      <t>ハカ</t>
    </rPh>
    <rPh sb="30" eb="32">
      <t>シナイ</t>
    </rPh>
    <rPh sb="32" eb="34">
      <t>ビョウイン</t>
    </rPh>
    <rPh sb="35" eb="37">
      <t>キンム</t>
    </rPh>
    <rPh sb="39" eb="41">
      <t>イシ</t>
    </rPh>
    <rPh sb="42" eb="44">
      <t>ショウヘイ</t>
    </rPh>
    <rPh sb="45" eb="46">
      <t>ト</t>
    </rPh>
    <rPh sb="47" eb="48">
      <t>ク</t>
    </rPh>
    <rPh sb="53" eb="54">
      <t>シ</t>
    </rPh>
    <rPh sb="54" eb="56">
      <t>イリョウ</t>
    </rPh>
    <rPh sb="56" eb="58">
      <t>コウソウ</t>
    </rPh>
    <rPh sb="58" eb="60">
      <t>カイギ</t>
    </rPh>
    <rPh sb="61" eb="63">
      <t>カイサイ</t>
    </rPh>
    <rPh sb="66" eb="68">
      <t>イシ</t>
    </rPh>
    <rPh sb="68" eb="70">
      <t>ショウヘイ</t>
    </rPh>
    <rPh sb="70" eb="73">
      <t>センモンイン</t>
    </rPh>
    <rPh sb="74" eb="76">
      <t>センニン</t>
    </rPh>
    <rPh sb="77" eb="78">
      <t>トウ</t>
    </rPh>
    <rPh sb="80" eb="82">
      <t>カクジュウ</t>
    </rPh>
    <rPh sb="99" eb="103">
      <t>ジョウホウハッシン</t>
    </rPh>
    <rPh sb="104" eb="106">
      <t>キョウカ</t>
    </rPh>
    <phoneticPr fontId="3"/>
  </si>
  <si>
    <t>　本市の医療提供体制を確保するため、大学医学部等に寄附講座を開設し、不足している診療科の医師を招聘する。
【拡充】
　・眼科等の寄附講座を新たに開設</t>
    <rPh sb="54" eb="56">
      <t>カクジュウ</t>
    </rPh>
    <rPh sb="60" eb="62">
      <t>ガンカ</t>
    </rPh>
    <rPh sb="62" eb="63">
      <t>トウ</t>
    </rPh>
    <rPh sb="64" eb="66">
      <t>キフ</t>
    </rPh>
    <rPh sb="66" eb="68">
      <t>コウザ</t>
    </rPh>
    <rPh sb="69" eb="70">
      <t>アラ</t>
    </rPh>
    <rPh sb="72" eb="74">
      <t>カイセツ</t>
    </rPh>
    <phoneticPr fontId="3"/>
  </si>
  <si>
    <t>　本市の医療提供体制を確保するため、市内で診療所を開設・継承する市外の医師等に対し、開設等に係る経費の一部を補助する。
　・補助率：２分の１　
　・補助限度額：産婦人科、産科、小児科：30,000千円
　　　　　　　　その他の診療科：20,000千円</t>
    <rPh sb="18" eb="20">
      <t>シナイ</t>
    </rPh>
    <rPh sb="21" eb="24">
      <t>シンリョウジョ</t>
    </rPh>
    <rPh sb="25" eb="27">
      <t>カイセツ</t>
    </rPh>
    <rPh sb="28" eb="30">
      <t>ケイショウ</t>
    </rPh>
    <rPh sb="32" eb="34">
      <t>シガイ</t>
    </rPh>
    <rPh sb="35" eb="37">
      <t>イシ</t>
    </rPh>
    <rPh sb="37" eb="38">
      <t>トウ</t>
    </rPh>
    <rPh sb="39" eb="40">
      <t>タイ</t>
    </rPh>
    <rPh sb="42" eb="44">
      <t>カイセツ</t>
    </rPh>
    <rPh sb="44" eb="45">
      <t>トウ</t>
    </rPh>
    <rPh sb="46" eb="47">
      <t>カカ</t>
    </rPh>
    <rPh sb="48" eb="50">
      <t>ケイヒ</t>
    </rPh>
    <rPh sb="51" eb="53">
      <t>イチブ</t>
    </rPh>
    <rPh sb="54" eb="56">
      <t>ホジョ</t>
    </rPh>
    <rPh sb="62" eb="65">
      <t>ホジョリツ</t>
    </rPh>
    <rPh sb="67" eb="68">
      <t>ブン</t>
    </rPh>
    <rPh sb="74" eb="76">
      <t>ホジョ</t>
    </rPh>
    <rPh sb="76" eb="78">
      <t>ゲンド</t>
    </rPh>
    <rPh sb="78" eb="79">
      <t>ガク</t>
    </rPh>
    <rPh sb="80" eb="84">
      <t>サンフジンカ</t>
    </rPh>
    <rPh sb="85" eb="87">
      <t>サンカ</t>
    </rPh>
    <rPh sb="88" eb="91">
      <t>ショウニカ</t>
    </rPh>
    <rPh sb="98" eb="100">
      <t>センエン</t>
    </rPh>
    <rPh sb="111" eb="112">
      <t>タ</t>
    </rPh>
    <rPh sb="113" eb="115">
      <t>シンリョウ</t>
    </rPh>
    <rPh sb="115" eb="116">
      <t>カ</t>
    </rPh>
    <rPh sb="123" eb="125">
      <t>センエン</t>
    </rPh>
    <phoneticPr fontId="9"/>
  </si>
  <si>
    <t>　本市の医療提供体制を確保するため、市内で不足している小児科、産科などの特定診療科を再開、新設する医療機関に対し、診察室や医療機器などの整備に要する経費の一部を補助する。
　・補助限度額：１特定診療科につき2,500千円</t>
    <rPh sb="1" eb="3">
      <t>ホンシ</t>
    </rPh>
    <rPh sb="18" eb="20">
      <t>シナイ</t>
    </rPh>
    <rPh sb="54" eb="55">
      <t>タイ</t>
    </rPh>
    <rPh sb="80" eb="82">
      <t>ホジョ</t>
    </rPh>
    <rPh sb="88" eb="90">
      <t>ホジョ</t>
    </rPh>
    <rPh sb="90" eb="92">
      <t>ゲンド</t>
    </rPh>
    <rPh sb="92" eb="93">
      <t>ガク</t>
    </rPh>
    <rPh sb="95" eb="97">
      <t>トクテイ</t>
    </rPh>
    <rPh sb="97" eb="100">
      <t>シンリョウカ</t>
    </rPh>
    <phoneticPr fontId="9"/>
  </si>
  <si>
    <t>　将来的に本市の地域医療を担う医療人材の確保を図るため、小学生から研修医までの各ステージに応じた医療や介護に関する教育プログラムを展開する。</t>
    <rPh sb="1" eb="4">
      <t>ショウライテキ</t>
    </rPh>
    <rPh sb="5" eb="7">
      <t>ホンシ</t>
    </rPh>
    <rPh sb="8" eb="12">
      <t>チイキイリョウ</t>
    </rPh>
    <rPh sb="13" eb="14">
      <t>ニナ</t>
    </rPh>
    <rPh sb="15" eb="19">
      <t>イリョウジンザイ</t>
    </rPh>
    <rPh sb="20" eb="22">
      <t>カクホ</t>
    </rPh>
    <rPh sb="23" eb="24">
      <t>ハカ</t>
    </rPh>
    <rPh sb="28" eb="31">
      <t>ショウガクセイ</t>
    </rPh>
    <rPh sb="33" eb="36">
      <t>ケンシュウイ</t>
    </rPh>
    <rPh sb="39" eb="40">
      <t>カク</t>
    </rPh>
    <rPh sb="45" eb="46">
      <t>オウ</t>
    </rPh>
    <rPh sb="48" eb="50">
      <t>イリョウ</t>
    </rPh>
    <rPh sb="51" eb="53">
      <t>カイゴ</t>
    </rPh>
    <rPh sb="54" eb="55">
      <t>カン</t>
    </rPh>
    <rPh sb="57" eb="59">
      <t>キョウイク</t>
    </rPh>
    <rPh sb="65" eb="67">
      <t>テンカイ</t>
    </rPh>
    <phoneticPr fontId="3"/>
  </si>
  <si>
    <t>③福祉/健康/地域包括ケア</t>
    <phoneticPr fontId="1"/>
  </si>
  <si>
    <t>予防接種費</t>
  </si>
  <si>
    <t>若年がん患者在宅療養支援事業</t>
  </si>
  <si>
    <t>　障がい者（児）の重度化・高齢化や「親亡き後」を見据え、緊急時における迅速な対応や将来に向けた積極的な働きかけが図られる体制を強化し、障がい者（児）の生活を地域全体で支えるサービス提供体制を構築する。</t>
    <rPh sb="1" eb="2">
      <t>ショウ</t>
    </rPh>
    <rPh sb="4" eb="5">
      <t>シャ</t>
    </rPh>
    <rPh sb="6" eb="7">
      <t>ジ</t>
    </rPh>
    <rPh sb="9" eb="12">
      <t>ジュウドカ</t>
    </rPh>
    <rPh sb="13" eb="16">
      <t>コウレイカ</t>
    </rPh>
    <rPh sb="18" eb="19">
      <t>オヤ</t>
    </rPh>
    <rPh sb="19" eb="20">
      <t>ナ</t>
    </rPh>
    <rPh sb="21" eb="22">
      <t>アト</t>
    </rPh>
    <rPh sb="24" eb="26">
      <t>ミス</t>
    </rPh>
    <rPh sb="28" eb="31">
      <t>キンキュウジ</t>
    </rPh>
    <rPh sb="35" eb="37">
      <t>ジンソク</t>
    </rPh>
    <rPh sb="38" eb="40">
      <t>タイオウ</t>
    </rPh>
    <rPh sb="41" eb="43">
      <t>ショウライ</t>
    </rPh>
    <rPh sb="44" eb="45">
      <t>ム</t>
    </rPh>
    <rPh sb="47" eb="50">
      <t>セッキョクテキ</t>
    </rPh>
    <rPh sb="51" eb="52">
      <t>ハタラ</t>
    </rPh>
    <rPh sb="56" eb="57">
      <t>ハカ</t>
    </rPh>
    <rPh sb="60" eb="62">
      <t>タイセイ</t>
    </rPh>
    <rPh sb="63" eb="65">
      <t>キョウカ</t>
    </rPh>
    <rPh sb="67" eb="68">
      <t>ショウ</t>
    </rPh>
    <rPh sb="70" eb="71">
      <t>シャ</t>
    </rPh>
    <rPh sb="72" eb="73">
      <t>ジ</t>
    </rPh>
    <rPh sb="75" eb="77">
      <t>セイカツ</t>
    </rPh>
    <rPh sb="78" eb="80">
      <t>チイキ</t>
    </rPh>
    <rPh sb="80" eb="82">
      <t>ゼンタイ</t>
    </rPh>
    <rPh sb="83" eb="84">
      <t>ササ</t>
    </rPh>
    <rPh sb="90" eb="92">
      <t>テイキョウ</t>
    </rPh>
    <rPh sb="92" eb="94">
      <t>タイセイ</t>
    </rPh>
    <rPh sb="95" eb="97">
      <t>コウチク</t>
    </rPh>
    <phoneticPr fontId="3"/>
  </si>
  <si>
    <t>　市民の健康長寿社会の実現を目指し、減塩食普及プロジェクトや、運動エクササイズの動画配信などの取組みを通じて共に創る健康づくりを地域社会全体で推進する。</t>
    <rPh sb="18" eb="20">
      <t>ゲンエン</t>
    </rPh>
    <rPh sb="20" eb="21">
      <t>ショク</t>
    </rPh>
    <rPh sb="21" eb="23">
      <t>フキュウ</t>
    </rPh>
    <rPh sb="31" eb="33">
      <t>ウンドウ</t>
    </rPh>
    <rPh sb="40" eb="42">
      <t>ドウガ</t>
    </rPh>
    <rPh sb="42" eb="44">
      <t>ハイシン</t>
    </rPh>
    <rPh sb="47" eb="49">
      <t>トリクミ</t>
    </rPh>
    <rPh sb="51" eb="52">
      <t>ツウ</t>
    </rPh>
    <rPh sb="54" eb="55">
      <t>トモ</t>
    </rPh>
    <phoneticPr fontId="3"/>
  </si>
  <si>
    <t>　若年からの生活習慣病予防対策として、学校保健安全法による中学２年生の貧血検査と併せた追加の血液検査等を実施し、生徒の健康状態の分析を行うとともに、健診前後の保健指導等により生徒自身の生活習慣病予防の取り組みを促す。また、保護者に対する健康づくりの意識醸成を図ることで、市民の生活習慣病予防及び健康寿命の延伸を目指す。</t>
  </si>
  <si>
    <t>　官民連携による壮年期等の生活習慣病の予防・改善や企業の健康経営の推進を図るため、民間企業等が提供するICT等を活用したヘルスケアプログラムを実施する。</t>
    <rPh sb="1" eb="3">
      <t>カンミン</t>
    </rPh>
    <rPh sb="3" eb="5">
      <t>レンケイ</t>
    </rPh>
    <rPh sb="36" eb="37">
      <t>ハカ</t>
    </rPh>
    <phoneticPr fontId="3"/>
  </si>
  <si>
    <t>　地域共生社会の実現に向けて、高齢者等の福祉増進に資する取組みのうち、地域課題に対応することを目的に、地域住民等が主体となった他の模範となる活動に要する経費の一部を補助する。
【拡充】
　・高齢者の居場所づくり等の補助件数を拡充</t>
    <rPh sb="73" eb="74">
      <t>ヨウ</t>
    </rPh>
    <rPh sb="76" eb="78">
      <t>ケイヒ</t>
    </rPh>
    <rPh sb="79" eb="81">
      <t>イチブ</t>
    </rPh>
    <rPh sb="89" eb="91">
      <t>カクジュウ</t>
    </rPh>
    <rPh sb="105" eb="106">
      <t>トウ</t>
    </rPh>
    <rPh sb="109" eb="111">
      <t>ケンスウ</t>
    </rPh>
    <phoneticPr fontId="3"/>
  </si>
  <si>
    <t>　予防接種法に基づき、感染のおそれがある疾病の発生及びまん延を防止するため、各種ワクチンの予防接種を行う。また、令和５年4月からHPV（子宮頚がん）ワクチンの９価が定期接種として承認されたため、個人通知等で接種勧奨を図る。
【拡充】
　・骨髄移植等に伴う免疫消失者のワクチン再接種に要する費用を補助</t>
    <rPh sb="113" eb="115">
      <t>カクジュウ</t>
    </rPh>
    <rPh sb="119" eb="123">
      <t>コツズイイショク</t>
    </rPh>
    <rPh sb="123" eb="124">
      <t>トウ</t>
    </rPh>
    <rPh sb="125" eb="126">
      <t>トモナ</t>
    </rPh>
    <rPh sb="127" eb="129">
      <t>メンエキ</t>
    </rPh>
    <rPh sb="129" eb="131">
      <t>ショウシツ</t>
    </rPh>
    <rPh sb="131" eb="132">
      <t>シャ</t>
    </rPh>
    <rPh sb="137" eb="140">
      <t>サイセッシュ</t>
    </rPh>
    <rPh sb="141" eb="142">
      <t>ヨウ</t>
    </rPh>
    <rPh sb="144" eb="146">
      <t>ヒヨウ</t>
    </rPh>
    <rPh sb="147" eb="149">
      <t>ホジョ</t>
    </rPh>
    <phoneticPr fontId="3"/>
  </si>
  <si>
    <t>　若年がん患者が、住み慣れた自宅等で最期まで自分らしく安心して暮らし続けることができるよう、患者本人とその家族の負担軽減を図るため、在宅療養に係るサービス利用料の一部を助成する。</t>
  </si>
  <si>
    <t>④中山間/担い手</t>
    <phoneticPr fontId="1"/>
  </si>
  <si>
    <t>　町内会等活動の活性化や運営の負担軽減を図るため、町内会等のデジタル化を推進するほか、町内会等が抱える様々な課題やニーズを把握し、課題解決に向けた取組みを支援する。
　・ＩＣＴ研修会の開催
　・町内会等運営支援</t>
    <rPh sb="20" eb="21">
      <t>ハカ</t>
    </rPh>
    <rPh sb="43" eb="46">
      <t>チョウナイカイ</t>
    </rPh>
    <rPh sb="46" eb="47">
      <t>ナド</t>
    </rPh>
    <rPh sb="48" eb="49">
      <t>カカ</t>
    </rPh>
    <rPh sb="88" eb="91">
      <t>ケンシュウカイ</t>
    </rPh>
    <rPh sb="92" eb="94">
      <t>カイサイ</t>
    </rPh>
    <rPh sb="97" eb="99">
      <t>チョウナイ</t>
    </rPh>
    <rPh sb="99" eb="100">
      <t>カイ</t>
    </rPh>
    <rPh sb="100" eb="101">
      <t>トウ</t>
    </rPh>
    <rPh sb="101" eb="103">
      <t>ウンエイ</t>
    </rPh>
    <rPh sb="103" eb="105">
      <t>シエン</t>
    </rPh>
    <phoneticPr fontId="3"/>
  </si>
  <si>
    <t>　人口減少と少子高齢化が進行する中山間地域の集落の維持・活性化を図るため、市内中山間地域５地区（遠野、小川（一部地域）、三和、田人、川前）に集落支援員を配置し、地域の実情に応じた方策を検討する。</t>
  </si>
  <si>
    <t>　国の「地域おこし協力隊制度」を活用し、市内6地区に地域おこし協力隊を配置し、地域の活性化を目的とした地域協力活動を行う。（江名、遠野、小川、三和、田人、川前）
【拡充】
　・配置地区及び人数を拡充（江名地区）</t>
    <rPh sb="82" eb="84">
      <t>カクジュウ</t>
    </rPh>
    <rPh sb="88" eb="90">
      <t>ハイチ</t>
    </rPh>
    <rPh sb="90" eb="92">
      <t>チク</t>
    </rPh>
    <rPh sb="92" eb="93">
      <t>オヨ</t>
    </rPh>
    <rPh sb="94" eb="96">
      <t>ニンズウ</t>
    </rPh>
    <rPh sb="97" eb="99">
      <t>カクジュウ</t>
    </rPh>
    <rPh sb="100" eb="102">
      <t>エナ</t>
    </rPh>
    <rPh sb="102" eb="104">
      <t>チク</t>
    </rPh>
    <phoneticPr fontId="3"/>
  </si>
  <si>
    <t>　中山間地域の活性化や誘客促進を図るとともに、当該地域を維持することの重要性を市全体で共有するため、中山間地域の情報を積極的に発信するほか、ボランティアの活用などの都市部住民も課題解決の担い手となり得る交流の仕組みを構築する。</t>
    <rPh sb="59" eb="62">
      <t>セッキョクテキ</t>
    </rPh>
    <phoneticPr fontId="3"/>
  </si>
  <si>
    <t>①産業</t>
    <rPh sb="1" eb="3">
      <t>サンギョウ</t>
    </rPh>
    <phoneticPr fontId="1"/>
  </si>
  <si>
    <t>産業創出課</t>
  </si>
  <si>
    <t>工業・港湾課</t>
  </si>
  <si>
    <t>「企業・ひと・技」応援ファンド事業</t>
  </si>
  <si>
    <t>経営改善支援事業</t>
  </si>
  <si>
    <t>事業再構築促進補助金</t>
  </si>
  <si>
    <t>ワークシフト促進事業</t>
  </si>
  <si>
    <t>生産性向上・ダイバーシティ推進事業</t>
  </si>
  <si>
    <t>　新型コロナウイルス感染症により売上減少等の影響を受けた企業が、WITHコロナ時代を見据え、次世代に継承すべき「技術」等を維持するため、クラウドファンディングを活用して資金調達する場合に、その経費の一部を補助する。</t>
    <rPh sb="1" eb="3">
      <t>シンガタ</t>
    </rPh>
    <rPh sb="10" eb="13">
      <t>カンセンショウ</t>
    </rPh>
    <rPh sb="28" eb="30">
      <t>キギョウ</t>
    </rPh>
    <rPh sb="59" eb="60">
      <t>トウ</t>
    </rPh>
    <rPh sb="102" eb="104">
      <t>ホジョ</t>
    </rPh>
    <phoneticPr fontId="3"/>
  </si>
  <si>
    <t>　新型コロナウイルス感染症に加え、様々な要因により、売上減少等の影響を受ける企業に対し、経営改善を促進し、「強い企業」づくりを推進するため、「経営改善計画」及び「早期経営改善計画」の策定経費の一部を補助する。</t>
    <rPh sb="1" eb="3">
      <t>シンガタ</t>
    </rPh>
    <rPh sb="10" eb="13">
      <t>カンセンショウ</t>
    </rPh>
    <rPh sb="14" eb="15">
      <t>クワ</t>
    </rPh>
    <rPh sb="17" eb="19">
      <t>サマザマ</t>
    </rPh>
    <rPh sb="20" eb="22">
      <t>ヨウイン</t>
    </rPh>
    <rPh sb="26" eb="28">
      <t>ウリアゲ</t>
    </rPh>
    <rPh sb="28" eb="30">
      <t>ゲンショウ</t>
    </rPh>
    <rPh sb="30" eb="31">
      <t>トウ</t>
    </rPh>
    <rPh sb="32" eb="34">
      <t>エイキョウ</t>
    </rPh>
    <rPh sb="35" eb="36">
      <t>ウ</t>
    </rPh>
    <rPh sb="38" eb="40">
      <t>キギョウ</t>
    </rPh>
    <rPh sb="41" eb="42">
      <t>タイ</t>
    </rPh>
    <rPh sb="44" eb="46">
      <t>ケイエイ</t>
    </rPh>
    <rPh sb="46" eb="48">
      <t>カイゼン</t>
    </rPh>
    <rPh sb="49" eb="51">
      <t>ソクシン</t>
    </rPh>
    <rPh sb="54" eb="55">
      <t>ツヨ</t>
    </rPh>
    <rPh sb="56" eb="58">
      <t>キギョウ</t>
    </rPh>
    <rPh sb="63" eb="65">
      <t>スイシン</t>
    </rPh>
    <rPh sb="71" eb="73">
      <t>ケイエイ</t>
    </rPh>
    <rPh sb="73" eb="75">
      <t>カイゼン</t>
    </rPh>
    <rPh sb="75" eb="77">
      <t>ケイカク</t>
    </rPh>
    <rPh sb="78" eb="79">
      <t>オヨ</t>
    </rPh>
    <rPh sb="81" eb="83">
      <t>ソウキ</t>
    </rPh>
    <rPh sb="83" eb="85">
      <t>ケイエイ</t>
    </rPh>
    <rPh sb="85" eb="87">
      <t>カイゼン</t>
    </rPh>
    <rPh sb="87" eb="89">
      <t>ケイカク</t>
    </rPh>
    <rPh sb="91" eb="93">
      <t>サクテイ</t>
    </rPh>
    <rPh sb="93" eb="95">
      <t>ケイヒ</t>
    </rPh>
    <rPh sb="96" eb="98">
      <t>イチブ</t>
    </rPh>
    <rPh sb="99" eb="101">
      <t>ホジョ</t>
    </rPh>
    <phoneticPr fontId="3"/>
  </si>
  <si>
    <t>　市内企業の稼ぐ力の向上と産業の新陳代謝を推進するため、国の「事業再構築補助金」を活用し、新分野展開等の事業再構築に取り組む企業に対して経費の一部を補助する。</t>
    <rPh sb="1" eb="3">
      <t>シナイ</t>
    </rPh>
    <rPh sb="3" eb="5">
      <t>キギョウ</t>
    </rPh>
    <rPh sb="6" eb="7">
      <t>カセ</t>
    </rPh>
    <rPh sb="8" eb="9">
      <t>チカラ</t>
    </rPh>
    <rPh sb="10" eb="12">
      <t>コウジョウ</t>
    </rPh>
    <rPh sb="13" eb="15">
      <t>サンギョウ</t>
    </rPh>
    <rPh sb="16" eb="18">
      <t>シンチン</t>
    </rPh>
    <rPh sb="18" eb="20">
      <t>タイシャ</t>
    </rPh>
    <rPh sb="21" eb="23">
      <t>スイシン</t>
    </rPh>
    <rPh sb="28" eb="29">
      <t>クニ</t>
    </rPh>
    <rPh sb="31" eb="33">
      <t>ジギョウ</t>
    </rPh>
    <rPh sb="33" eb="36">
      <t>サイコウチク</t>
    </rPh>
    <rPh sb="36" eb="39">
      <t>ホジョキン</t>
    </rPh>
    <rPh sb="41" eb="43">
      <t>カツヨウ</t>
    </rPh>
    <rPh sb="45" eb="48">
      <t>シンブンヤ</t>
    </rPh>
    <rPh sb="48" eb="50">
      <t>テンカイ</t>
    </rPh>
    <rPh sb="50" eb="51">
      <t>トウ</t>
    </rPh>
    <rPh sb="52" eb="54">
      <t>ジギョウ</t>
    </rPh>
    <rPh sb="54" eb="57">
      <t>サイコウチク</t>
    </rPh>
    <rPh sb="58" eb="59">
      <t>ト</t>
    </rPh>
    <rPh sb="60" eb="61">
      <t>ク</t>
    </rPh>
    <rPh sb="62" eb="64">
      <t>キギョウ</t>
    </rPh>
    <rPh sb="65" eb="66">
      <t>タイ</t>
    </rPh>
    <rPh sb="68" eb="70">
      <t>ケイヒ</t>
    </rPh>
    <rPh sb="71" eb="73">
      <t>イチブ</t>
    </rPh>
    <rPh sb="74" eb="76">
      <t>ホジョ</t>
    </rPh>
    <phoneticPr fontId="3"/>
  </si>
  <si>
    <t>　スタートアップを支援するため、関係機関と連携しながら、相談窓口の設置やインキュベートルームの提供、専門家による助言・指導、シェアオフィス運営など、総合的な取組みを実施する。</t>
    <rPh sb="74" eb="77">
      <t>ソウゴウテキ</t>
    </rPh>
    <rPh sb="78" eb="80">
      <t>トリク</t>
    </rPh>
    <rPh sb="82" eb="84">
      <t>ジッシ</t>
    </rPh>
    <phoneticPr fontId="3"/>
  </si>
  <si>
    <t>　市内企業の新技術・新製品開発などの取組みを推進するため、プロジェクトマネージャーによる助言・指導や資金援助等により、事業化に向けた総合的な支援を行う。
【拡充】
　・支援対象を追加（スタートアップ枠）</t>
    <rPh sb="1" eb="5">
      <t>シナイキギョウ</t>
    </rPh>
    <rPh sb="6" eb="9">
      <t>シンギジュツ</t>
    </rPh>
    <rPh sb="10" eb="13">
      <t>シンセイヒン</t>
    </rPh>
    <rPh sb="13" eb="15">
      <t>カイハツ</t>
    </rPh>
    <rPh sb="18" eb="19">
      <t>ト</t>
    </rPh>
    <rPh sb="19" eb="20">
      <t>ク</t>
    </rPh>
    <rPh sb="22" eb="24">
      <t>スイシン</t>
    </rPh>
    <rPh sb="44" eb="46">
      <t>ジョゲン</t>
    </rPh>
    <rPh sb="47" eb="49">
      <t>シドウ</t>
    </rPh>
    <rPh sb="50" eb="52">
      <t>シキン</t>
    </rPh>
    <rPh sb="52" eb="54">
      <t>エンジョ</t>
    </rPh>
    <rPh sb="54" eb="55">
      <t>トウ</t>
    </rPh>
    <rPh sb="59" eb="62">
      <t>ジギョウカ</t>
    </rPh>
    <rPh sb="63" eb="64">
      <t>ム</t>
    </rPh>
    <rPh sb="66" eb="69">
      <t>ソウゴウテキ</t>
    </rPh>
    <rPh sb="70" eb="72">
      <t>シエン</t>
    </rPh>
    <rPh sb="73" eb="74">
      <t>オコナ</t>
    </rPh>
    <rPh sb="78" eb="80">
      <t>カクジュウ</t>
    </rPh>
    <rPh sb="84" eb="86">
      <t>シエン</t>
    </rPh>
    <rPh sb="86" eb="88">
      <t>タイショウ</t>
    </rPh>
    <rPh sb="89" eb="91">
      <t>ツイカ</t>
    </rPh>
    <rPh sb="99" eb="100">
      <t>ワク</t>
    </rPh>
    <phoneticPr fontId="3"/>
  </si>
  <si>
    <t>　「いわきバッテリーバレー構想」を踏まえた産業振興や雇用創出を図るため、官民が一体となり、本市へのバッテリー産業の集積と利活用の先進都市の実現に向けて、技術開発支援や人材育成等に取り組む。</t>
    <rPh sb="72" eb="73">
      <t>ム</t>
    </rPh>
    <rPh sb="89" eb="90">
      <t>ト</t>
    </rPh>
    <rPh sb="91" eb="92">
      <t>ク</t>
    </rPh>
    <phoneticPr fontId="3"/>
  </si>
  <si>
    <t>　陸上・洋上風力発電設備の大量導入を見据え、風力発電関連産業の創出及び集積を図るため、市内企業の風力発電市場への参入促進や、若手人材の育成等に取り組む。</t>
    <rPh sb="22" eb="24">
      <t>フウリョク</t>
    </rPh>
    <rPh sb="24" eb="26">
      <t>ハツデン</t>
    </rPh>
    <rPh sb="26" eb="28">
      <t>カンレン</t>
    </rPh>
    <rPh sb="28" eb="30">
      <t>サンギョウ</t>
    </rPh>
    <rPh sb="31" eb="33">
      <t>ソウシュツ</t>
    </rPh>
    <rPh sb="33" eb="34">
      <t>オヨ</t>
    </rPh>
    <rPh sb="35" eb="37">
      <t>シュウセキ</t>
    </rPh>
    <rPh sb="38" eb="39">
      <t>ハカ</t>
    </rPh>
    <rPh sb="43" eb="45">
      <t>シナイ</t>
    </rPh>
    <rPh sb="45" eb="47">
      <t>キギョウ</t>
    </rPh>
    <rPh sb="48" eb="50">
      <t>フウリョク</t>
    </rPh>
    <rPh sb="50" eb="52">
      <t>ハツデン</t>
    </rPh>
    <rPh sb="52" eb="54">
      <t>シジョウ</t>
    </rPh>
    <rPh sb="56" eb="58">
      <t>サンニュウ</t>
    </rPh>
    <rPh sb="58" eb="60">
      <t>ソクシン</t>
    </rPh>
    <rPh sb="62" eb="64">
      <t>ワカテ</t>
    </rPh>
    <rPh sb="64" eb="66">
      <t>ジンザイ</t>
    </rPh>
    <rPh sb="67" eb="69">
      <t>イクセイ</t>
    </rPh>
    <rPh sb="69" eb="70">
      <t>トウ</t>
    </rPh>
    <rPh sb="71" eb="72">
      <t>ト</t>
    </rPh>
    <rPh sb="73" eb="74">
      <t>ク</t>
    </rPh>
    <phoneticPr fontId="3"/>
  </si>
  <si>
    <t>　販路拡大や商品開発など、市内企業が抱える経営課題の解決や、生産性の向上を図るため、首都圏の優秀な若手人材（副業者）等と地域企業のマッチングを推進する。</t>
    <rPh sb="13" eb="15">
      <t>シナイ</t>
    </rPh>
    <rPh sb="15" eb="17">
      <t>キギョウ</t>
    </rPh>
    <rPh sb="18" eb="19">
      <t>カカ</t>
    </rPh>
    <rPh sb="58" eb="59">
      <t>トウ</t>
    </rPh>
    <phoneticPr fontId="3"/>
  </si>
  <si>
    <t>　原発事故からの経済復興やカーボンニュートラルの実現を促進するため、市内企業が東大先端研と連携し、グリーン成長戦略の14の重要分野における技術開発等を行う場合に、その経費の一部を補助する。</t>
    <rPh sb="27" eb="29">
      <t>ソクシン</t>
    </rPh>
    <rPh sb="75" eb="76">
      <t>オコナ</t>
    </rPh>
    <rPh sb="77" eb="79">
      <t>バアイ</t>
    </rPh>
    <rPh sb="89" eb="91">
      <t>ホジョ</t>
    </rPh>
    <phoneticPr fontId="3"/>
  </si>
  <si>
    <t>　急激な人手不足に対応するため、女性や障がい者、外国人など多様な人材が活躍できる環境を整備する。また、市内企業の生産性向上を図るため、コンピテンシー等の開発や、ジョブ型雇用・AI人事の導入を支援する。
【拡充】
　・障がい者雇用における超短時間雇用モデルの導入を促進</t>
    <rPh sb="102" eb="104">
      <t>カクジュウ</t>
    </rPh>
    <phoneticPr fontId="3"/>
  </si>
  <si>
    <t>　中心市街地の活性化を推進するため、中心市街地活性化基本計画に位置づけた事業に対し、経費の一部を補助するとともに、まちづくりの専門家によるセミナーを実施する。</t>
    <rPh sb="1" eb="6">
      <t>チュウシンシガイチ</t>
    </rPh>
    <rPh sb="7" eb="10">
      <t>カッセイカ</t>
    </rPh>
    <rPh sb="11" eb="13">
      <t>スイシン</t>
    </rPh>
    <rPh sb="18" eb="23">
      <t>チュウシンシガイチ</t>
    </rPh>
    <rPh sb="23" eb="30">
      <t>カッセイカキホンケイカク</t>
    </rPh>
    <rPh sb="31" eb="33">
      <t>イチ</t>
    </rPh>
    <rPh sb="39" eb="40">
      <t>タイ</t>
    </rPh>
    <rPh sb="42" eb="44">
      <t>ケイヒ</t>
    </rPh>
    <rPh sb="45" eb="47">
      <t>イチブ</t>
    </rPh>
    <rPh sb="48" eb="50">
      <t>ホジョ</t>
    </rPh>
    <rPh sb="63" eb="66">
      <t>センモンカ</t>
    </rPh>
    <rPh sb="74" eb="76">
      <t>ジッシ</t>
    </rPh>
    <phoneticPr fontId="3"/>
  </si>
  <si>
    <t>　東日本大震災で特に甚大な被害を受けた本市の津波被災地域において、事業所の立地を促進し、津波被災地域の経済的・社会的基盤及び市民の生業の再生を図るため、事業を行うものに対し奨励金を交付する。
　・継続交付企業：１企業　1０0,000千円
　・新規交付企業：１企業　  　2,620千円</t>
    <rPh sb="1" eb="2">
      <t>ヒガシ</t>
    </rPh>
    <rPh sb="2" eb="4">
      <t>ニホン</t>
    </rPh>
    <rPh sb="4" eb="7">
      <t>ダイシンサイ</t>
    </rPh>
    <rPh sb="8" eb="9">
      <t>トク</t>
    </rPh>
    <rPh sb="10" eb="12">
      <t>ジンダイ</t>
    </rPh>
    <rPh sb="13" eb="15">
      <t>ヒガイ</t>
    </rPh>
    <rPh sb="16" eb="17">
      <t>ウ</t>
    </rPh>
    <rPh sb="19" eb="21">
      <t>ホンシ</t>
    </rPh>
    <rPh sb="22" eb="24">
      <t>ツナミ</t>
    </rPh>
    <rPh sb="24" eb="26">
      <t>ヒサイ</t>
    </rPh>
    <rPh sb="26" eb="28">
      <t>チイキ</t>
    </rPh>
    <rPh sb="33" eb="36">
      <t>ジギョウショ</t>
    </rPh>
    <rPh sb="37" eb="39">
      <t>リッチ</t>
    </rPh>
    <rPh sb="40" eb="42">
      <t>ソクシン</t>
    </rPh>
    <rPh sb="44" eb="46">
      <t>ツナミ</t>
    </rPh>
    <rPh sb="46" eb="48">
      <t>ヒサイ</t>
    </rPh>
    <rPh sb="48" eb="50">
      <t>チイキ</t>
    </rPh>
    <rPh sb="51" eb="54">
      <t>ケイザイテキ</t>
    </rPh>
    <rPh sb="55" eb="58">
      <t>シャカイテキ</t>
    </rPh>
    <rPh sb="58" eb="60">
      <t>キバン</t>
    </rPh>
    <rPh sb="60" eb="61">
      <t>オヨ</t>
    </rPh>
    <rPh sb="62" eb="64">
      <t>シミン</t>
    </rPh>
    <rPh sb="65" eb="67">
      <t>セイギョウ</t>
    </rPh>
    <rPh sb="68" eb="70">
      <t>サイセイ</t>
    </rPh>
    <rPh sb="71" eb="72">
      <t>ハカ</t>
    </rPh>
    <rPh sb="76" eb="78">
      <t>ジギョウ</t>
    </rPh>
    <rPh sb="79" eb="80">
      <t>オコナ</t>
    </rPh>
    <rPh sb="84" eb="85">
      <t>タイ</t>
    </rPh>
    <rPh sb="86" eb="89">
      <t>ショウレイキン</t>
    </rPh>
    <rPh sb="90" eb="92">
      <t>コウフ</t>
    </rPh>
    <phoneticPr fontId="3"/>
  </si>
  <si>
    <t>　本市において工場等の新増設を行う事業者に対し、設備投資額や雇用者数などの要件に応じた奨励金を交付することにより、工業の振興及び地域経済の活性化を促進する。
　・継続交付企業：７企業　314,040千円
　・新規交付企業：４企業　 １5,020千円</t>
    <rPh sb="1" eb="3">
      <t>ホンシ</t>
    </rPh>
    <rPh sb="7" eb="9">
      <t>コウジョウ</t>
    </rPh>
    <rPh sb="9" eb="10">
      <t>トウ</t>
    </rPh>
    <rPh sb="11" eb="14">
      <t>シンゾウセツ</t>
    </rPh>
    <rPh sb="15" eb="16">
      <t>オコナ</t>
    </rPh>
    <rPh sb="17" eb="19">
      <t>ジギョウ</t>
    </rPh>
    <rPh sb="19" eb="20">
      <t>シャ</t>
    </rPh>
    <rPh sb="21" eb="22">
      <t>タイ</t>
    </rPh>
    <rPh sb="24" eb="26">
      <t>セツビ</t>
    </rPh>
    <rPh sb="26" eb="28">
      <t>トウシ</t>
    </rPh>
    <rPh sb="28" eb="29">
      <t>ガク</t>
    </rPh>
    <rPh sb="30" eb="33">
      <t>コヨウシャ</t>
    </rPh>
    <rPh sb="33" eb="34">
      <t>スウ</t>
    </rPh>
    <rPh sb="37" eb="39">
      <t>ヨウケン</t>
    </rPh>
    <rPh sb="40" eb="41">
      <t>オウ</t>
    </rPh>
    <rPh sb="43" eb="46">
      <t>ショウレイキン</t>
    </rPh>
    <rPh sb="47" eb="49">
      <t>コウフ</t>
    </rPh>
    <rPh sb="57" eb="59">
      <t>コウギョウ</t>
    </rPh>
    <rPh sb="60" eb="62">
      <t>シンコウ</t>
    </rPh>
    <rPh sb="62" eb="63">
      <t>オヨ</t>
    </rPh>
    <rPh sb="64" eb="66">
      <t>チイキ</t>
    </rPh>
    <rPh sb="66" eb="68">
      <t>ケイザイ</t>
    </rPh>
    <rPh sb="69" eb="72">
      <t>カッセイカ</t>
    </rPh>
    <rPh sb="73" eb="75">
      <t>ソクシン</t>
    </rPh>
    <rPh sb="81" eb="83">
      <t>ケイゾク</t>
    </rPh>
    <rPh sb="83" eb="85">
      <t>コウフ</t>
    </rPh>
    <rPh sb="85" eb="87">
      <t>キギョウ</t>
    </rPh>
    <rPh sb="89" eb="91">
      <t>キギョウ</t>
    </rPh>
    <rPh sb="99" eb="101">
      <t>センエン</t>
    </rPh>
    <rPh sb="104" eb="106">
      <t>シンキ</t>
    </rPh>
    <rPh sb="106" eb="108">
      <t>コウフ</t>
    </rPh>
    <rPh sb="108" eb="110">
      <t>キギョウ</t>
    </rPh>
    <phoneticPr fontId="3"/>
  </si>
  <si>
    <t>　市内に本社機能移転等を行う事業者に対し、増加した従業員数に応じて奨励金を交付することにより、地方への新たな人の流れを生み出すとともに、若年層の流出抑制と増加を図る。
　・交付対象企業：７企業</t>
    <rPh sb="88" eb="90">
      <t>タイショウ</t>
    </rPh>
    <phoneticPr fontId="3"/>
  </si>
  <si>
    <t>②農林水産</t>
    <rPh sb="1" eb="3">
      <t>ノウリン</t>
    </rPh>
    <rPh sb="3" eb="5">
      <t>スイサン</t>
    </rPh>
    <phoneticPr fontId="1"/>
  </si>
  <si>
    <t>浜の名産推進事業</t>
  </si>
  <si>
    <t>　原発事故に伴う風評の払拭及び消費拡大と価格回復による農業者等の所得向上、新たなファン層の獲得や拡大を図るため、本市農産物等の更なる魅力を発掘・発信するための各種プロモーション等を実施する。
【拡充】
　・福島大学と連携したマーケティング調査研究を実施</t>
    <rPh sb="13" eb="14">
      <t>オヨ</t>
    </rPh>
    <rPh sb="51" eb="52">
      <t>ハカ</t>
    </rPh>
    <rPh sb="56" eb="58">
      <t>ホンシ</t>
    </rPh>
    <rPh sb="97" eb="99">
      <t>カクジュウ</t>
    </rPh>
    <rPh sb="103" eb="107">
      <t>フクシマダイガク</t>
    </rPh>
    <rPh sb="108" eb="110">
      <t>レンケイ</t>
    </rPh>
    <rPh sb="119" eb="123">
      <t>チョウサケンキュウ</t>
    </rPh>
    <rPh sb="124" eb="126">
      <t>ジッシ</t>
    </rPh>
    <phoneticPr fontId="3"/>
  </si>
  <si>
    <t>　農業振興における課題解決を図るため、福島大学食農学類と連携し、学生や市内生産者等を交えたグループワーク等を実施する。
【拡充】
　・農業振興における課題解決を図るためのグループワークを実施</t>
    <rPh sb="9" eb="13">
      <t>カダイカイケツ</t>
    </rPh>
    <rPh sb="61" eb="63">
      <t>カクジュウ</t>
    </rPh>
    <phoneticPr fontId="3"/>
  </si>
  <si>
    <t>　本市農業を支える認定農業者や新規就農者の育成・確保を推進するため、農業の担い手に対する経営改善指導や新規就農相談を実施する。</t>
    <rPh sb="34" eb="36">
      <t>ノウギョウ</t>
    </rPh>
    <rPh sb="37" eb="38">
      <t>ニナ</t>
    </rPh>
    <rPh sb="39" eb="40">
      <t>テ</t>
    </rPh>
    <rPh sb="41" eb="42">
      <t>タイ</t>
    </rPh>
    <rPh sb="44" eb="46">
      <t>ケイエイ</t>
    </rPh>
    <rPh sb="46" eb="48">
      <t>カイゼン</t>
    </rPh>
    <rPh sb="48" eb="50">
      <t>シドウ</t>
    </rPh>
    <rPh sb="51" eb="53">
      <t>シンキ</t>
    </rPh>
    <rPh sb="53" eb="55">
      <t>シュウノウ</t>
    </rPh>
    <rPh sb="55" eb="57">
      <t>ソウダン</t>
    </rPh>
    <rPh sb="58" eb="60">
      <t>ジッシ</t>
    </rPh>
    <phoneticPr fontId="9"/>
  </si>
  <si>
    <t>　農家のブランド力向上・経営安定や産地育成の加速化により、本市農業の振興を図るため、本県産米生産に係る機械の導入や花きの種苗導入に要する経費の一部を補助する。</t>
    <rPh sb="1" eb="3">
      <t>ノウカ</t>
    </rPh>
    <rPh sb="8" eb="9">
      <t>リョク</t>
    </rPh>
    <rPh sb="9" eb="11">
      <t>コウジョウ</t>
    </rPh>
    <rPh sb="12" eb="14">
      <t>ケイエイ</t>
    </rPh>
    <rPh sb="14" eb="16">
      <t>アンテイ</t>
    </rPh>
    <rPh sb="17" eb="19">
      <t>サンチ</t>
    </rPh>
    <rPh sb="19" eb="21">
      <t>イクセイ</t>
    </rPh>
    <rPh sb="22" eb="24">
      <t>カソク</t>
    </rPh>
    <rPh sb="24" eb="25">
      <t>カ</t>
    </rPh>
    <rPh sb="29" eb="31">
      <t>ホンシ</t>
    </rPh>
    <rPh sb="31" eb="33">
      <t>ノウギョウ</t>
    </rPh>
    <rPh sb="34" eb="36">
      <t>シンコウ</t>
    </rPh>
    <rPh sb="37" eb="38">
      <t>ハカ</t>
    </rPh>
    <rPh sb="42" eb="44">
      <t>ホンケン</t>
    </rPh>
    <rPh sb="44" eb="45">
      <t>サン</t>
    </rPh>
    <rPh sb="45" eb="46">
      <t>コメ</t>
    </rPh>
    <rPh sb="46" eb="48">
      <t>セイサン</t>
    </rPh>
    <rPh sb="49" eb="50">
      <t>カカ</t>
    </rPh>
    <rPh sb="51" eb="53">
      <t>キカイ</t>
    </rPh>
    <rPh sb="54" eb="56">
      <t>ドウニュウ</t>
    </rPh>
    <rPh sb="57" eb="58">
      <t>ハナ</t>
    </rPh>
    <rPh sb="60" eb="62">
      <t>シュビョウ</t>
    </rPh>
    <rPh sb="62" eb="64">
      <t>ドウニュウ</t>
    </rPh>
    <rPh sb="65" eb="66">
      <t>ヨウ</t>
    </rPh>
    <rPh sb="68" eb="70">
      <t>ケイヒ</t>
    </rPh>
    <rPh sb="71" eb="73">
      <t>イチブ</t>
    </rPh>
    <rPh sb="74" eb="76">
      <t>ホジョ</t>
    </rPh>
    <phoneticPr fontId="3"/>
  </si>
  <si>
    <t>　市内畜産業の中心的な経営形態である和牛繁殖農業者の負担軽減や優良な形質の子牛の出生促進による所得向上を図るため、優良血統雄牛の精液購入や優良血統雌牛の導入に対し補助金を交付する。
【拡充】
　・補助単価の増（優良血統精液購入：5千円/回→8千円/回 等）</t>
    <rPh sb="92" eb="94">
      <t>カクジュウ</t>
    </rPh>
    <rPh sb="98" eb="102">
      <t>ホジョタンカ</t>
    </rPh>
    <rPh sb="103" eb="104">
      <t>ゾウ</t>
    </rPh>
    <rPh sb="105" eb="107">
      <t>ユウリョウ</t>
    </rPh>
    <rPh sb="109" eb="111">
      <t>セイエキ</t>
    </rPh>
    <rPh sb="111" eb="113">
      <t>コウニュウ</t>
    </rPh>
    <rPh sb="115" eb="116">
      <t>セン</t>
    </rPh>
    <rPh sb="116" eb="117">
      <t>エン</t>
    </rPh>
    <rPh sb="118" eb="119">
      <t>カイ</t>
    </rPh>
    <rPh sb="122" eb="123">
      <t>エン</t>
    </rPh>
    <rPh sb="124" eb="125">
      <t>カイ</t>
    </rPh>
    <rPh sb="126" eb="127">
      <t>トウ</t>
    </rPh>
    <phoneticPr fontId="3"/>
  </si>
  <si>
    <t>　市産木材の利用拡大を図るため、市産木材を活用して住宅を建築等した建主等に対しポイントを交付する事業や、市産木材のPRを図るイベントの開催及び動画の制作、首都圏への販路拡大を図る取組みを実施する。</t>
    <rPh sb="1" eb="2">
      <t>シ</t>
    </rPh>
    <rPh sb="2" eb="3">
      <t>サン</t>
    </rPh>
    <rPh sb="37" eb="38">
      <t>タイ</t>
    </rPh>
    <rPh sb="74" eb="76">
      <t>セイサク</t>
    </rPh>
    <phoneticPr fontId="3"/>
  </si>
  <si>
    <t>　林業経営の持続的発展と森林の公益的機能の発揮を目的に適切な森林管理を行う森林経営管理制度が平成31年４月に施行されたことに伴い、当該制度に係る意向調査等の業務を効率的かつ円滑に実施するため、意向調査等に係る実施箇所の優先順位、区域編成、実施時期等の全体計画（実施方針）を令和３年度に作成したことから、全体計画に基づき、意向調査や森林境界の明確化等を実施する。</t>
  </si>
  <si>
    <t>　林業経営の持続的発展及び担い手の確保育成を促進するため、スマート林業・林業機械等の導入や担い手確保育成に要する費用の一部を補助する。</t>
    <rPh sb="42" eb="44">
      <t>ドウニュウ</t>
    </rPh>
    <rPh sb="53" eb="54">
      <t>ヨウ</t>
    </rPh>
    <rPh sb="62" eb="64">
      <t>ホジョ</t>
    </rPh>
    <phoneticPr fontId="3"/>
  </si>
  <si>
    <t>　原発事故に伴う風評の払拭に向け、本市水産物の情報に触れる機会を創出し、販路や消費の回復・拡大、新たなファン層の獲得を図り、地域ブランド「常磐もの」のプロモーション活動や販売促進、流通支援を実施する。
【拡充】
　・豊洲市場PRブースを活用した「常磐もの」PRを実施</t>
    <rPh sb="1" eb="3">
      <t>ゲンパツ</t>
    </rPh>
    <rPh sb="3" eb="5">
      <t>ジコ</t>
    </rPh>
    <rPh sb="6" eb="7">
      <t>トモナ</t>
    </rPh>
    <rPh sb="8" eb="10">
      <t>フウヒョウ</t>
    </rPh>
    <rPh sb="14" eb="15">
      <t>ム</t>
    </rPh>
    <rPh sb="17" eb="19">
      <t>ホンシ</t>
    </rPh>
    <rPh sb="19" eb="22">
      <t>スイサンブツ</t>
    </rPh>
    <rPh sb="23" eb="25">
      <t>ジョウホウ</t>
    </rPh>
    <rPh sb="26" eb="27">
      <t>フ</t>
    </rPh>
    <rPh sb="29" eb="31">
      <t>キカイ</t>
    </rPh>
    <rPh sb="32" eb="34">
      <t>ソウシュツ</t>
    </rPh>
    <rPh sb="36" eb="38">
      <t>ハンロ</t>
    </rPh>
    <rPh sb="39" eb="41">
      <t>ショウヒ</t>
    </rPh>
    <rPh sb="42" eb="44">
      <t>カイフク</t>
    </rPh>
    <rPh sb="45" eb="47">
      <t>カクダイ</t>
    </rPh>
    <rPh sb="48" eb="49">
      <t>アラ</t>
    </rPh>
    <rPh sb="54" eb="55">
      <t>ソウ</t>
    </rPh>
    <rPh sb="56" eb="58">
      <t>カクトク</t>
    </rPh>
    <rPh sb="59" eb="60">
      <t>ハカ</t>
    </rPh>
    <rPh sb="62" eb="64">
      <t>チイキ</t>
    </rPh>
    <rPh sb="102" eb="104">
      <t>カクジュウ</t>
    </rPh>
    <rPh sb="108" eb="110">
      <t>トヨス</t>
    </rPh>
    <rPh sb="110" eb="112">
      <t>イチバ</t>
    </rPh>
    <rPh sb="118" eb="120">
      <t>カツヨウ</t>
    </rPh>
    <rPh sb="123" eb="125">
      <t>ジョウバン</t>
    </rPh>
    <rPh sb="131" eb="133">
      <t>ジッシ</t>
    </rPh>
    <phoneticPr fontId="3"/>
  </si>
  <si>
    <t>　原発事故に伴う風評による本市水産物の買い控えに加え、魚離れが加速している若い世代を対象に、本市水産業や「常磐もの」への理解・関心を深めるため、魚食普及を推進し、その姿を広く情報発信する。
【拡充】
　・小学生向け社会科見学を実施</t>
    <rPh sb="1" eb="3">
      <t>ゲンパツ</t>
    </rPh>
    <rPh sb="3" eb="5">
      <t>ジコ</t>
    </rPh>
    <rPh sb="6" eb="7">
      <t>トモナ</t>
    </rPh>
    <rPh sb="13" eb="15">
      <t>ホンシ</t>
    </rPh>
    <rPh sb="15" eb="18">
      <t>スイサンブツ</t>
    </rPh>
    <rPh sb="19" eb="20">
      <t>カ</t>
    </rPh>
    <rPh sb="21" eb="22">
      <t>ヒカ</t>
    </rPh>
    <rPh sb="24" eb="25">
      <t>クワ</t>
    </rPh>
    <rPh sb="27" eb="28">
      <t>サカナ</t>
    </rPh>
    <rPh sb="28" eb="29">
      <t>ハナ</t>
    </rPh>
    <rPh sb="31" eb="33">
      <t>カソク</t>
    </rPh>
    <rPh sb="37" eb="38">
      <t>ワカ</t>
    </rPh>
    <rPh sb="39" eb="41">
      <t>セダイ</t>
    </rPh>
    <rPh sb="42" eb="44">
      <t>タイショウ</t>
    </rPh>
    <rPh sb="96" eb="98">
      <t>カクジュウ</t>
    </rPh>
    <rPh sb="102" eb="106">
      <t>ショウガクセイム</t>
    </rPh>
    <rPh sb="107" eb="112">
      <t>シャカイカケンガク</t>
    </rPh>
    <rPh sb="113" eb="115">
      <t>ジッシ</t>
    </rPh>
    <phoneticPr fontId="3"/>
  </si>
  <si>
    <t>　学校給食において、本市産水産物・水産加工品を給食メニューとして提供し、本市の水産業や地域ブランド「常磐もの」への理解・関心を深め、魚食の普及・推進を図る。</t>
    <rPh sb="1" eb="3">
      <t>ガッコウ</t>
    </rPh>
    <rPh sb="3" eb="5">
      <t>キュウショク</t>
    </rPh>
    <rPh sb="10" eb="12">
      <t>ホンシ</t>
    </rPh>
    <rPh sb="12" eb="13">
      <t>サン</t>
    </rPh>
    <rPh sb="13" eb="16">
      <t>スイサンブツ</t>
    </rPh>
    <rPh sb="17" eb="22">
      <t>スイサンカコウヒン</t>
    </rPh>
    <rPh sb="23" eb="25">
      <t>キュウショク</t>
    </rPh>
    <rPh sb="32" eb="34">
      <t>テイキョウ</t>
    </rPh>
    <rPh sb="36" eb="38">
      <t>ホンシ</t>
    </rPh>
    <rPh sb="39" eb="42">
      <t>スイサンギョウ</t>
    </rPh>
    <rPh sb="43" eb="45">
      <t>チイキ</t>
    </rPh>
    <rPh sb="50" eb="52">
      <t>ジョウバン</t>
    </rPh>
    <rPh sb="57" eb="59">
      <t>リカイ</t>
    </rPh>
    <rPh sb="60" eb="62">
      <t>カンシン</t>
    </rPh>
    <rPh sb="63" eb="64">
      <t>フカ</t>
    </rPh>
    <rPh sb="66" eb="67">
      <t>ギョ</t>
    </rPh>
    <rPh sb="67" eb="68">
      <t>ショク</t>
    </rPh>
    <rPh sb="69" eb="71">
      <t>フキュウ</t>
    </rPh>
    <rPh sb="72" eb="74">
      <t>スイシン</t>
    </rPh>
    <rPh sb="75" eb="76">
      <t>ハカ</t>
    </rPh>
    <phoneticPr fontId="3"/>
  </si>
  <si>
    <t>　地域ブランド「常磐もの」の中から代表的な本市水産物の掘り起こし・磨き上げを行い、さらなる育成と知名度の向上を図り、本市水産業の活性化に繋げていくため、「いわき常磐もの産地化研究会」において、イベントの開催や名産品のPR方法を検討する。</t>
    <rPh sb="101" eb="103">
      <t>カイサイ</t>
    </rPh>
    <rPh sb="104" eb="106">
      <t>メイサン</t>
    </rPh>
    <rPh sb="106" eb="107">
      <t>ヒン</t>
    </rPh>
    <rPh sb="110" eb="112">
      <t>ホウホウ</t>
    </rPh>
    <rPh sb="113" eb="115">
      <t>ケントウ</t>
    </rPh>
    <phoneticPr fontId="3"/>
  </si>
  <si>
    <t>③観光/文化/スポーツ</t>
    <phoneticPr fontId="1"/>
  </si>
  <si>
    <t>めざせオリンピック・トップアスリート養成事業</t>
  </si>
  <si>
    <t>　教育旅行やコンベンションの誘致促進を図るため、プロモーション強化を行うほか、本市へ教育旅行を誘致した旅行会社に対する補助を行う。また、本市で文化系合宿及びコンベンションを行う団体に対する補助を行う。
【拡充】
　・教育旅行等へのプロモーションを強化</t>
    <rPh sb="1" eb="3">
      <t>キョウイク</t>
    </rPh>
    <rPh sb="3" eb="5">
      <t>リョコウ</t>
    </rPh>
    <rPh sb="14" eb="16">
      <t>ユウチ</t>
    </rPh>
    <rPh sb="16" eb="18">
      <t>ソクシン</t>
    </rPh>
    <rPh sb="19" eb="20">
      <t>ハカ</t>
    </rPh>
    <rPh sb="31" eb="33">
      <t>キョウカ</t>
    </rPh>
    <rPh sb="34" eb="35">
      <t>オコナ</t>
    </rPh>
    <rPh sb="39" eb="41">
      <t>ホンシ</t>
    </rPh>
    <rPh sb="42" eb="46">
      <t>キョウイクリョコウ</t>
    </rPh>
    <rPh sb="47" eb="49">
      <t>ユウチ</t>
    </rPh>
    <rPh sb="51" eb="53">
      <t>リョコウ</t>
    </rPh>
    <rPh sb="53" eb="55">
      <t>カイシャ</t>
    </rPh>
    <rPh sb="56" eb="57">
      <t>タイ</t>
    </rPh>
    <rPh sb="59" eb="61">
      <t>ホジョ</t>
    </rPh>
    <rPh sb="62" eb="63">
      <t>オコナ</t>
    </rPh>
    <rPh sb="68" eb="70">
      <t>ホンシ</t>
    </rPh>
    <rPh sb="71" eb="74">
      <t>ブンカケイ</t>
    </rPh>
    <rPh sb="74" eb="76">
      <t>ガッシュク</t>
    </rPh>
    <rPh sb="76" eb="77">
      <t>オヨ</t>
    </rPh>
    <rPh sb="86" eb="87">
      <t>オコナ</t>
    </rPh>
    <rPh sb="88" eb="90">
      <t>ダンタイ</t>
    </rPh>
    <rPh sb="91" eb="92">
      <t>タイ</t>
    </rPh>
    <rPh sb="94" eb="96">
      <t>ホジョ</t>
    </rPh>
    <rPh sb="97" eb="98">
      <t>オコナ</t>
    </rPh>
    <rPh sb="102" eb="104">
      <t>カクジュウ</t>
    </rPh>
    <rPh sb="112" eb="113">
      <t>ナド</t>
    </rPh>
    <phoneticPr fontId="3"/>
  </si>
  <si>
    <t>　本市における観光まちづくりの牽引役である「一般社団法人いわき観光まちづくりビューロー」を主体とした、継続的かつ戦略的な観光物産振興事業を推進するため、当該団体が行う観光振興関連事業及び団体運営費等に対して負担金を支出する。</t>
  </si>
  <si>
    <t>　観光関連産業の活性化を図るため、誘客推進や受入態勢整備、多様な情報発信などを通じ、コロナ禍における観光需要に対応したサイクルツーリズムを推進する。</t>
    <rPh sb="12" eb="13">
      <t>ハカ</t>
    </rPh>
    <rPh sb="39" eb="40">
      <t>ツウ</t>
    </rPh>
    <rPh sb="45" eb="46">
      <t>カ</t>
    </rPh>
    <rPh sb="50" eb="54">
      <t>カンコウジュヨウ</t>
    </rPh>
    <rPh sb="55" eb="57">
      <t>タイオウ</t>
    </rPh>
    <rPh sb="69" eb="71">
      <t>スイシン</t>
    </rPh>
    <phoneticPr fontId="3"/>
  </si>
  <si>
    <t>　いわきFC戦を契機とし、本市への誘客促進及び認知度向上を図るため、ホーム戦でサポーターに対し観光面でのおもてなしを提供するとともに、アウェイ戦で本市の観光PRを実施する。</t>
  </si>
  <si>
    <t>　市内居住外国人が安心して暮らすことができる環境整備を推進するとともに、国籍など互いの差異を認め合う意識を高め、外国人から選ばれるまちづくりにつなげる。</t>
  </si>
  <si>
    <t>　交流人口の拡大や文化によるまちづくりを推進するため、本市の地域資源の一つであるフラダンスを活用した高校生のための全国大会である「フラガールズ甲子園」の開催を支援する。</t>
  </si>
  <si>
    <t>　国内外の優れた美術作品に接する場を提供し、市民の文化的な生活の充実と向上を図るとともに、市民の癒しや励ましとなる魅力的な展覧会を開催する。
　・クレパス画名作展
　・古代エジプト美術館展　等</t>
  </si>
  <si>
    <t>　歴史を振り返るシンボル的な場である、磐城平城を軸に、歴史文化によるまちづくりを推進する。
　・磐城平城を中心としたいわきの歴史の学びの機会の提供</t>
  </si>
  <si>
    <t>　市内の貴重な文化財や、文化施設の収蔵品・美術品を「いつでも・どこでも・誰でも」閲覧できるシステム「いわきデジタルミュージアム」を運用するとともに、文化財等のデジタルアーカイブ化を推進する。</t>
    <rPh sb="1" eb="3">
      <t>シナイ</t>
    </rPh>
    <rPh sb="4" eb="6">
      <t>キチョウ</t>
    </rPh>
    <rPh sb="7" eb="10">
      <t>ブンカザイ</t>
    </rPh>
    <rPh sb="12" eb="14">
      <t>ブンカ</t>
    </rPh>
    <rPh sb="14" eb="16">
      <t>シセツ</t>
    </rPh>
    <rPh sb="17" eb="19">
      <t>シュウゾウ</t>
    </rPh>
    <rPh sb="19" eb="20">
      <t>ヒン</t>
    </rPh>
    <rPh sb="21" eb="23">
      <t>ビジュツ</t>
    </rPh>
    <rPh sb="23" eb="24">
      <t>ヒン</t>
    </rPh>
    <rPh sb="36" eb="37">
      <t>ダレ</t>
    </rPh>
    <rPh sb="40" eb="42">
      <t>エツラン</t>
    </rPh>
    <rPh sb="65" eb="67">
      <t>ウンヨウ</t>
    </rPh>
    <rPh sb="74" eb="77">
      <t>ブンカザイ</t>
    </rPh>
    <rPh sb="77" eb="78">
      <t>トウ</t>
    </rPh>
    <rPh sb="88" eb="89">
      <t>カ</t>
    </rPh>
    <rPh sb="90" eb="92">
      <t>スイシン</t>
    </rPh>
    <phoneticPr fontId="3"/>
  </si>
  <si>
    <t>　次世代を担う子どもたちが地域に受け継がれてきた歴史や伝統、文化の魅力を「知る・学ぶ・体験する」機会を創出することで、郷土への愛着や誇りを育み、さらに次の世代へ受け継いでいく人材を育成する。
　・市内小中学校等を対象とする無形民俗文化財活用事業の実施
　・歴史副読本「みんなで学ぼういわきの歴史」の作成・配布</t>
    <rPh sb="104" eb="105">
      <t>ナド</t>
    </rPh>
    <phoneticPr fontId="9"/>
  </si>
  <si>
    <t>　本市における文化財の良好な保全を図るため、「文化財サポーター」制度を創設し、文化財に関連する様々な課題の解決に市民と共に取り組むとともに、身近な文化財や地域の歴史・文化への理解・関心を深め、郷土愛を醸成する。</t>
    <rPh sb="1" eb="3">
      <t>ホンシ</t>
    </rPh>
    <rPh sb="43" eb="45">
      <t>カンレン</t>
    </rPh>
    <rPh sb="47" eb="49">
      <t>サマザマ</t>
    </rPh>
    <rPh sb="59" eb="60">
      <t>トモ</t>
    </rPh>
    <phoneticPr fontId="3"/>
  </si>
  <si>
    <t>　交流人口の拡大や地域振興、競技・生涯スポーツの振興はもとより、市民の健康増進を目的として開催する「いわきサンシャインマラソン実行委員会」に対し、補助金を交付する。</t>
    <rPh sb="1" eb="5">
      <t>コウリュウジンコウ</t>
    </rPh>
    <rPh sb="6" eb="8">
      <t>カクダイ</t>
    </rPh>
    <rPh sb="9" eb="11">
      <t>チイキ</t>
    </rPh>
    <rPh sb="11" eb="13">
      <t>シンコウ</t>
    </rPh>
    <rPh sb="14" eb="16">
      <t>キョウギ</t>
    </rPh>
    <rPh sb="17" eb="19">
      <t>ショウガイ</t>
    </rPh>
    <rPh sb="24" eb="26">
      <t>シンコウ</t>
    </rPh>
    <rPh sb="32" eb="34">
      <t>シミン</t>
    </rPh>
    <rPh sb="35" eb="39">
      <t>ケンコウゾウシン</t>
    </rPh>
    <rPh sb="40" eb="42">
      <t>モクテキ</t>
    </rPh>
    <rPh sb="45" eb="47">
      <t>カイサイ</t>
    </rPh>
    <rPh sb="63" eb="65">
      <t>ジッコウ</t>
    </rPh>
    <rPh sb="65" eb="68">
      <t>イインカイ</t>
    </rPh>
    <rPh sb="70" eb="71">
      <t>タイ</t>
    </rPh>
    <rPh sb="73" eb="76">
      <t>ホジョキン</t>
    </rPh>
    <rPh sb="77" eb="79">
      <t>コウフ</t>
    </rPh>
    <phoneticPr fontId="3"/>
  </si>
  <si>
    <t>　プロスポーツやトップスポーツ公式戦の観る機会の創出や、各スポーツ競技団体による教室、イベント開催を通して、競技力の向上やスポーツ人口の拡大を推進する。</t>
    <rPh sb="15" eb="18">
      <t>コウシキセン</t>
    </rPh>
    <rPh sb="19" eb="20">
      <t>ミ</t>
    </rPh>
    <rPh sb="21" eb="23">
      <t>キカイ</t>
    </rPh>
    <rPh sb="24" eb="26">
      <t>ソウシュツ</t>
    </rPh>
    <rPh sb="28" eb="29">
      <t>カク</t>
    </rPh>
    <rPh sb="33" eb="35">
      <t>キョウギ</t>
    </rPh>
    <rPh sb="35" eb="37">
      <t>ダンタイ</t>
    </rPh>
    <rPh sb="40" eb="42">
      <t>キョウシツ</t>
    </rPh>
    <rPh sb="47" eb="49">
      <t>カイサイ</t>
    </rPh>
    <rPh sb="50" eb="51">
      <t>トオ</t>
    </rPh>
    <rPh sb="54" eb="57">
      <t>キョウギリョク</t>
    </rPh>
    <rPh sb="58" eb="60">
      <t>コウジョウ</t>
    </rPh>
    <rPh sb="65" eb="67">
      <t>ジンコウ</t>
    </rPh>
    <rPh sb="68" eb="70">
      <t>カクダイ</t>
    </rPh>
    <rPh sb="71" eb="73">
      <t>スイシン</t>
    </rPh>
    <phoneticPr fontId="3"/>
  </si>
  <si>
    <t>　市外チームを招き独自大会を主催する市内団体へ補助金を交付し、合宿誘致を推進するとともに、日本パラサイクリング連盟と連携し、本市独自のスポーツを軸とした地域活性化を目指す。</t>
    <rPh sb="1" eb="3">
      <t>シガイ</t>
    </rPh>
    <rPh sb="7" eb="8">
      <t>マネ</t>
    </rPh>
    <rPh sb="9" eb="13">
      <t>ドクジタイカイ</t>
    </rPh>
    <rPh sb="14" eb="16">
      <t>シュサイ</t>
    </rPh>
    <rPh sb="18" eb="20">
      <t>シナイ</t>
    </rPh>
    <rPh sb="20" eb="22">
      <t>ダンタイ</t>
    </rPh>
    <rPh sb="23" eb="26">
      <t>ホジョキン</t>
    </rPh>
    <rPh sb="27" eb="29">
      <t>コウフ</t>
    </rPh>
    <rPh sb="31" eb="33">
      <t>ガッシュク</t>
    </rPh>
    <rPh sb="33" eb="35">
      <t>ユウチ</t>
    </rPh>
    <rPh sb="36" eb="38">
      <t>スイシン</t>
    </rPh>
    <rPh sb="45" eb="47">
      <t>ニホン</t>
    </rPh>
    <rPh sb="55" eb="57">
      <t>レンメイ</t>
    </rPh>
    <rPh sb="58" eb="60">
      <t>レンケイ</t>
    </rPh>
    <rPh sb="62" eb="64">
      <t>ホンシ</t>
    </rPh>
    <rPh sb="64" eb="66">
      <t>ドクジ</t>
    </rPh>
    <rPh sb="72" eb="73">
      <t>ジク</t>
    </rPh>
    <rPh sb="76" eb="78">
      <t>チイキ</t>
    </rPh>
    <rPh sb="78" eb="81">
      <t>カッセイカ</t>
    </rPh>
    <rPh sb="82" eb="84">
      <t>メザ</t>
    </rPh>
    <phoneticPr fontId="3"/>
  </si>
  <si>
    <t>　「スポーツによる人・まちづくり推進協議会」やいわきＦCと連携し、市民のスポーツへの興味や関心を高めるとともに、ホームタウンとしての機運醸成を図りながら、スポーツを通じたまちづくりの推進を図る。</t>
    <rPh sb="9" eb="10">
      <t>ヒト</t>
    </rPh>
    <rPh sb="16" eb="18">
      <t>スイシン</t>
    </rPh>
    <rPh sb="18" eb="21">
      <t>キョウギカイ</t>
    </rPh>
    <rPh sb="29" eb="31">
      <t>レンケイ</t>
    </rPh>
    <rPh sb="33" eb="35">
      <t>シミン</t>
    </rPh>
    <rPh sb="42" eb="44">
      <t>キョウミ</t>
    </rPh>
    <rPh sb="45" eb="47">
      <t>カンシン</t>
    </rPh>
    <rPh sb="48" eb="49">
      <t>タカ</t>
    </rPh>
    <rPh sb="66" eb="70">
      <t>キウンジョウセイ</t>
    </rPh>
    <rPh sb="71" eb="72">
      <t>ハカ</t>
    </rPh>
    <rPh sb="82" eb="83">
      <t>ツウ</t>
    </rPh>
    <rPh sb="91" eb="93">
      <t>スイシン</t>
    </rPh>
    <rPh sb="94" eb="95">
      <t>ハカ</t>
    </rPh>
    <phoneticPr fontId="3"/>
  </si>
  <si>
    <t>　オリンピック・パラリンピックなどの国際大会において活躍する、市民の誇りとなる競技者・指導者の輩出を目指し、それら競技者・指導者に対し強化支援等を行う。</t>
    <rPh sb="18" eb="20">
      <t>コクサイ</t>
    </rPh>
    <rPh sb="20" eb="22">
      <t>タイカイ</t>
    </rPh>
    <rPh sb="26" eb="28">
      <t>カツヤク</t>
    </rPh>
    <rPh sb="31" eb="33">
      <t>シミン</t>
    </rPh>
    <rPh sb="34" eb="35">
      <t>ホコ</t>
    </rPh>
    <rPh sb="39" eb="41">
      <t>キョウギ</t>
    </rPh>
    <rPh sb="41" eb="42">
      <t>シャ</t>
    </rPh>
    <rPh sb="43" eb="46">
      <t>シドウシャ</t>
    </rPh>
    <rPh sb="47" eb="49">
      <t>ハイシュツ</t>
    </rPh>
    <rPh sb="50" eb="52">
      <t>メザ</t>
    </rPh>
    <rPh sb="57" eb="60">
      <t>キョウギシャ</t>
    </rPh>
    <rPh sb="61" eb="64">
      <t>シドウシャ</t>
    </rPh>
    <rPh sb="65" eb="66">
      <t>タイ</t>
    </rPh>
    <rPh sb="67" eb="69">
      <t>キョウカ</t>
    </rPh>
    <rPh sb="69" eb="71">
      <t>シエン</t>
    </rPh>
    <rPh sb="71" eb="72">
      <t>トウ</t>
    </rPh>
    <rPh sb="73" eb="74">
      <t>オコナ</t>
    </rPh>
    <phoneticPr fontId="9"/>
  </si>
  <si>
    <t>　NHK交響楽団いわき定期演奏会をはじめとする鑑賞系事業のほか、アウトリーチ事業、人材育成・交流事業等の各種自主企画事業を実施する。
　・自主企画事業（21事業）</t>
  </si>
  <si>
    <t>　本市出身の芸術家の協力を得ながら、その芸術性や生き様を学ぶ人材育成事業や文化芸術の普及に係る取組みを実施し、「文化芸術のまちづくり」と文化芸術を活用した「人づくり日本一」を推進する。</t>
    <rPh sb="28" eb="29">
      <t>マナ</t>
    </rPh>
    <rPh sb="34" eb="36">
      <t>ジギョウ</t>
    </rPh>
    <rPh sb="37" eb="41">
      <t>ブンカゲイジュツ</t>
    </rPh>
    <rPh sb="51" eb="53">
      <t>ジッシ</t>
    </rPh>
    <phoneticPr fontId="3"/>
  </si>
  <si>
    <t>④まち/公共交通</t>
    <phoneticPr fontId="1"/>
  </si>
  <si>
    <t>土木課
都市計画課
都市整備課</t>
    <rPh sb="0" eb="2">
      <t>ドボク</t>
    </rPh>
    <rPh sb="2" eb="3">
      <t>カ</t>
    </rPh>
    <rPh sb="10" eb="12">
      <t>トシ</t>
    </rPh>
    <rPh sb="12" eb="14">
      <t>セイビ</t>
    </rPh>
    <rPh sb="14" eb="15">
      <t>カ</t>
    </rPh>
    <phoneticPr fontId="3"/>
  </si>
  <si>
    <t>スポーツを軸とした地域創生推進事業</t>
  </si>
  <si>
    <t>みんなで創る地域交通支援事業</t>
    <rPh sb="4" eb="5">
      <t>ツク</t>
    </rPh>
    <phoneticPr fontId="3"/>
  </si>
  <si>
    <t>みんなで創る地域交通支援事業費補助金</t>
    <rPh sb="4" eb="5">
      <t>ツク</t>
    </rPh>
    <phoneticPr fontId="3"/>
  </si>
  <si>
    <t>都市公園公民連携推進事業</t>
  </si>
  <si>
    <t>　地場産品のブランディングや観光交流人口の拡大につなげることを目的に、元気なまちいわき・ふるさと寄附金（ふるさと納税）を推進する。</t>
  </si>
  <si>
    <t>　本市の魅力を掘り起し、磨き上げるとともに、効果的なプロモーションを実施することにより、都市イメージ・都市ブランド力の向上を図るため、「市シティセールス基本方針」に沿った各種取組みを推進する。</t>
  </si>
  <si>
    <t>　スポーツを地域の新たな経済エンジンとして、人の流れの創出や、地域経済の好循環の拡大に向け、アウトドア・スポーツツーリズムの推進等に取り組む。</t>
  </si>
  <si>
    <t>　老朽化が著しい川前支所について、移転整備に向けた実施設計を行う。</t>
    <rPh sb="1" eb="4">
      <t>ロウキュウカ</t>
    </rPh>
    <rPh sb="5" eb="6">
      <t>イチジル</t>
    </rPh>
    <rPh sb="8" eb="10">
      <t>カワマエ</t>
    </rPh>
    <rPh sb="10" eb="12">
      <t>シショ</t>
    </rPh>
    <rPh sb="17" eb="19">
      <t>イテン</t>
    </rPh>
    <rPh sb="19" eb="21">
      <t>セイビ</t>
    </rPh>
    <rPh sb="22" eb="23">
      <t>ム</t>
    </rPh>
    <rPh sb="25" eb="27">
      <t>ジッシ</t>
    </rPh>
    <rPh sb="27" eb="29">
      <t>セッケイ</t>
    </rPh>
    <rPh sb="30" eb="31">
      <t>オコナ</t>
    </rPh>
    <phoneticPr fontId="3"/>
  </si>
  <si>
    <t>　自転車の活用を推進し、市民の健康増進やサイクルツーリズムの推進による観光交流人口の拡大、災害時の移動手段の確保等を図るため、自転車ネットワークの構築や安全で快適な自転車走行空間の整備を行う。
【拡充】
　・新川・夏井川既存ルート、浜通り縦断サイクリングルートの
　　整備に向けた実施設計を実施</t>
    <rPh sb="1" eb="4">
      <t>ジテンシャ</t>
    </rPh>
    <rPh sb="5" eb="7">
      <t>カツヨウ</t>
    </rPh>
    <rPh sb="8" eb="10">
      <t>スイシン</t>
    </rPh>
    <rPh sb="12" eb="14">
      <t>シミン</t>
    </rPh>
    <rPh sb="15" eb="17">
      <t>ケンコウ</t>
    </rPh>
    <rPh sb="17" eb="19">
      <t>ゾウシン</t>
    </rPh>
    <rPh sb="30" eb="32">
      <t>スイシン</t>
    </rPh>
    <rPh sb="35" eb="37">
      <t>カンコウ</t>
    </rPh>
    <rPh sb="37" eb="39">
      <t>コウリュウ</t>
    </rPh>
    <rPh sb="39" eb="41">
      <t>ジンコウ</t>
    </rPh>
    <rPh sb="42" eb="44">
      <t>カクダイ</t>
    </rPh>
    <rPh sb="45" eb="48">
      <t>サイガイジ</t>
    </rPh>
    <rPh sb="49" eb="51">
      <t>イドウ</t>
    </rPh>
    <rPh sb="51" eb="53">
      <t>シュダン</t>
    </rPh>
    <rPh sb="54" eb="56">
      <t>カクホ</t>
    </rPh>
    <rPh sb="56" eb="57">
      <t>トウ</t>
    </rPh>
    <rPh sb="58" eb="59">
      <t>ハカ</t>
    </rPh>
    <rPh sb="63" eb="66">
      <t>ジテンシャ</t>
    </rPh>
    <rPh sb="73" eb="75">
      <t>コウチク</t>
    </rPh>
    <rPh sb="76" eb="78">
      <t>アンゼン</t>
    </rPh>
    <rPh sb="79" eb="81">
      <t>カイテキ</t>
    </rPh>
    <rPh sb="82" eb="85">
      <t>ジテンシャ</t>
    </rPh>
    <rPh sb="85" eb="87">
      <t>ソウコウ</t>
    </rPh>
    <rPh sb="87" eb="89">
      <t>クウカン</t>
    </rPh>
    <rPh sb="90" eb="92">
      <t>セイビ</t>
    </rPh>
    <rPh sb="93" eb="94">
      <t>オコナ</t>
    </rPh>
    <rPh sb="98" eb="100">
      <t>カクジュウ</t>
    </rPh>
    <rPh sb="134" eb="136">
      <t>セイビ</t>
    </rPh>
    <rPh sb="137" eb="138">
      <t>ム</t>
    </rPh>
    <rPh sb="140" eb="142">
      <t>ジッシ</t>
    </rPh>
    <rPh sb="142" eb="144">
      <t>セッケイ</t>
    </rPh>
    <rPh sb="145" eb="147">
      <t>ジッシ</t>
    </rPh>
    <phoneticPr fontId="3"/>
  </si>
  <si>
    <t>　ネットワーク型コンパクトシティの形成を図る「市立地適正化計画」を推進するため、居住や都市機能の誘導施策を展開するとともに、目標値の評価・検証を行い、計画の適切な進行管理を行う。</t>
  </si>
  <si>
    <t>　市立地適正化計画の具現化を図るため、コンパクトな市街地の形成に向けて、まちづくりの視点から公共施設再編や基盤整備などの市街地再生整備を推進する。
【拡充】
　・沿道の修景整備・道路空間の整備を実施（三函・吹谷線）
　・「多世代が集う交流拠点施設」の整備等に向けた基盤整備を
　　実施</t>
    <rPh sb="68" eb="70">
      <t>スイシン</t>
    </rPh>
    <rPh sb="75" eb="77">
      <t>カクジュウ</t>
    </rPh>
    <rPh sb="97" eb="99">
      <t>ジッシ</t>
    </rPh>
    <rPh sb="129" eb="130">
      <t>ム</t>
    </rPh>
    <rPh sb="140" eb="142">
      <t>ジッシ</t>
    </rPh>
    <phoneticPr fontId="3"/>
  </si>
  <si>
    <t>　持続可能な公共交通ネットワークの構築に向け、バス路線の最適化や公共交通の利用促進等に取組み、利便性の高い地域旅客運送サービスの実現を推進する。
【拡充】
　・利便増進実施計画を策定</t>
    <rPh sb="1" eb="3">
      <t>ジゾク</t>
    </rPh>
    <rPh sb="3" eb="5">
      <t>カノウ</t>
    </rPh>
    <rPh sb="6" eb="8">
      <t>コウキョウ</t>
    </rPh>
    <rPh sb="8" eb="10">
      <t>コウツウ</t>
    </rPh>
    <rPh sb="17" eb="19">
      <t>コウチク</t>
    </rPh>
    <rPh sb="20" eb="21">
      <t>ム</t>
    </rPh>
    <rPh sb="25" eb="27">
      <t>ロセン</t>
    </rPh>
    <rPh sb="28" eb="31">
      <t>サイテキカ</t>
    </rPh>
    <rPh sb="32" eb="34">
      <t>コウキョウ</t>
    </rPh>
    <rPh sb="34" eb="36">
      <t>コウツウ</t>
    </rPh>
    <rPh sb="37" eb="39">
      <t>リヨウ</t>
    </rPh>
    <rPh sb="39" eb="41">
      <t>ソクシン</t>
    </rPh>
    <rPh sb="41" eb="42">
      <t>トウ</t>
    </rPh>
    <rPh sb="43" eb="45">
      <t>トリク</t>
    </rPh>
    <rPh sb="47" eb="50">
      <t>リベンセイ</t>
    </rPh>
    <rPh sb="51" eb="52">
      <t>タカ</t>
    </rPh>
    <rPh sb="53" eb="55">
      <t>チイキ</t>
    </rPh>
    <rPh sb="55" eb="57">
      <t>リョキャク</t>
    </rPh>
    <rPh sb="57" eb="59">
      <t>ウンソウ</t>
    </rPh>
    <rPh sb="64" eb="66">
      <t>ジツゲン</t>
    </rPh>
    <rPh sb="67" eb="69">
      <t>スイシン</t>
    </rPh>
    <rPh sb="74" eb="76">
      <t>カクジュウ</t>
    </rPh>
    <rPh sb="80" eb="82">
      <t>リベン</t>
    </rPh>
    <rPh sb="82" eb="84">
      <t>ゾウシン</t>
    </rPh>
    <rPh sb="84" eb="86">
      <t>ジッシ</t>
    </rPh>
    <rPh sb="86" eb="88">
      <t>ケイカク</t>
    </rPh>
    <rPh sb="89" eb="91">
      <t>サクテイ</t>
    </rPh>
    <phoneticPr fontId="3"/>
  </si>
  <si>
    <t>　主に中山間地域の公共交通不便地域等において、地域住民、行政、事業者等の共創により地域のニーズに即した地域公共交通の検討・導入を支援する。
【拡充】
　・川前、遠野、久之浜・大久・四倉において実証事業等を実施</t>
    <rPh sb="1" eb="2">
      <t>オモ</t>
    </rPh>
    <rPh sb="3" eb="6">
      <t>チュウサンカン</t>
    </rPh>
    <rPh sb="6" eb="8">
      <t>チイキ</t>
    </rPh>
    <rPh sb="9" eb="11">
      <t>コウキョウ</t>
    </rPh>
    <rPh sb="11" eb="13">
      <t>コウツウ</t>
    </rPh>
    <rPh sb="13" eb="15">
      <t>フベン</t>
    </rPh>
    <rPh sb="15" eb="17">
      <t>チイキ</t>
    </rPh>
    <rPh sb="17" eb="18">
      <t>トウ</t>
    </rPh>
    <rPh sb="23" eb="25">
      <t>チイキ</t>
    </rPh>
    <rPh sb="25" eb="27">
      <t>ジュウミン</t>
    </rPh>
    <rPh sb="28" eb="30">
      <t>ギョウセイ</t>
    </rPh>
    <rPh sb="31" eb="34">
      <t>ジギョウシャ</t>
    </rPh>
    <rPh sb="34" eb="35">
      <t>トウ</t>
    </rPh>
    <rPh sb="36" eb="38">
      <t>キョウソウ</t>
    </rPh>
    <rPh sb="41" eb="43">
      <t>チイキ</t>
    </rPh>
    <rPh sb="48" eb="49">
      <t>ソク</t>
    </rPh>
    <rPh sb="51" eb="53">
      <t>チイキ</t>
    </rPh>
    <rPh sb="53" eb="55">
      <t>コウキョウ</t>
    </rPh>
    <rPh sb="55" eb="57">
      <t>コウツウ</t>
    </rPh>
    <rPh sb="58" eb="60">
      <t>ケントウ</t>
    </rPh>
    <rPh sb="61" eb="63">
      <t>ドウニュウ</t>
    </rPh>
    <rPh sb="64" eb="66">
      <t>シエン</t>
    </rPh>
    <rPh sb="71" eb="73">
      <t>カクジュウ</t>
    </rPh>
    <phoneticPr fontId="3"/>
  </si>
  <si>
    <t>　主に中山間地域等の公共交通不便地域等における移動手段として地域住民、行政、事業者等の共創により運行する地域公共交通システムの運営を支援する。
【拡充】
　・川前地区において福祉と連携した地区住民輸送を実施</t>
    <rPh sb="1" eb="2">
      <t>オモ</t>
    </rPh>
    <rPh sb="3" eb="6">
      <t>チュウサンカン</t>
    </rPh>
    <rPh sb="6" eb="8">
      <t>チイキ</t>
    </rPh>
    <rPh sb="8" eb="9">
      <t>トウ</t>
    </rPh>
    <rPh sb="10" eb="12">
      <t>コウキョウ</t>
    </rPh>
    <rPh sb="12" eb="14">
      <t>コウツウ</t>
    </rPh>
    <rPh sb="14" eb="16">
      <t>フベン</t>
    </rPh>
    <rPh sb="16" eb="18">
      <t>チイキ</t>
    </rPh>
    <rPh sb="18" eb="19">
      <t>トウ</t>
    </rPh>
    <rPh sb="23" eb="25">
      <t>イドウ</t>
    </rPh>
    <rPh sb="25" eb="27">
      <t>シュダン</t>
    </rPh>
    <rPh sb="30" eb="32">
      <t>チイキ</t>
    </rPh>
    <rPh sb="32" eb="34">
      <t>ジュウミン</t>
    </rPh>
    <rPh sb="35" eb="37">
      <t>ギョウセイ</t>
    </rPh>
    <rPh sb="38" eb="41">
      <t>ジギョウシャ</t>
    </rPh>
    <rPh sb="41" eb="42">
      <t>トウ</t>
    </rPh>
    <rPh sb="43" eb="45">
      <t>キョウソウ</t>
    </rPh>
    <rPh sb="48" eb="50">
      <t>ウンコウ</t>
    </rPh>
    <rPh sb="52" eb="54">
      <t>チイキ</t>
    </rPh>
    <rPh sb="54" eb="56">
      <t>コウキョウ</t>
    </rPh>
    <rPh sb="56" eb="58">
      <t>コウツウ</t>
    </rPh>
    <rPh sb="63" eb="65">
      <t>ウンエイ</t>
    </rPh>
    <rPh sb="66" eb="68">
      <t>シエン</t>
    </rPh>
    <rPh sb="73" eb="75">
      <t>カクジュウ</t>
    </rPh>
    <phoneticPr fontId="3"/>
  </si>
  <si>
    <t>　いわき駅西側の国道399号（通称並木通り）北側において、細分化された土地を統合し、施設建築物の整備等を行い、土地の高度利用を図るとともに、安全で快適な都市環境と賑わいの創出を図るため、地権者等が共同で実施する市街地再開発事業に対して支援を行う。</t>
    <rPh sb="4" eb="5">
      <t>エキ</t>
    </rPh>
    <rPh sb="5" eb="7">
      <t>ニシガワ</t>
    </rPh>
    <rPh sb="8" eb="10">
      <t>コクドウ</t>
    </rPh>
    <rPh sb="13" eb="14">
      <t>ゴウ</t>
    </rPh>
    <rPh sb="15" eb="17">
      <t>ツウショウ</t>
    </rPh>
    <rPh sb="17" eb="19">
      <t>ナミキ</t>
    </rPh>
    <rPh sb="19" eb="20">
      <t>ドオ</t>
    </rPh>
    <rPh sb="22" eb="24">
      <t>キタガワ</t>
    </rPh>
    <rPh sb="29" eb="32">
      <t>サイブンカ</t>
    </rPh>
    <rPh sb="35" eb="37">
      <t>トチ</t>
    </rPh>
    <rPh sb="38" eb="40">
      <t>トウゴウ</t>
    </rPh>
    <rPh sb="42" eb="47">
      <t>シセツケンチクブツ</t>
    </rPh>
    <rPh sb="48" eb="51">
      <t>セイビトウ</t>
    </rPh>
    <rPh sb="52" eb="53">
      <t>オコナ</t>
    </rPh>
    <rPh sb="55" eb="57">
      <t>トチ</t>
    </rPh>
    <rPh sb="58" eb="62">
      <t>コウドリヨウ</t>
    </rPh>
    <rPh sb="63" eb="64">
      <t>ハカ</t>
    </rPh>
    <rPh sb="70" eb="72">
      <t>アンゼン</t>
    </rPh>
    <rPh sb="73" eb="75">
      <t>カイテキ</t>
    </rPh>
    <rPh sb="76" eb="80">
      <t>トシカンキョウ</t>
    </rPh>
    <rPh sb="81" eb="82">
      <t>ニギ</t>
    </rPh>
    <rPh sb="85" eb="87">
      <t>ソウシュツ</t>
    </rPh>
    <rPh sb="88" eb="89">
      <t>ハカ</t>
    </rPh>
    <rPh sb="93" eb="97">
      <t>チケンシャトウ</t>
    </rPh>
    <rPh sb="98" eb="100">
      <t>キョウドウ</t>
    </rPh>
    <rPh sb="101" eb="103">
      <t>ジッシ</t>
    </rPh>
    <rPh sb="105" eb="113">
      <t>シガイチサイカイハツジギョウ</t>
    </rPh>
    <rPh sb="114" eb="115">
      <t>タイ</t>
    </rPh>
    <rPh sb="117" eb="119">
      <t>シエン</t>
    </rPh>
    <rPh sb="120" eb="121">
      <t>オコナ</t>
    </rPh>
    <phoneticPr fontId="3"/>
  </si>
  <si>
    <t>　「いわき市中心市街地活性化基本計画」に基づき、歴史と文化に触れることができる新たな公園の整備や地区内の既存公園の再整備を図る。
　・（仮称）磐城平城・城跡公園</t>
  </si>
  <si>
    <t>　公共施設の老朽化に伴い増嵩する維持管理負担や多様化する利用者ニーズに対応していくため、公募設置管理制度を活用した公園の再整備やネーミングライツを導入し、都市公園の魅力や機能性の向上、さらには市の財政負担軽減を図る。</t>
    <rPh sb="1" eb="3">
      <t>コウキョウ</t>
    </rPh>
    <rPh sb="3" eb="5">
      <t>シセツ</t>
    </rPh>
    <rPh sb="6" eb="9">
      <t>ロウキュウカ</t>
    </rPh>
    <rPh sb="10" eb="11">
      <t>トモナ</t>
    </rPh>
    <rPh sb="12" eb="14">
      <t>ゾウコウ</t>
    </rPh>
    <phoneticPr fontId="3"/>
  </si>
  <si>
    <t>こどもみらい課
農地課
道路管理課
河川課
学校教育推進室学校支援課</t>
  </si>
  <si>
    <t>次世代交通システムによる交通イノベーション推進事業（行政MaaS）
【再掲】</t>
    <rPh sb="26" eb="28">
      <t>ギョウセイ</t>
    </rPh>
    <rPh sb="35" eb="37">
      <t>サイケイ</t>
    </rPh>
    <phoneticPr fontId="3"/>
  </si>
  <si>
    <t>デジタル技術を活用した自動応答システム構築事業
【再掲】</t>
  </si>
  <si>
    <t>人材マネジメントシステム整備事業</t>
  </si>
  <si>
    <t>　柔軟で持続可能な行財政運営を確立し、「選ばれるいわき、選ばれる市役所」となるべく、いわき版「骨太の方針」に掲げる改革の実現に向け、行政改革・人材育成改革・財政改革を一体的に推進する。</t>
  </si>
  <si>
    <t>　中山間地等における行政サービスの充実及び市民利便性の向上を図るため、お出かけ市役所（行政MaaS）を実施する。</t>
    <rPh sb="1" eb="2">
      <t>チュウ</t>
    </rPh>
    <rPh sb="2" eb="4">
      <t>サンカン</t>
    </rPh>
    <rPh sb="4" eb="5">
      <t>チ</t>
    </rPh>
    <rPh sb="5" eb="6">
      <t>トウ</t>
    </rPh>
    <rPh sb="10" eb="12">
      <t>ギョウセイ</t>
    </rPh>
    <rPh sb="17" eb="19">
      <t>ジュウジツ</t>
    </rPh>
    <rPh sb="19" eb="20">
      <t>オヨ</t>
    </rPh>
    <rPh sb="21" eb="23">
      <t>シミン</t>
    </rPh>
    <rPh sb="23" eb="26">
      <t>リベンセイ</t>
    </rPh>
    <rPh sb="27" eb="29">
      <t>コウジョウ</t>
    </rPh>
    <rPh sb="30" eb="31">
      <t>ハカ</t>
    </rPh>
    <rPh sb="36" eb="37">
      <t>デ</t>
    </rPh>
    <rPh sb="39" eb="42">
      <t>シヤクショ</t>
    </rPh>
    <rPh sb="43" eb="45">
      <t>ギョウセイ</t>
    </rPh>
    <rPh sb="51" eb="53">
      <t>ジッシ</t>
    </rPh>
    <phoneticPr fontId="3"/>
  </si>
  <si>
    <t>　人事評価業務の効率化及び職員の効果的な人材活用に向け、職員情報をデータベース化し、最適な人事配置等に資する人材マネジメントシステムを導入する。</t>
    <rPh sb="1" eb="3">
      <t>ジンジ</t>
    </rPh>
    <rPh sb="3" eb="5">
      <t>ヒョウカ</t>
    </rPh>
    <rPh sb="5" eb="7">
      <t>ギョウム</t>
    </rPh>
    <rPh sb="8" eb="11">
      <t>コウリツカ</t>
    </rPh>
    <rPh sb="11" eb="12">
      <t>オヨ</t>
    </rPh>
    <rPh sb="13" eb="15">
      <t>ショクイン</t>
    </rPh>
    <rPh sb="16" eb="19">
      <t>コウカテキ</t>
    </rPh>
    <rPh sb="20" eb="22">
      <t>ジンザイ</t>
    </rPh>
    <rPh sb="22" eb="24">
      <t>カツヨウ</t>
    </rPh>
    <rPh sb="25" eb="26">
      <t>ム</t>
    </rPh>
    <rPh sb="28" eb="30">
      <t>ショクイン</t>
    </rPh>
    <rPh sb="30" eb="32">
      <t>ジョウホウ</t>
    </rPh>
    <rPh sb="39" eb="40">
      <t>カ</t>
    </rPh>
    <rPh sb="42" eb="44">
      <t>サイテキ</t>
    </rPh>
    <rPh sb="45" eb="47">
      <t>ジンジ</t>
    </rPh>
    <rPh sb="47" eb="49">
      <t>ハイチ</t>
    </rPh>
    <rPh sb="49" eb="50">
      <t>トウ</t>
    </rPh>
    <rPh sb="51" eb="52">
      <t>シ</t>
    </rPh>
    <rPh sb="54" eb="56">
      <t>ジンザイ</t>
    </rPh>
    <rPh sb="67" eb="69">
      <t>ドウニュウ</t>
    </rPh>
    <phoneticPr fontId="3"/>
  </si>
  <si>
    <t>　老朽化が進む公共施設やインフラ等について、令和５年度からの３年間で集中的に維持保全を実施する。
　・市立保育所・幼稚園：遊具再塗装・照明LED化　等（12,864）　
　・農業用施設：水路・堰補修　等（100,000）
　・市道：防草処理（42,910）
　・通学路：路肩のカラー化、防護柵設置等の安全対策（60,320）
　・河川・水路等：排水路等の堆積土砂撤去（33,000）
　・市立小学校・中学校：危険樹木伐採　等（108,003）</t>
    <rPh sb="1" eb="4">
      <t>ロウキュウカ</t>
    </rPh>
    <rPh sb="5" eb="6">
      <t>スス</t>
    </rPh>
    <rPh sb="7" eb="9">
      <t>コウキョウ</t>
    </rPh>
    <rPh sb="9" eb="11">
      <t>シセツ</t>
    </rPh>
    <rPh sb="16" eb="17">
      <t>トウ</t>
    </rPh>
    <rPh sb="22" eb="24">
      <t>レイワ</t>
    </rPh>
    <rPh sb="25" eb="27">
      <t>ネンド</t>
    </rPh>
    <rPh sb="31" eb="33">
      <t>ネンカン</t>
    </rPh>
    <rPh sb="34" eb="37">
      <t>シュウチュウテキ</t>
    </rPh>
    <rPh sb="38" eb="40">
      <t>イジ</t>
    </rPh>
    <rPh sb="40" eb="42">
      <t>ホゼン</t>
    </rPh>
    <rPh sb="43" eb="45">
      <t>ジッシ</t>
    </rPh>
    <rPh sb="51" eb="53">
      <t>シリツ</t>
    </rPh>
    <rPh sb="53" eb="55">
      <t>ホイク</t>
    </rPh>
    <rPh sb="55" eb="56">
      <t>ショ</t>
    </rPh>
    <rPh sb="57" eb="60">
      <t>ヨウチエン</t>
    </rPh>
    <rPh sb="61" eb="63">
      <t>ユウグ</t>
    </rPh>
    <rPh sb="63" eb="66">
      <t>サイトソウ</t>
    </rPh>
    <rPh sb="67" eb="69">
      <t>ショウメイ</t>
    </rPh>
    <rPh sb="72" eb="73">
      <t>カ</t>
    </rPh>
    <rPh sb="93" eb="95">
      <t>スイロ</t>
    </rPh>
    <rPh sb="96" eb="97">
      <t>セキ</t>
    </rPh>
    <rPh sb="97" eb="99">
      <t>ホシュウ</t>
    </rPh>
    <rPh sb="100" eb="101">
      <t>トウ</t>
    </rPh>
    <rPh sb="113" eb="115">
      <t>シドウ</t>
    </rPh>
    <rPh sb="116" eb="118">
      <t>ボウソウ</t>
    </rPh>
    <rPh sb="118" eb="120">
      <t>ショリ</t>
    </rPh>
    <rPh sb="131" eb="134">
      <t>ツウガクロ</t>
    </rPh>
    <rPh sb="135" eb="137">
      <t>ロカタ</t>
    </rPh>
    <rPh sb="150" eb="152">
      <t>アンゼン</t>
    </rPh>
    <rPh sb="152" eb="154">
      <t>タイサク</t>
    </rPh>
    <rPh sb="165" eb="167">
      <t>カセン</t>
    </rPh>
    <rPh sb="168" eb="170">
      <t>スイロ</t>
    </rPh>
    <rPh sb="170" eb="171">
      <t>トウ</t>
    </rPh>
    <rPh sb="172" eb="175">
      <t>ハイスイロ</t>
    </rPh>
    <rPh sb="175" eb="176">
      <t>トウ</t>
    </rPh>
    <rPh sb="177" eb="179">
      <t>タイセキ</t>
    </rPh>
    <rPh sb="179" eb="181">
      <t>ドシャ</t>
    </rPh>
    <rPh sb="181" eb="183">
      <t>テッキョ</t>
    </rPh>
    <rPh sb="211" eb="212">
      <t>トウ</t>
    </rPh>
    <phoneticPr fontId="3"/>
  </si>
  <si>
    <t>市民生活課</t>
  </si>
  <si>
    <t>庁舎整備事業</t>
  </si>
  <si>
    <t>施設管理経費　長寿命化事業等分</t>
  </si>
  <si>
    <t>職員住宅管理費　職員住宅解体事業</t>
  </si>
  <si>
    <t>生活排水処理施設再編事業</t>
  </si>
  <si>
    <t>大気汚染防止等事業　大気汚染常時監視測定局適正配置事業分</t>
  </si>
  <si>
    <t>北部清掃センター管理費　施設整備費</t>
  </si>
  <si>
    <t>南部清掃センター管理費　施設整備費</t>
  </si>
  <si>
    <t>クリンピーの森管理費　施設整備費</t>
  </si>
  <si>
    <t>クリンピーの家管理費　施設整備費</t>
  </si>
  <si>
    <t>徳風園長寿命化改修事業</t>
  </si>
  <si>
    <t>千寿荘長寿命化改修事業</t>
  </si>
  <si>
    <t>公立保育所施設管理費　長寿命化事業分</t>
  </si>
  <si>
    <t>フラワーセンター施設整備事業　臨時経費分</t>
  </si>
  <si>
    <t>緊急ため池防災対策事業</t>
  </si>
  <si>
    <t>林業施設維持改修事業</t>
  </si>
  <si>
    <t>企業交流会館管理運営費　維持補修分</t>
  </si>
  <si>
    <t>観光施設長寿命化事業</t>
  </si>
  <si>
    <t>いわき市立草野心平記念文学館費　長寿命化事業分</t>
  </si>
  <si>
    <t>美術館長寿命化事業</t>
  </si>
  <si>
    <t>いわき市暮らしの伝承郷施設管理費　臨時的経費分</t>
  </si>
  <si>
    <t>体育施設長寿命化事業</t>
  </si>
  <si>
    <t>街路事業　臨時経費分</t>
  </si>
  <si>
    <t>水防対策費</t>
  </si>
  <si>
    <t>駅前広場等長寿命化事業</t>
  </si>
  <si>
    <t>勿来錦第一地区内施設等管理費</t>
  </si>
  <si>
    <t>施設管理費施設改修費　大規模建築物等分</t>
  </si>
  <si>
    <t>文化センター長寿命化改修事業</t>
  </si>
  <si>
    <t>事務費等　廃校等管理経費（解体撤去分）</t>
  </si>
  <si>
    <t>教職員住宅管理費　解体撤去分</t>
  </si>
  <si>
    <t>小学校管理費　長寿命化事業分等</t>
    <rPh sb="14" eb="15">
      <t>トウ</t>
    </rPh>
    <phoneticPr fontId="3"/>
  </si>
  <si>
    <t>小学校敷地造成等事業</t>
  </si>
  <si>
    <t>中学校管理費　長寿命化事業分等</t>
  </si>
  <si>
    <t>学校給食共同調理場改修事業</t>
  </si>
  <si>
    <t>消防庁舎維持補修事業　臨時経費分</t>
  </si>
  <si>
    <t>　本庁舎の長寿命化を図るため、維持補修工事等を実施する。
　・本庁舎廊下・階段部老朽化対策工事　等</t>
    <rPh sb="1" eb="2">
      <t>ホン</t>
    </rPh>
    <rPh sb="2" eb="4">
      <t>チョウシャ</t>
    </rPh>
    <rPh sb="5" eb="9">
      <t>チョウジュミョウカ</t>
    </rPh>
    <rPh sb="10" eb="11">
      <t>ハカ</t>
    </rPh>
    <rPh sb="15" eb="17">
      <t>イジ</t>
    </rPh>
    <rPh sb="17" eb="19">
      <t>ホシュウ</t>
    </rPh>
    <rPh sb="19" eb="21">
      <t>コウジ</t>
    </rPh>
    <rPh sb="21" eb="22">
      <t>トウ</t>
    </rPh>
    <rPh sb="23" eb="25">
      <t>ジッシ</t>
    </rPh>
    <rPh sb="31" eb="32">
      <t>ホン</t>
    </rPh>
    <rPh sb="32" eb="34">
      <t>チョウシャ</t>
    </rPh>
    <rPh sb="34" eb="36">
      <t>ロウカ</t>
    </rPh>
    <rPh sb="37" eb="39">
      <t>カイダン</t>
    </rPh>
    <rPh sb="39" eb="40">
      <t>ブ</t>
    </rPh>
    <rPh sb="40" eb="43">
      <t>ロウキュウカ</t>
    </rPh>
    <rPh sb="43" eb="45">
      <t>タイサク</t>
    </rPh>
    <rPh sb="45" eb="47">
      <t>コウジ</t>
    </rPh>
    <rPh sb="48" eb="49">
      <t>トウ</t>
    </rPh>
    <phoneticPr fontId="3"/>
  </si>
  <si>
    <t>　支所の施設改善を図るため、改修工事等を実施する。
　・小名浜、四倉、好間支所の非常用電源設備設置に係る調査、設計
　・勿来、内郷、三和、田人支所の非常用電源設備設置に係る工事</t>
    <rPh sb="14" eb="16">
      <t>カイシュウ</t>
    </rPh>
    <phoneticPr fontId="3"/>
  </si>
  <si>
    <t>　市職員住宅の解体工事を実施する。
　・市職員住宅解体工事</t>
    <rPh sb="1" eb="6">
      <t>シショクインジュウタク</t>
    </rPh>
    <rPh sb="7" eb="11">
      <t>カイタイコウジ</t>
    </rPh>
    <rPh sb="12" eb="14">
      <t>ジッシ</t>
    </rPh>
    <rPh sb="20" eb="21">
      <t>シ</t>
    </rPh>
    <rPh sb="21" eb="23">
      <t>ショクイン</t>
    </rPh>
    <rPh sb="23" eb="25">
      <t>ジュウタク</t>
    </rPh>
    <rPh sb="25" eb="27">
      <t>カイタイ</t>
    </rPh>
    <rPh sb="27" eb="29">
      <t>コウジ</t>
    </rPh>
    <phoneticPr fontId="3"/>
  </si>
  <si>
    <t>　「市立集会所個別管理計画」に基づき自治会に払い下げを行う集会所について、機能保持に必要である屋根や壁、床の主要構造部等に対して相応の修繕を実施する。
　・実施箇所：上釜戸集会所</t>
    <rPh sb="18" eb="21">
      <t>ジチカイ</t>
    </rPh>
    <rPh sb="22" eb="23">
      <t>ハラ</t>
    </rPh>
    <rPh sb="24" eb="25">
      <t>サ</t>
    </rPh>
    <rPh sb="27" eb="28">
      <t>オコ</t>
    </rPh>
    <rPh sb="31" eb="32">
      <t>ジョ</t>
    </rPh>
    <rPh sb="61" eb="62">
      <t>タイ</t>
    </rPh>
    <rPh sb="78" eb="80">
      <t>ジッシ</t>
    </rPh>
    <rPh sb="80" eb="82">
      <t>カショ</t>
    </rPh>
    <rPh sb="83" eb="86">
      <t>カミカマド</t>
    </rPh>
    <rPh sb="86" eb="88">
      <t>シュウカイ</t>
    </rPh>
    <rPh sb="88" eb="89">
      <t>ジョ</t>
    </rPh>
    <phoneticPr fontId="9"/>
  </si>
  <si>
    <t>　火葬場の長寿命化を図るため、火葬炉及び関連設備等の改修を行う。
　・いわき清苑中央監視装置修繕　等</t>
    <rPh sb="49" eb="50">
      <t>ナド</t>
    </rPh>
    <phoneticPr fontId="3"/>
  </si>
  <si>
    <t xml:space="preserve">  旧塵芥収集基地の適性管理を図るため、老朽化した建物の解体を行う。
　・四倉清掃倉庫（旧四倉塵芥収集基地）解体工事</t>
    <rPh sb="15" eb="16">
      <t>ハカ</t>
    </rPh>
    <phoneticPr fontId="3"/>
  </si>
  <si>
    <t xml:space="preserve">  長期的に安定したごみ処理体制の構築に向け、新たな最終処分場の整備を行うため、建設候補地における用地測量等の各種調査を実施する。
　・最終処分場用地測量・補償調査業務委託</t>
    <rPh sb="60" eb="62">
      <t>ジッシ</t>
    </rPh>
    <phoneticPr fontId="3"/>
  </si>
  <si>
    <t xml:space="preserve">  生活排水処理施設に係る中長期的な施設再編に伴い、し尿処理場を廃止し、下水処理場に処理機能を集約するため、施設の解体工事に向けた設計を実施する。
　・南部衛生センター解体工事設計委託</t>
    <rPh sb="54" eb="56">
      <t>シセツ</t>
    </rPh>
    <rPh sb="57" eb="59">
      <t>カイタイ</t>
    </rPh>
    <rPh sb="59" eb="61">
      <t>コウジ</t>
    </rPh>
    <rPh sb="62" eb="63">
      <t>ム</t>
    </rPh>
    <rPh sb="65" eb="67">
      <t>セッケイ</t>
    </rPh>
    <rPh sb="68" eb="70">
      <t>ジッシ</t>
    </rPh>
    <phoneticPr fontId="3"/>
  </si>
  <si>
    <t>　市内に設置している大気汚染常時監視測定局について、環境濃度シミュレーションによる科学的知見に基づき効果・効率的な配置の検討を行う。
　・大気汚染常時監視測定局の適正配置に関する検討業務委託</t>
  </si>
  <si>
    <t>　北部清掃センターの建物や設備の長寿命化を図るため、改修工事等を実施する。
　・１号炉補修工事</t>
  </si>
  <si>
    <t>　南部清掃センターの建物や設備の長寿命化を図るため、改修工事等を実施する。
　・発電用蒸気タービン整備工事　等</t>
    <rPh sb="1" eb="3">
      <t>ナンブ</t>
    </rPh>
    <rPh sb="40" eb="43">
      <t>ハツデンヨウ</t>
    </rPh>
    <rPh sb="43" eb="45">
      <t>ジョウキ</t>
    </rPh>
    <rPh sb="49" eb="51">
      <t>セイビ</t>
    </rPh>
    <rPh sb="51" eb="53">
      <t>コウジ</t>
    </rPh>
    <rPh sb="54" eb="55">
      <t>ナド</t>
    </rPh>
    <phoneticPr fontId="3"/>
  </si>
  <si>
    <t>　クリンピーの森の建物や設備の長寿命化を図るため、改修工事等を実施する。
　・遠心脱水機更新工事　等</t>
    <rPh sb="7" eb="8">
      <t>モリ</t>
    </rPh>
    <rPh sb="39" eb="41">
      <t>エンシン</t>
    </rPh>
    <rPh sb="41" eb="44">
      <t>ダッスイキ</t>
    </rPh>
    <rPh sb="44" eb="46">
      <t>コウシン</t>
    </rPh>
    <rPh sb="46" eb="48">
      <t>コウジ</t>
    </rPh>
    <rPh sb="49" eb="50">
      <t>トウ</t>
    </rPh>
    <phoneticPr fontId="3"/>
  </si>
  <si>
    <t>　リサイクルプラザクリンピーの家の建物や設備の長寿命化を図るため、改修工事等を実施する。
　・リサイクル啓発施設屋根防水工事</t>
    <rPh sb="15" eb="16">
      <t>イエ</t>
    </rPh>
    <rPh sb="52" eb="54">
      <t>ケイハツ</t>
    </rPh>
    <rPh sb="54" eb="56">
      <t>シセツ</t>
    </rPh>
    <rPh sb="56" eb="58">
      <t>ヤネ</t>
    </rPh>
    <rPh sb="58" eb="60">
      <t>ボウスイ</t>
    </rPh>
    <rPh sb="60" eb="62">
      <t>コウジ</t>
    </rPh>
    <phoneticPr fontId="3"/>
  </si>
  <si>
    <t>　三和ふれあい館の建物や設備の長寿命化を図るため、改修工事等を実施する。　
　・屋内ゲートボール場塗装改修工事　等　　</t>
    <rPh sb="9" eb="11">
      <t>タテモノ</t>
    </rPh>
    <rPh sb="12" eb="14">
      <t>セツビ</t>
    </rPh>
    <rPh sb="15" eb="19">
      <t>チョウジュミョウカ</t>
    </rPh>
    <rPh sb="20" eb="21">
      <t>ハカ</t>
    </rPh>
    <rPh sb="25" eb="27">
      <t>カイシュウ</t>
    </rPh>
    <rPh sb="27" eb="29">
      <t>コウジ</t>
    </rPh>
    <rPh sb="29" eb="30">
      <t>トウ</t>
    </rPh>
    <rPh sb="31" eb="33">
      <t>ジッシ</t>
    </rPh>
    <rPh sb="56" eb="57">
      <t>トウ</t>
    </rPh>
    <phoneticPr fontId="3"/>
  </si>
  <si>
    <t>　徳風園の建物や設備の長寿命化を図るため、改修工事等を実施する。　
　・管理棟空調設備更新工事</t>
    <rPh sb="5" eb="7">
      <t>タテモノ</t>
    </rPh>
    <rPh sb="8" eb="10">
      <t>セツビ</t>
    </rPh>
    <rPh sb="11" eb="15">
      <t>チョウジュミョウカ</t>
    </rPh>
    <rPh sb="16" eb="17">
      <t>ハカ</t>
    </rPh>
    <rPh sb="21" eb="23">
      <t>カイシュウ</t>
    </rPh>
    <rPh sb="23" eb="25">
      <t>コウジ</t>
    </rPh>
    <rPh sb="25" eb="26">
      <t>トウ</t>
    </rPh>
    <rPh sb="27" eb="29">
      <t>ジッシ</t>
    </rPh>
    <phoneticPr fontId="3"/>
  </si>
  <si>
    <t>　千寿荘の建物や設備の長寿命化を図るため、いわき市養護老人ホーム個別管理計画に基づき、改修工事等を実施する。　
　・温水暖房設備更新工事　等</t>
    <rPh sb="1" eb="4">
      <t>センジュソウ</t>
    </rPh>
    <rPh sb="69" eb="70">
      <t>トウ</t>
    </rPh>
    <phoneticPr fontId="3"/>
  </si>
  <si>
    <t>　総合保健福祉センターの建物や設備の長寿命化を図るため、改修工事等を実施する。　
　・天井耐震化改修工事　等</t>
    <rPh sb="1" eb="3">
      <t>ソウゴウ</t>
    </rPh>
    <rPh sb="3" eb="5">
      <t>ホケン</t>
    </rPh>
    <rPh sb="5" eb="7">
      <t>フクシ</t>
    </rPh>
    <rPh sb="43" eb="45">
      <t>テンジョウ</t>
    </rPh>
    <rPh sb="45" eb="48">
      <t>タイシンカ</t>
    </rPh>
    <rPh sb="48" eb="50">
      <t>カイシュウ</t>
    </rPh>
    <rPh sb="50" eb="52">
      <t>コウジ</t>
    </rPh>
    <rPh sb="53" eb="54">
      <t>トウ</t>
    </rPh>
    <phoneticPr fontId="3"/>
  </si>
  <si>
    <t>　公立保育所の建物や設備の長寿命化を図るため、改修工事等を実施する。
　・錦保育所床塗装改修工事　等</t>
    <rPh sb="1" eb="3">
      <t>コウリツ</t>
    </rPh>
    <rPh sb="3" eb="6">
      <t>ホイクジョ</t>
    </rPh>
    <rPh sb="7" eb="9">
      <t>タテモノ</t>
    </rPh>
    <rPh sb="10" eb="12">
      <t>セツビ</t>
    </rPh>
    <rPh sb="13" eb="17">
      <t>チョウジュミョウカ</t>
    </rPh>
    <rPh sb="18" eb="19">
      <t>ハカ</t>
    </rPh>
    <rPh sb="23" eb="27">
      <t>カイシュウコウジ</t>
    </rPh>
    <rPh sb="27" eb="28">
      <t>ナド</t>
    </rPh>
    <rPh sb="29" eb="31">
      <t>ジッシ</t>
    </rPh>
    <rPh sb="49" eb="50">
      <t>トウ</t>
    </rPh>
    <phoneticPr fontId="3"/>
  </si>
  <si>
    <t>　老朽化した公立保育所の保育環境の改善を図るため、統合整備を進める。
　・（仮称）高坂・御厩保育所園舎新築工事
　・（仮称）泉南保育所園舎新築工事設計委託　等</t>
    <rPh sb="25" eb="27">
      <t>トウゴウ</t>
    </rPh>
    <rPh sb="27" eb="29">
      <t>セイビ</t>
    </rPh>
    <rPh sb="30" eb="31">
      <t>スス</t>
    </rPh>
    <rPh sb="38" eb="40">
      <t>カショウ</t>
    </rPh>
    <rPh sb="41" eb="43">
      <t>コウサカ</t>
    </rPh>
    <rPh sb="44" eb="45">
      <t>オン</t>
    </rPh>
    <rPh sb="45" eb="46">
      <t>ウマヤ</t>
    </rPh>
    <rPh sb="46" eb="48">
      <t>ホイク</t>
    </rPh>
    <rPh sb="48" eb="49">
      <t>ショ</t>
    </rPh>
    <rPh sb="49" eb="51">
      <t>エンシャ</t>
    </rPh>
    <rPh sb="51" eb="53">
      <t>シンチク</t>
    </rPh>
    <rPh sb="53" eb="55">
      <t>コウジ</t>
    </rPh>
    <rPh sb="59" eb="61">
      <t>カショウ</t>
    </rPh>
    <rPh sb="62" eb="64">
      <t>センナン</t>
    </rPh>
    <rPh sb="64" eb="66">
      <t>ホイク</t>
    </rPh>
    <rPh sb="66" eb="67">
      <t>ショ</t>
    </rPh>
    <rPh sb="67" eb="69">
      <t>エンシャ</t>
    </rPh>
    <rPh sb="69" eb="71">
      <t>シンチク</t>
    </rPh>
    <rPh sb="71" eb="73">
      <t>コウジ</t>
    </rPh>
    <rPh sb="73" eb="75">
      <t>セッケイ</t>
    </rPh>
    <rPh sb="75" eb="77">
      <t>イタク</t>
    </rPh>
    <rPh sb="78" eb="79">
      <t>トウ</t>
    </rPh>
    <phoneticPr fontId="3"/>
  </si>
  <si>
    <t>　保護者が労働等により、日中家庭にいない世帯の小学生に対し、授業終了後の適切な遊びや生活の場を提供し、その健全育成を図るため、放課後児童クラブを整備する。
　・整備施設数：2施設</t>
  </si>
  <si>
    <t>　フラワーセンターライフ館の建物や設備の長寿命化を図るため、改修工事等を実施する。
　・非常用照明設備改修工事　等</t>
    <rPh sb="12" eb="13">
      <t>カン</t>
    </rPh>
    <rPh sb="14" eb="16">
      <t>タテモノ</t>
    </rPh>
    <rPh sb="17" eb="19">
      <t>セツビ</t>
    </rPh>
    <rPh sb="20" eb="24">
      <t>チョウジュミョウカ</t>
    </rPh>
    <rPh sb="25" eb="26">
      <t>ハカ</t>
    </rPh>
    <rPh sb="30" eb="32">
      <t>カイシュウ</t>
    </rPh>
    <rPh sb="32" eb="34">
      <t>コウジ</t>
    </rPh>
    <rPh sb="34" eb="35">
      <t>トウ</t>
    </rPh>
    <rPh sb="36" eb="38">
      <t>ジッシ</t>
    </rPh>
    <rPh sb="44" eb="47">
      <t>ヒジョウヨウ</t>
    </rPh>
    <rPh sb="47" eb="49">
      <t>ショウメイ</t>
    </rPh>
    <rPh sb="49" eb="51">
      <t>セツビ</t>
    </rPh>
    <rPh sb="51" eb="53">
      <t>カイシュウ</t>
    </rPh>
    <rPh sb="53" eb="55">
      <t>コウジ</t>
    </rPh>
    <rPh sb="56" eb="57">
      <t>トウ</t>
    </rPh>
    <phoneticPr fontId="3"/>
  </si>
  <si>
    <t>　農業生産基盤の向上及び維持管理の負担軽減を図るとともに、地域の治水効果を高めるため、用排水施設の改良整備を行う。
　・用排水路整備工等：下好間地区外５地区</t>
    <rPh sb="1" eb="3">
      <t>ノウギョウ</t>
    </rPh>
    <rPh sb="3" eb="5">
      <t>セイサン</t>
    </rPh>
    <rPh sb="5" eb="7">
      <t>キバン</t>
    </rPh>
    <rPh sb="8" eb="10">
      <t>コウジョウ</t>
    </rPh>
    <rPh sb="10" eb="11">
      <t>オヨ</t>
    </rPh>
    <rPh sb="12" eb="14">
      <t>イジ</t>
    </rPh>
    <rPh sb="14" eb="16">
      <t>カンリ</t>
    </rPh>
    <rPh sb="17" eb="19">
      <t>フタン</t>
    </rPh>
    <rPh sb="19" eb="21">
      <t>ケイゲン</t>
    </rPh>
    <rPh sb="22" eb="23">
      <t>ハカ</t>
    </rPh>
    <rPh sb="29" eb="31">
      <t>チイキ</t>
    </rPh>
    <rPh sb="32" eb="34">
      <t>チスイ</t>
    </rPh>
    <rPh sb="34" eb="36">
      <t>コウカ</t>
    </rPh>
    <rPh sb="37" eb="38">
      <t>タカ</t>
    </rPh>
    <rPh sb="43" eb="46">
      <t>ヨウハイスイ</t>
    </rPh>
    <rPh sb="46" eb="48">
      <t>シセツ</t>
    </rPh>
    <rPh sb="49" eb="51">
      <t>カイリョウ</t>
    </rPh>
    <rPh sb="51" eb="53">
      <t>セイビ</t>
    </rPh>
    <rPh sb="54" eb="55">
      <t>オコナ</t>
    </rPh>
    <rPh sb="60" eb="61">
      <t>ヨウ</t>
    </rPh>
    <rPh sb="61" eb="64">
      <t>ハイスイロ</t>
    </rPh>
    <rPh sb="64" eb="66">
      <t>セイビ</t>
    </rPh>
    <rPh sb="66" eb="68">
      <t>コウナド</t>
    </rPh>
    <rPh sb="69" eb="72">
      <t>シモヨシマ</t>
    </rPh>
    <rPh sb="72" eb="74">
      <t>チク</t>
    </rPh>
    <rPh sb="74" eb="75">
      <t>ホカ</t>
    </rPh>
    <rPh sb="76" eb="78">
      <t>チク</t>
    </rPh>
    <phoneticPr fontId="3"/>
  </si>
  <si>
    <t>　農業生産基盤の近代化及び生産物・生産資材流通の合理化を図るため、農道の改良整備を行う。
　・農道舗装工：中寺地区（三和）外３地区</t>
    <rPh sb="1" eb="3">
      <t>ノウギョウ</t>
    </rPh>
    <rPh sb="3" eb="5">
      <t>セイサン</t>
    </rPh>
    <rPh sb="5" eb="7">
      <t>キバン</t>
    </rPh>
    <rPh sb="8" eb="10">
      <t>キンダイ</t>
    </rPh>
    <rPh sb="10" eb="11">
      <t>カ</t>
    </rPh>
    <rPh sb="11" eb="12">
      <t>オヨ</t>
    </rPh>
    <rPh sb="13" eb="16">
      <t>セイサンブツ</t>
    </rPh>
    <rPh sb="17" eb="19">
      <t>セイサン</t>
    </rPh>
    <rPh sb="19" eb="21">
      <t>シザイ</t>
    </rPh>
    <rPh sb="21" eb="23">
      <t>リュウツウ</t>
    </rPh>
    <rPh sb="24" eb="27">
      <t>ゴウリカ</t>
    </rPh>
    <rPh sb="28" eb="29">
      <t>ハカ</t>
    </rPh>
    <rPh sb="33" eb="35">
      <t>ノウドウ</t>
    </rPh>
    <rPh sb="36" eb="38">
      <t>カイリョウ</t>
    </rPh>
    <rPh sb="38" eb="40">
      <t>セイビ</t>
    </rPh>
    <rPh sb="41" eb="42">
      <t>オコナ</t>
    </rPh>
    <rPh sb="47" eb="49">
      <t>ノウドウ</t>
    </rPh>
    <rPh sb="49" eb="51">
      <t>ホソウ</t>
    </rPh>
    <rPh sb="51" eb="52">
      <t>コウ</t>
    </rPh>
    <rPh sb="53" eb="54">
      <t>ナカ</t>
    </rPh>
    <rPh sb="54" eb="55">
      <t>デラ</t>
    </rPh>
    <rPh sb="55" eb="57">
      <t>チク</t>
    </rPh>
    <rPh sb="58" eb="60">
      <t>ミワ</t>
    </rPh>
    <rPh sb="61" eb="62">
      <t>ホカ</t>
    </rPh>
    <rPh sb="63" eb="65">
      <t>チク</t>
    </rPh>
    <phoneticPr fontId="3"/>
  </si>
  <si>
    <t>　農業・農村の振興と定住環境の改善を図るため、緊急に対応が必要な農道の改良整備を行う。
　・農道舗装工：駒込地区（四倉）</t>
    <rPh sb="1" eb="3">
      <t>ノウギョウ</t>
    </rPh>
    <rPh sb="4" eb="6">
      <t>ノウソン</t>
    </rPh>
    <rPh sb="7" eb="9">
      <t>シンコウ</t>
    </rPh>
    <rPh sb="10" eb="12">
      <t>テイジュウ</t>
    </rPh>
    <rPh sb="12" eb="14">
      <t>カンキョウ</t>
    </rPh>
    <rPh sb="15" eb="17">
      <t>カイゼン</t>
    </rPh>
    <rPh sb="18" eb="19">
      <t>ハカ</t>
    </rPh>
    <rPh sb="23" eb="25">
      <t>キンキュウ</t>
    </rPh>
    <rPh sb="26" eb="28">
      <t>タイオウ</t>
    </rPh>
    <rPh sb="29" eb="31">
      <t>ヒツヨウ</t>
    </rPh>
    <rPh sb="32" eb="34">
      <t>ノウドウ</t>
    </rPh>
    <rPh sb="35" eb="37">
      <t>カイリョウ</t>
    </rPh>
    <rPh sb="37" eb="39">
      <t>セイビ</t>
    </rPh>
    <rPh sb="40" eb="41">
      <t>オコナ</t>
    </rPh>
    <rPh sb="46" eb="48">
      <t>ノウドウ</t>
    </rPh>
    <rPh sb="48" eb="50">
      <t>ホソウ</t>
    </rPh>
    <rPh sb="50" eb="51">
      <t>コウ</t>
    </rPh>
    <rPh sb="52" eb="56">
      <t>コマゴメチク</t>
    </rPh>
    <rPh sb="57" eb="59">
      <t>ヨツクラ</t>
    </rPh>
    <phoneticPr fontId="3"/>
  </si>
  <si>
    <t>　老朽化等により貯水及び放水機能が低下している農業用ため池の機能回復等を図るとともに、地域の治水効果を高めるため、農業用ため池の改良整備を行う。
　・ため池改修工事：羊栖平ため池（平）外１箇所</t>
    <rPh sb="1" eb="4">
      <t>ロウキュウカ</t>
    </rPh>
    <rPh sb="4" eb="5">
      <t>トウ</t>
    </rPh>
    <rPh sb="8" eb="10">
      <t>チョスイ</t>
    </rPh>
    <rPh sb="10" eb="11">
      <t>オヨ</t>
    </rPh>
    <rPh sb="12" eb="14">
      <t>ホウスイ</t>
    </rPh>
    <rPh sb="14" eb="16">
      <t>キノウ</t>
    </rPh>
    <rPh sb="17" eb="19">
      <t>テイカ</t>
    </rPh>
    <rPh sb="23" eb="26">
      <t>ノウギョウヨウ</t>
    </rPh>
    <rPh sb="28" eb="29">
      <t>イケ</t>
    </rPh>
    <rPh sb="30" eb="32">
      <t>キノウ</t>
    </rPh>
    <rPh sb="32" eb="34">
      <t>カイフク</t>
    </rPh>
    <rPh sb="34" eb="35">
      <t>トウ</t>
    </rPh>
    <rPh sb="36" eb="37">
      <t>ハカ</t>
    </rPh>
    <rPh sb="43" eb="45">
      <t>チイキ</t>
    </rPh>
    <rPh sb="46" eb="48">
      <t>チスイ</t>
    </rPh>
    <rPh sb="48" eb="50">
      <t>コウカ</t>
    </rPh>
    <rPh sb="51" eb="52">
      <t>タカ</t>
    </rPh>
    <rPh sb="57" eb="60">
      <t>ノウギョウヨウ</t>
    </rPh>
    <rPh sb="62" eb="63">
      <t>イケ</t>
    </rPh>
    <rPh sb="64" eb="66">
      <t>カイリョウ</t>
    </rPh>
    <rPh sb="66" eb="68">
      <t>セイビ</t>
    </rPh>
    <rPh sb="69" eb="70">
      <t>オコナ</t>
    </rPh>
    <rPh sb="77" eb="78">
      <t>イケ</t>
    </rPh>
    <rPh sb="78" eb="80">
      <t>カイシュウ</t>
    </rPh>
    <rPh sb="80" eb="82">
      <t>コウジ</t>
    </rPh>
    <rPh sb="83" eb="84">
      <t>ヒツジ</t>
    </rPh>
    <rPh sb="84" eb="85">
      <t>ス</t>
    </rPh>
    <rPh sb="85" eb="86">
      <t>タイラ</t>
    </rPh>
    <rPh sb="88" eb="89">
      <t>イケ</t>
    </rPh>
    <rPh sb="90" eb="91">
      <t>タイラ</t>
    </rPh>
    <rPh sb="92" eb="93">
      <t>ソト</t>
    </rPh>
    <rPh sb="94" eb="96">
      <t>カショ</t>
    </rPh>
    <phoneticPr fontId="3"/>
  </si>
  <si>
    <t>　田人おふくろの宿の建物や設備の長寿命化を図るため、改修工事等を実施する。
　・非常照明予備電源修繕</t>
    <rPh sb="1" eb="3">
      <t>タビト</t>
    </rPh>
    <rPh sb="8" eb="9">
      <t>ヤド</t>
    </rPh>
    <rPh sb="10" eb="12">
      <t>タテモノ</t>
    </rPh>
    <rPh sb="13" eb="15">
      <t>セツビ</t>
    </rPh>
    <rPh sb="16" eb="17">
      <t>チョウ</t>
    </rPh>
    <rPh sb="17" eb="19">
      <t>ジュミョウ</t>
    </rPh>
    <rPh sb="19" eb="20">
      <t>カ</t>
    </rPh>
    <rPh sb="21" eb="22">
      <t>ハカ</t>
    </rPh>
    <rPh sb="26" eb="31">
      <t>カイシュウコウジトウ</t>
    </rPh>
    <rPh sb="32" eb="34">
      <t>ジッシ</t>
    </rPh>
    <rPh sb="48" eb="50">
      <t>シュウゼン</t>
    </rPh>
    <phoneticPr fontId="3"/>
  </si>
  <si>
    <t>　既設林道について、局部的構造の質的向上を図るほか、多量の降雨により洗掘されやすい箇所を舗装するなど、通行の安全確保を図るため、林道整備（改良・舗装）を実施する。
　・林道改良工事：藤の木沢線（田人）、鮫川線（遠野）
　・林道舗装工事：清道線（遠野）</t>
    <rPh sb="66" eb="68">
      <t>セイビ</t>
    </rPh>
    <rPh sb="76" eb="78">
      <t>ジッシ</t>
    </rPh>
    <rPh sb="113" eb="115">
      <t>ホソウ</t>
    </rPh>
    <rPh sb="118" eb="119">
      <t>キヨ</t>
    </rPh>
    <rPh sb="119" eb="120">
      <t>ドウ</t>
    </rPh>
    <rPh sb="122" eb="124">
      <t>トオノ</t>
    </rPh>
    <phoneticPr fontId="9"/>
  </si>
  <si>
    <t>　交通条件及び自然的、地理的条件に恵まれない辺地地域において、その他の地域との格差を是正するため策定された第9期総合整備計画（R元年度～R５年度）に基づき、林道を整備する。
　・林道舗装工事：滝ノ上線外２線（三和）</t>
    <rPh sb="74" eb="75">
      <t>モト</t>
    </rPh>
    <rPh sb="96" eb="97">
      <t>タキ</t>
    </rPh>
    <rPh sb="98" eb="101">
      <t>ウエセンホカ</t>
    </rPh>
    <rPh sb="104" eb="106">
      <t>ミワ</t>
    </rPh>
    <phoneticPr fontId="9"/>
  </si>
  <si>
    <t>　持続可能な林業経営の実現に向けて、主として林業施業のための10トン大型トラックや林業用車両の走行可能な林内の木材輸送の中核となる林業専用道路を整備する。
　・林業専用道開設工事：町頭線（三和）</t>
    <rPh sb="80" eb="82">
      <t>リンギョウ</t>
    </rPh>
    <rPh sb="82" eb="85">
      <t>センヨウドウ</t>
    </rPh>
    <rPh sb="85" eb="89">
      <t>カイセツコウジ</t>
    </rPh>
    <rPh sb="90" eb="93">
      <t>マチガシラセン</t>
    </rPh>
    <rPh sb="94" eb="96">
      <t>ミワ</t>
    </rPh>
    <phoneticPr fontId="9"/>
  </si>
  <si>
    <t>　いわき市労働福祉会館の長寿命化を図るため、改修工事等を実施する。
　・労働福祉会館屋上防水改修工事</t>
    <rPh sb="4" eb="5">
      <t>シ</t>
    </rPh>
    <rPh sb="5" eb="9">
      <t>ロウドウフクシ</t>
    </rPh>
    <rPh sb="9" eb="11">
      <t>カイカン</t>
    </rPh>
    <phoneticPr fontId="3"/>
  </si>
  <si>
    <t>　いわき企業交流会館の長寿命化を図るため、改修工事等を実施する。
　・企業交流会館高圧受電設備改修工事</t>
    <rPh sb="4" eb="6">
      <t>キギョウ</t>
    </rPh>
    <rPh sb="6" eb="10">
      <t>コウリュウカイカン</t>
    </rPh>
    <rPh sb="35" eb="37">
      <t>キギョウ</t>
    </rPh>
    <rPh sb="37" eb="41">
      <t>コウリュウカイカン</t>
    </rPh>
    <rPh sb="41" eb="45">
      <t>コウアツジュデン</t>
    </rPh>
    <rPh sb="45" eb="47">
      <t>セツビ</t>
    </rPh>
    <rPh sb="47" eb="51">
      <t>カイシュウコウジ</t>
    </rPh>
    <phoneticPr fontId="3"/>
  </si>
  <si>
    <t>　観光施設の建物や設備の長寿命化を図るため、改修工事等を実施する。
　・いわき新舞子ハイツ多目的ホール空気調和設備改修　等</t>
    <rPh sb="60" eb="61">
      <t>ナド</t>
    </rPh>
    <phoneticPr fontId="3"/>
  </si>
  <si>
    <t>　草野心平記念文学館の建物や設備の長寿命化を図るため、改修工事等を実施する。
　・自動火災報知設備等改修工事</t>
    <rPh sb="41" eb="43">
      <t>ジドウ</t>
    </rPh>
    <rPh sb="43" eb="45">
      <t>カサイ</t>
    </rPh>
    <rPh sb="45" eb="47">
      <t>ホウチ</t>
    </rPh>
    <rPh sb="47" eb="49">
      <t>セツビ</t>
    </rPh>
    <rPh sb="49" eb="50">
      <t>トウ</t>
    </rPh>
    <rPh sb="50" eb="52">
      <t>カイシュウ</t>
    </rPh>
    <rPh sb="52" eb="54">
      <t>コウジ</t>
    </rPh>
    <phoneticPr fontId="3"/>
  </si>
  <si>
    <t>　美術館の建物や設備の長寿命化を図るため、改修工事等を実施する。
　・冷却塔設備更新工事　・送風機更新工事</t>
  </si>
  <si>
    <t>　暮らしの伝承郷の建物や設備の長寿命化を図るため、改修工事等を実施する。
　・高圧受変電設備改修工事　等</t>
    <rPh sb="51" eb="52">
      <t>ナド</t>
    </rPh>
    <phoneticPr fontId="3"/>
  </si>
  <si>
    <t>　体育施設の建物や設備の長寿命化を図るため、改修工事等を実施する。
　・上荒川公園下水道布設工事　等</t>
    <rPh sb="1" eb="3">
      <t>タイイク</t>
    </rPh>
    <rPh sb="3" eb="5">
      <t>シセツ</t>
    </rPh>
    <rPh sb="49" eb="50">
      <t>ナド</t>
    </rPh>
    <phoneticPr fontId="3"/>
  </si>
  <si>
    <t>　生活環境の改善や道路の利便性向上を図るため、市道の拡幅、改良整備を行う。
　・細田・北野線（平）　外31線</t>
    <rPh sb="1" eb="3">
      <t>セイカツ</t>
    </rPh>
    <rPh sb="3" eb="5">
      <t>カンキョウ</t>
    </rPh>
    <rPh sb="6" eb="8">
      <t>カイゼン</t>
    </rPh>
    <rPh sb="9" eb="11">
      <t>ドウロ</t>
    </rPh>
    <rPh sb="12" eb="15">
      <t>リベンセイ</t>
    </rPh>
    <rPh sb="15" eb="17">
      <t>コウジョウ</t>
    </rPh>
    <rPh sb="18" eb="19">
      <t>ハカ</t>
    </rPh>
    <rPh sb="23" eb="25">
      <t>シドウ</t>
    </rPh>
    <rPh sb="26" eb="28">
      <t>カクフク</t>
    </rPh>
    <rPh sb="29" eb="31">
      <t>カイリョウ</t>
    </rPh>
    <rPh sb="31" eb="33">
      <t>セイビ</t>
    </rPh>
    <rPh sb="34" eb="35">
      <t>オコナ</t>
    </rPh>
    <rPh sb="40" eb="42">
      <t>ホソダ</t>
    </rPh>
    <rPh sb="43" eb="44">
      <t>キタ</t>
    </rPh>
    <rPh sb="44" eb="45">
      <t>ノ</t>
    </rPh>
    <rPh sb="45" eb="46">
      <t>セン</t>
    </rPh>
    <rPh sb="47" eb="48">
      <t>タイラ</t>
    </rPh>
    <phoneticPr fontId="3"/>
  </si>
  <si>
    <t>　生活環境の改善や道路の利便性向上を図るため、市道の舗装整備を行う。
　・内宿・六十枚線（平）　外９線</t>
    <rPh sb="1" eb="3">
      <t>セイカツ</t>
    </rPh>
    <rPh sb="3" eb="5">
      <t>カンキョウ</t>
    </rPh>
    <rPh sb="6" eb="8">
      <t>カイゼン</t>
    </rPh>
    <rPh sb="9" eb="11">
      <t>ドウロ</t>
    </rPh>
    <rPh sb="12" eb="15">
      <t>リベンセイ</t>
    </rPh>
    <rPh sb="15" eb="17">
      <t>コウジョウ</t>
    </rPh>
    <rPh sb="18" eb="19">
      <t>ハカ</t>
    </rPh>
    <rPh sb="23" eb="25">
      <t>シドウ</t>
    </rPh>
    <rPh sb="26" eb="28">
      <t>ホソウ</t>
    </rPh>
    <rPh sb="28" eb="30">
      <t>セイビ</t>
    </rPh>
    <rPh sb="31" eb="32">
      <t>オコナ</t>
    </rPh>
    <rPh sb="37" eb="39">
      <t>ウチジュク</t>
    </rPh>
    <rPh sb="40" eb="42">
      <t>60</t>
    </rPh>
    <rPh sb="42" eb="43">
      <t>マイ</t>
    </rPh>
    <rPh sb="43" eb="44">
      <t>セン</t>
    </rPh>
    <rPh sb="45" eb="46">
      <t>タイラ</t>
    </rPh>
    <rPh sb="48" eb="49">
      <t>ホカ</t>
    </rPh>
    <rPh sb="50" eb="51">
      <t>セン</t>
    </rPh>
    <phoneticPr fontId="3"/>
  </si>
  <si>
    <t>　地域住民の安全性や利便性の向上を図るため、道路幅員が狭あいで車両の円滑な通行に支障をきたしている箇所の改良を実施する。
　・鹿島台団地９号線　外４線</t>
    <rPh sb="63" eb="66">
      <t>カシマダイ</t>
    </rPh>
    <rPh sb="66" eb="68">
      <t>ダンチ</t>
    </rPh>
    <rPh sb="69" eb="70">
      <t>ゴウ</t>
    </rPh>
    <phoneticPr fontId="1"/>
  </si>
  <si>
    <t>　市道の通学路や交通事故の多発している道路等において、安全で快適に通行できる歩行空間を確保するため、防災・安全交付金事業等を活用し、歩車道の整備を行う。
　・十五町目・若葉台線　外８線</t>
    <rPh sb="60" eb="61">
      <t>トウ</t>
    </rPh>
    <phoneticPr fontId="9"/>
  </si>
  <si>
    <t>　舗装の損傷や老朽化が著しい幹線市道について、市道舗装の再生を図るため、重点的かつ集中的に路面再生工事（オーバーレイ、打ち換え等）を行う。
　・隼人・大原線　外20線</t>
    <rPh sb="23" eb="24">
      <t>シ</t>
    </rPh>
    <rPh sb="66" eb="67">
      <t>オコナ</t>
    </rPh>
    <rPh sb="72" eb="74">
      <t>ハヤト</t>
    </rPh>
    <rPh sb="75" eb="77">
      <t>オオハラ</t>
    </rPh>
    <phoneticPr fontId="9"/>
  </si>
  <si>
    <t>　道路環境の改善を図るため、老朽化に伴う破損や沈下等により排水機能や通行機能に支障をきたしている道路側溝を整備する。
　・高坂一丁目12号線　外40線</t>
    <rPh sb="34" eb="36">
      <t>ツウコウ</t>
    </rPh>
    <rPh sb="36" eb="38">
      <t>キノウ</t>
    </rPh>
    <rPh sb="61" eb="63">
      <t>タカサカ</t>
    </rPh>
    <rPh sb="63" eb="66">
      <t>イッチョウメ</t>
    </rPh>
    <rPh sb="68" eb="69">
      <t>ゴウ</t>
    </rPh>
    <phoneticPr fontId="1"/>
  </si>
  <si>
    <t>　建築基準法に基づき、道路敷地として後退した土地の取得を行い、道路の拡幅整備を行う。
　・測量委託・土地購入　23件　・拡幅工事　  ７件</t>
    <rPh sb="45" eb="47">
      <t>ソクリョウ</t>
    </rPh>
    <rPh sb="47" eb="49">
      <t>イタク</t>
    </rPh>
    <rPh sb="50" eb="52">
      <t>トチ</t>
    </rPh>
    <rPh sb="52" eb="54">
      <t>コウニュウ</t>
    </rPh>
    <rPh sb="57" eb="58">
      <t>ケン</t>
    </rPh>
    <rPh sb="60" eb="62">
      <t>カクフク</t>
    </rPh>
    <rPh sb="62" eb="64">
      <t>コウジ</t>
    </rPh>
    <rPh sb="68" eb="69">
      <t>ケン</t>
    </rPh>
    <phoneticPr fontId="3"/>
  </si>
  <si>
    <t>　辺地地域における生活環境の改善や道路交通の安全性・利便性の向上を図るため、市道の整備を行う。
　・下市萱・差塩線</t>
  </si>
  <si>
    <t>　「市道路構造物長寿命化修繕計画」に基づき、橋りょう等の道路構造物について、修繕等を行い延命化を図る。
　・点検業務：橋梁375橋・重要構造物8施設
　・修繕設計：橋梁25橋・トンネル２箇所
　・修繕工事：橋梁13橋</t>
    <rPh sb="18" eb="19">
      <t>モト</t>
    </rPh>
    <rPh sb="22" eb="23">
      <t>キョウ</t>
    </rPh>
    <rPh sb="26" eb="27">
      <t>トウ</t>
    </rPh>
    <rPh sb="28" eb="30">
      <t>ドウロ</t>
    </rPh>
    <rPh sb="30" eb="33">
      <t>コウゾウブツ</t>
    </rPh>
    <rPh sb="38" eb="40">
      <t>シュウゼン</t>
    </rPh>
    <rPh sb="40" eb="41">
      <t>トウ</t>
    </rPh>
    <rPh sb="42" eb="43">
      <t>オコナ</t>
    </rPh>
    <rPh sb="44" eb="46">
      <t>エンメイ</t>
    </rPh>
    <rPh sb="77" eb="79">
      <t>シュウゼン</t>
    </rPh>
    <rPh sb="98" eb="100">
      <t>シュウゼン</t>
    </rPh>
    <phoneticPr fontId="9"/>
  </si>
  <si>
    <t>　排水機能の向上を図り、安全・安心な住環境の整備を促進するため、排水路の整備を行う。
　・諸荷排水路　外１８箇所</t>
  </si>
  <si>
    <t>　管理施設のうち、経年劣化等による老朽化等により損傷が著しい施設の修繕等を行う。
　・夏井川河川防災ステーション
　・雨量計更新</t>
    <rPh sb="1" eb="5">
      <t>カンリシセツ</t>
    </rPh>
    <rPh sb="9" eb="13">
      <t>ケイネンレッカ</t>
    </rPh>
    <rPh sb="13" eb="14">
      <t>トウ</t>
    </rPh>
    <rPh sb="17" eb="20">
      <t>ロウキュウカ</t>
    </rPh>
    <rPh sb="20" eb="21">
      <t>トウ</t>
    </rPh>
    <rPh sb="24" eb="26">
      <t>ソンショウ</t>
    </rPh>
    <rPh sb="27" eb="28">
      <t>イチジル</t>
    </rPh>
    <rPh sb="30" eb="32">
      <t>シセツ</t>
    </rPh>
    <rPh sb="33" eb="35">
      <t>シュウゼン</t>
    </rPh>
    <rPh sb="35" eb="36">
      <t>トウ</t>
    </rPh>
    <rPh sb="37" eb="38">
      <t>オコナ</t>
    </rPh>
    <rPh sb="43" eb="46">
      <t>ナツイガワ</t>
    </rPh>
    <rPh sb="46" eb="50">
      <t>カセンボウサイ</t>
    </rPh>
    <rPh sb="59" eb="61">
      <t>ウリョウ</t>
    </rPh>
    <rPh sb="61" eb="62">
      <t>ケイ</t>
    </rPh>
    <rPh sb="62" eb="64">
      <t>コウシン</t>
    </rPh>
    <phoneticPr fontId="3"/>
  </si>
  <si>
    <t>　老朽化が進む市営住宅の安全性確保や長寿命化を図るため、改修工事等を計画的に実施する。
　・日渡団地給水設備改修工事
　・中央台第一団地外壁等改修工事
　・宮田団地解体工事　等</t>
  </si>
  <si>
    <t>　商業施設や高等学校等がある駅西側と、公共施設や医療機関等がある駅東側とのアクセスを強化し、居住者の利便性向上及び安全で快適な歩行空間の確保を図るため、JR常磐線を横断する跨線人道橋の整備を行う。
　・人道橋概略設計委託　等</t>
    <rPh sb="1" eb="5">
      <t>ショウギョウシセツ</t>
    </rPh>
    <rPh sb="6" eb="10">
      <t>コウトウガッコウ</t>
    </rPh>
    <rPh sb="10" eb="11">
      <t>トウ</t>
    </rPh>
    <rPh sb="14" eb="15">
      <t>エキ</t>
    </rPh>
    <rPh sb="15" eb="17">
      <t>ニシガワ</t>
    </rPh>
    <rPh sb="19" eb="23">
      <t>コウキョウシセツ</t>
    </rPh>
    <rPh sb="24" eb="26">
      <t>イリョウ</t>
    </rPh>
    <rPh sb="26" eb="28">
      <t>キカン</t>
    </rPh>
    <rPh sb="32" eb="33">
      <t>エキ</t>
    </rPh>
    <rPh sb="42" eb="44">
      <t>キョウカ</t>
    </rPh>
    <rPh sb="46" eb="49">
      <t>キョジュウシャ</t>
    </rPh>
    <rPh sb="50" eb="53">
      <t>リベンセイ</t>
    </rPh>
    <rPh sb="53" eb="56">
      <t>コウジョウオヨ</t>
    </rPh>
    <rPh sb="57" eb="59">
      <t>アンゼン</t>
    </rPh>
    <rPh sb="60" eb="62">
      <t>カイテキ</t>
    </rPh>
    <rPh sb="63" eb="67">
      <t>ホコウクウカン</t>
    </rPh>
    <rPh sb="68" eb="70">
      <t>カクホ</t>
    </rPh>
    <rPh sb="71" eb="72">
      <t>ハカ</t>
    </rPh>
    <rPh sb="78" eb="81">
      <t>ジョウバンセン</t>
    </rPh>
    <rPh sb="82" eb="84">
      <t>オウダン</t>
    </rPh>
    <rPh sb="86" eb="91">
      <t>コセンジンドウキョウ</t>
    </rPh>
    <rPh sb="92" eb="94">
      <t>セイビ</t>
    </rPh>
    <rPh sb="95" eb="96">
      <t>オコナ</t>
    </rPh>
    <rPh sb="101" eb="103">
      <t>ジンドウ</t>
    </rPh>
    <rPh sb="103" eb="104">
      <t>ハシ</t>
    </rPh>
    <rPh sb="104" eb="106">
      <t>ガイリャク</t>
    </rPh>
    <rPh sb="106" eb="108">
      <t>セッケイ</t>
    </rPh>
    <rPh sb="108" eb="110">
      <t>イタク</t>
    </rPh>
    <rPh sb="111" eb="112">
      <t>トウ</t>
    </rPh>
    <phoneticPr fontId="3"/>
  </si>
  <si>
    <t>　駅前広場等施設の長寿命化を図るため、改修工事等を実施する。
　・常磐線泉駅自由通路修繕工事委託</t>
    <rPh sb="1" eb="6">
      <t>エキマエヒロバトウ</t>
    </rPh>
    <rPh sb="6" eb="8">
      <t>シセツ</t>
    </rPh>
    <rPh sb="9" eb="13">
      <t>チョウジュミョウカ</t>
    </rPh>
    <rPh sb="14" eb="15">
      <t>ハカ</t>
    </rPh>
    <rPh sb="19" eb="21">
      <t>カイシュウ</t>
    </rPh>
    <rPh sb="21" eb="23">
      <t>コウジ</t>
    </rPh>
    <rPh sb="23" eb="24">
      <t>トウ</t>
    </rPh>
    <rPh sb="25" eb="27">
      <t>ジッシ</t>
    </rPh>
    <rPh sb="33" eb="36">
      <t>ジョウバンセン</t>
    </rPh>
    <rPh sb="36" eb="38">
      <t>イズミエキ</t>
    </rPh>
    <rPh sb="38" eb="40">
      <t>ジユウ</t>
    </rPh>
    <rPh sb="40" eb="42">
      <t>ツウロ</t>
    </rPh>
    <rPh sb="42" eb="48">
      <t>シュウゼンコウジイタク</t>
    </rPh>
    <phoneticPr fontId="3"/>
  </si>
  <si>
    <t>　安全で円滑な交通の確保、沿道や第三者への被害の防止を図ること等を目的として歩道橋の補修工事を行う。
　・ウツギサキ歩道橋補修工事</t>
    <rPh sb="1" eb="3">
      <t>アンゼン</t>
    </rPh>
    <rPh sb="4" eb="6">
      <t>エンカツ</t>
    </rPh>
    <rPh sb="7" eb="9">
      <t>コウツウ</t>
    </rPh>
    <rPh sb="10" eb="12">
      <t>カクホ</t>
    </rPh>
    <rPh sb="13" eb="15">
      <t>エンドウ</t>
    </rPh>
    <rPh sb="16" eb="19">
      <t>ダイサンシャ</t>
    </rPh>
    <rPh sb="21" eb="23">
      <t>ヒガイ</t>
    </rPh>
    <rPh sb="24" eb="26">
      <t>ボウシ</t>
    </rPh>
    <rPh sb="27" eb="28">
      <t>ハカ</t>
    </rPh>
    <rPh sb="31" eb="32">
      <t>トウ</t>
    </rPh>
    <rPh sb="33" eb="35">
      <t>モクテキ</t>
    </rPh>
    <rPh sb="38" eb="41">
      <t>ホドウキョウ</t>
    </rPh>
    <rPh sb="42" eb="44">
      <t>ホシュウ</t>
    </rPh>
    <rPh sb="44" eb="46">
      <t>コウジ</t>
    </rPh>
    <rPh sb="47" eb="48">
      <t>オコナ</t>
    </rPh>
    <rPh sb="58" eb="61">
      <t>ホドウキョウ</t>
    </rPh>
    <rPh sb="61" eb="63">
      <t>ホシュウ</t>
    </rPh>
    <rPh sb="63" eb="65">
      <t>コウジ</t>
    </rPh>
    <phoneticPr fontId="3"/>
  </si>
  <si>
    <t>　経年による損耗が著しい公園の大規模建築物の長寿命化を図るため、改修工事等を実施する。
　・勿来の関公園揚水ポンプ更新工事　等</t>
    <rPh sb="46" eb="48">
      <t>ナコソ</t>
    </rPh>
    <rPh sb="49" eb="50">
      <t>セキ</t>
    </rPh>
    <rPh sb="50" eb="52">
      <t>コウエン</t>
    </rPh>
    <rPh sb="52" eb="54">
      <t>ヨウスイ</t>
    </rPh>
    <rPh sb="57" eb="59">
      <t>コウシン</t>
    </rPh>
    <rPh sb="59" eb="61">
      <t>コウジ</t>
    </rPh>
    <rPh sb="62" eb="63">
      <t>トウ</t>
    </rPh>
    <phoneticPr fontId="3"/>
  </si>
  <si>
    <t>　都市公園施設の長寿命化と中長期的な維持管理・更新に係るトータルコストの縮減や予算の平準化を図り、将来にわたる安全性と信頼性を確保するため、都市公園施設の健全度調査や計画に基づく更新工事等を行う。
　・三崎公園外7公園遊具更新工事　等</t>
    <rPh sb="83" eb="85">
      <t>ケイカク</t>
    </rPh>
    <rPh sb="86" eb="87">
      <t>モト</t>
    </rPh>
    <rPh sb="101" eb="103">
      <t>ミサキ</t>
    </rPh>
    <rPh sb="103" eb="105">
      <t>コウエン</t>
    </rPh>
    <rPh sb="105" eb="106">
      <t>ホカ</t>
    </rPh>
    <rPh sb="107" eb="109">
      <t>コウエン</t>
    </rPh>
    <rPh sb="109" eb="111">
      <t>ユウグ</t>
    </rPh>
    <rPh sb="111" eb="113">
      <t>コウシン</t>
    </rPh>
    <rPh sb="113" eb="115">
      <t>コウジ</t>
    </rPh>
    <rPh sb="116" eb="117">
      <t>トウ</t>
    </rPh>
    <phoneticPr fontId="3"/>
  </si>
  <si>
    <t>　いわき市文化センターの長寿命化を図るため、改修工事等を実施する。
　・非常電源用蓄電池更新工事</t>
    <rPh sb="4" eb="5">
      <t>シ</t>
    </rPh>
    <phoneticPr fontId="3"/>
  </si>
  <si>
    <t>　廃校の解体撤去を行う。
　・旧田人第一小学校荷路夫分校解体工事</t>
    <rPh sb="1" eb="3">
      <t>ハイコウ</t>
    </rPh>
    <rPh sb="4" eb="6">
      <t>カイタイ</t>
    </rPh>
    <rPh sb="6" eb="8">
      <t>テッキョ</t>
    </rPh>
    <rPh sb="9" eb="10">
      <t>オコナ</t>
    </rPh>
    <rPh sb="15" eb="16">
      <t>キュウ</t>
    </rPh>
    <rPh sb="16" eb="18">
      <t>タビト</t>
    </rPh>
    <rPh sb="18" eb="23">
      <t>ダイイチショウガッコウ</t>
    </rPh>
    <rPh sb="23" eb="24">
      <t>ニ</t>
    </rPh>
    <rPh sb="24" eb="25">
      <t>ミチ</t>
    </rPh>
    <rPh sb="25" eb="26">
      <t>オット</t>
    </rPh>
    <rPh sb="26" eb="28">
      <t>ブンコウ</t>
    </rPh>
    <rPh sb="28" eb="32">
      <t>カイタイコウジ</t>
    </rPh>
    <phoneticPr fontId="9"/>
  </si>
  <si>
    <t>　教職員住宅の解体撤去を行う。
　・川前小・中学校教職員住宅解体工事
　・小白井小・中学校教職員住宅解体工事</t>
    <rPh sb="1" eb="4">
      <t>キョウショクイン</t>
    </rPh>
    <rPh sb="4" eb="6">
      <t>ジュウタク</t>
    </rPh>
    <rPh sb="7" eb="9">
      <t>カイタイ</t>
    </rPh>
    <rPh sb="9" eb="11">
      <t>テッキョ</t>
    </rPh>
    <rPh sb="12" eb="13">
      <t>オコナ</t>
    </rPh>
    <rPh sb="18" eb="20">
      <t>カワマエ</t>
    </rPh>
    <rPh sb="20" eb="21">
      <t>ショウ</t>
    </rPh>
    <rPh sb="22" eb="25">
      <t>チュウガッコウ</t>
    </rPh>
    <rPh sb="25" eb="30">
      <t>キョウショクインジュウタク</t>
    </rPh>
    <rPh sb="30" eb="34">
      <t>カイタイコウジ</t>
    </rPh>
    <rPh sb="37" eb="40">
      <t>オジロイ</t>
    </rPh>
    <rPh sb="40" eb="41">
      <t>ショウ</t>
    </rPh>
    <rPh sb="42" eb="45">
      <t>チュウガッコウ</t>
    </rPh>
    <rPh sb="45" eb="54">
      <t>キョウショクインジュウタクカイタイコウジ</t>
    </rPh>
    <phoneticPr fontId="9"/>
  </si>
  <si>
    <t>　学校施設の長寿命化を図るため、改修工事等を実施する。
　・永崎小学校校舎外壁等改修工事　等</t>
    <rPh sb="1" eb="3">
      <t>ガッコウ</t>
    </rPh>
    <rPh sb="3" eb="5">
      <t>シセツ</t>
    </rPh>
    <rPh sb="6" eb="8">
      <t>チョウジュ</t>
    </rPh>
    <rPh sb="8" eb="9">
      <t>ミョウ</t>
    </rPh>
    <rPh sb="9" eb="10">
      <t>カ</t>
    </rPh>
    <rPh sb="11" eb="12">
      <t>ハカ</t>
    </rPh>
    <rPh sb="16" eb="18">
      <t>カイシュウ</t>
    </rPh>
    <rPh sb="18" eb="20">
      <t>コウジ</t>
    </rPh>
    <rPh sb="20" eb="21">
      <t>トウ</t>
    </rPh>
    <rPh sb="22" eb="24">
      <t>ジッシ</t>
    </rPh>
    <rPh sb="45" eb="46">
      <t>トウ</t>
    </rPh>
    <phoneticPr fontId="9"/>
  </si>
  <si>
    <t>　学校敷地の安全を確保するため、敷地の整備等を行う。
　・小名浜第一小学校法面保護工事測量設計委託</t>
    <rPh sb="1" eb="3">
      <t>ガッコウ</t>
    </rPh>
    <rPh sb="3" eb="5">
      <t>シキチ</t>
    </rPh>
    <rPh sb="6" eb="8">
      <t>アンゼン</t>
    </rPh>
    <rPh sb="9" eb="11">
      <t>カクホ</t>
    </rPh>
    <rPh sb="16" eb="18">
      <t>シキチ</t>
    </rPh>
    <rPh sb="19" eb="21">
      <t>セイビ</t>
    </rPh>
    <rPh sb="21" eb="22">
      <t>トウ</t>
    </rPh>
    <rPh sb="23" eb="24">
      <t>オコナ</t>
    </rPh>
    <rPh sb="29" eb="32">
      <t>オナハマ</t>
    </rPh>
    <rPh sb="32" eb="34">
      <t>ダイイチ</t>
    </rPh>
    <rPh sb="34" eb="37">
      <t>ショウガッコウ</t>
    </rPh>
    <rPh sb="37" eb="39">
      <t>ノリメン</t>
    </rPh>
    <rPh sb="39" eb="41">
      <t>ホゴ</t>
    </rPh>
    <rPh sb="41" eb="43">
      <t>コウジ</t>
    </rPh>
    <rPh sb="43" eb="45">
      <t>ソクリョウ</t>
    </rPh>
    <rPh sb="45" eb="47">
      <t>セッケイ</t>
    </rPh>
    <rPh sb="47" eb="49">
      <t>イタク</t>
    </rPh>
    <phoneticPr fontId="9"/>
  </si>
  <si>
    <t>　学校施設の長寿命化を図るため、改修工事等を実施する。
　・湯本第一中学校屋内運動場屋根改修工事　等</t>
    <rPh sb="1" eb="3">
      <t>ガッコウ</t>
    </rPh>
    <rPh sb="3" eb="5">
      <t>シセツ</t>
    </rPh>
    <rPh sb="6" eb="8">
      <t>チョウジュ</t>
    </rPh>
    <rPh sb="8" eb="9">
      <t>ミョウ</t>
    </rPh>
    <rPh sb="9" eb="10">
      <t>カ</t>
    </rPh>
    <rPh sb="11" eb="12">
      <t>ハカ</t>
    </rPh>
    <rPh sb="16" eb="18">
      <t>カイシュウ</t>
    </rPh>
    <rPh sb="18" eb="20">
      <t>コウジ</t>
    </rPh>
    <rPh sb="20" eb="21">
      <t>トウ</t>
    </rPh>
    <rPh sb="22" eb="24">
      <t>ジッシ</t>
    </rPh>
    <rPh sb="37" eb="39">
      <t>オクナイ</t>
    </rPh>
    <rPh sb="39" eb="42">
      <t>ウンドウジョウ</t>
    </rPh>
    <rPh sb="42" eb="44">
      <t>ヤネ</t>
    </rPh>
    <rPh sb="44" eb="46">
      <t>カイシュウ</t>
    </rPh>
    <rPh sb="46" eb="48">
      <t>コウジ</t>
    </rPh>
    <rPh sb="49" eb="50">
      <t>トウ</t>
    </rPh>
    <phoneticPr fontId="9"/>
  </si>
  <si>
    <t>　学校給食共同調理場の長寿命化を図るため、改修工事等を実施する。
　・小名浜学校給食共同調理場洗浄室改修工事設計委託</t>
    <rPh sb="1" eb="3">
      <t>ガッコウ</t>
    </rPh>
    <rPh sb="3" eb="5">
      <t>キュウショク</t>
    </rPh>
    <rPh sb="5" eb="7">
      <t>キョウドウ</t>
    </rPh>
    <rPh sb="7" eb="9">
      <t>チョウリ</t>
    </rPh>
    <rPh sb="9" eb="10">
      <t>ジョウ</t>
    </rPh>
    <rPh sb="35" eb="38">
      <t>オナハマ</t>
    </rPh>
    <rPh sb="38" eb="42">
      <t>ガッコウキュウショク</t>
    </rPh>
    <rPh sb="42" eb="44">
      <t>キョウドウ</t>
    </rPh>
    <rPh sb="44" eb="47">
      <t>チョウリジョウ</t>
    </rPh>
    <rPh sb="47" eb="50">
      <t>センジョウシツ</t>
    </rPh>
    <rPh sb="50" eb="52">
      <t>カイシュウ</t>
    </rPh>
    <rPh sb="52" eb="54">
      <t>コウジ</t>
    </rPh>
    <rPh sb="54" eb="58">
      <t>セッケイイタク</t>
    </rPh>
    <phoneticPr fontId="9"/>
  </si>
  <si>
    <t>　消防庁舎等の建物や設備の長寿命化を図るため、改修工事等を実施する。
　・統合庁舎空調設備改修工事　等</t>
    <rPh sb="7" eb="9">
      <t>タテモノ</t>
    </rPh>
    <rPh sb="10" eb="12">
      <t>セツビ</t>
    </rPh>
    <rPh sb="13" eb="17">
      <t>チョウジュミョウカ</t>
    </rPh>
    <rPh sb="18" eb="19">
      <t>ハカ</t>
    </rPh>
    <rPh sb="23" eb="27">
      <t>カイシュウコウジ</t>
    </rPh>
    <rPh sb="27" eb="28">
      <t>トウ</t>
    </rPh>
    <rPh sb="29" eb="31">
      <t>ジッシ</t>
    </rPh>
    <rPh sb="37" eb="39">
      <t>トウゴウ</t>
    </rPh>
    <rPh sb="39" eb="41">
      <t>チョウシャ</t>
    </rPh>
    <rPh sb="41" eb="43">
      <t>クウチョウ</t>
    </rPh>
    <rPh sb="43" eb="45">
      <t>セツビ</t>
    </rPh>
    <rPh sb="45" eb="47">
      <t>カイシュウ</t>
    </rPh>
    <rPh sb="47" eb="49">
      <t>コウジ</t>
    </rPh>
    <rPh sb="50" eb="51">
      <t>トウ</t>
    </rPh>
    <phoneticPr fontId="7"/>
  </si>
  <si>
    <t xml:space="preserve">　防災拠点施設としての機能確保及び地域防災力の充実強化を図るため、内郷消防署の移転整備を実施する。
　・内郷消防署建築工事　等
</t>
    <rPh sb="35" eb="38">
      <t>ショウボウショ</t>
    </rPh>
    <rPh sb="39" eb="43">
      <t>イテンセイビ</t>
    </rPh>
    <rPh sb="44" eb="46">
      <t>ジッシ</t>
    </rPh>
    <phoneticPr fontId="3"/>
  </si>
  <si>
    <t>　地域防災力の強化や市民の安全安心の確保を図るため、防災拠点施設である機械置場兼団員詰所の整備や老朽化した施設の改修を実施する。
　・機械置場兼団員詰所移転改築工事　等</t>
    <rPh sb="21" eb="22">
      <t>ハカ</t>
    </rPh>
    <rPh sb="26" eb="32">
      <t>ボウサイキョテンシセツ</t>
    </rPh>
    <rPh sb="35" eb="39">
      <t>キカイオキバ</t>
    </rPh>
    <rPh sb="39" eb="40">
      <t>ケン</t>
    </rPh>
    <rPh sb="40" eb="44">
      <t>ダンインツメショ</t>
    </rPh>
    <rPh sb="45" eb="47">
      <t>セイビ</t>
    </rPh>
    <rPh sb="48" eb="51">
      <t>ロウキュウカ</t>
    </rPh>
    <rPh sb="53" eb="55">
      <t>シセツ</t>
    </rPh>
    <rPh sb="56" eb="58">
      <t>カイシュウ</t>
    </rPh>
    <rPh sb="59" eb="61">
      <t>ジッシ</t>
    </rPh>
    <rPh sb="67" eb="69">
      <t>キカイ</t>
    </rPh>
    <rPh sb="69" eb="71">
      <t>オキバ</t>
    </rPh>
    <rPh sb="71" eb="72">
      <t>ケン</t>
    </rPh>
    <rPh sb="72" eb="74">
      <t>ダンイン</t>
    </rPh>
    <rPh sb="74" eb="76">
      <t>ツメショ</t>
    </rPh>
    <rPh sb="76" eb="78">
      <t>イテン</t>
    </rPh>
    <rPh sb="78" eb="80">
      <t>カイチク</t>
    </rPh>
    <rPh sb="80" eb="82">
      <t>コウジ</t>
    </rPh>
    <rPh sb="83" eb="84">
      <t>トウ</t>
    </rPh>
    <phoneticPr fontId="3"/>
  </si>
  <si>
    <t>Ⅴ：構造改革等関連予算</t>
    <rPh sb="6" eb="7">
      <t>トウ</t>
    </rPh>
    <rPh sb="7" eb="11">
      <t>カンレンヨサン</t>
    </rPh>
    <phoneticPr fontId="1"/>
  </si>
  <si>
    <t>ふるさといわき就業支援事業費</t>
  </si>
  <si>
    <t>高校生就職支援事業費</t>
  </si>
  <si>
    <t>次世代交通システムによる交通イノベーション推進事業費</t>
  </si>
  <si>
    <t>スマートライフ推進事業費</t>
  </si>
  <si>
    <t>データドリブンを核としたいわきスマートシティ推進事業費</t>
  </si>
  <si>
    <t>シェアリングエコノミー推進事業費</t>
  </si>
  <si>
    <t>伝わる広報事業費</t>
  </si>
  <si>
    <t>デジタル技術を活用した自動応答システム構築事業費</t>
  </si>
  <si>
    <t>災害情報システム事業費</t>
  </si>
  <si>
    <t>消防団充実強化事業費</t>
  </si>
  <si>
    <t>耐震性貯水槽整備事業費</t>
  </si>
  <si>
    <t>消防機械整備事業費</t>
  </si>
  <si>
    <t>大学医学部寄附講座開設事業費</t>
  </si>
  <si>
    <t>診療所開設支援事業費</t>
  </si>
  <si>
    <t>若年がん患者在宅療養支援事業費</t>
  </si>
  <si>
    <t>「企業・ひと・技」応援ファンド事業費</t>
  </si>
  <si>
    <t>経営改善支援事業費</t>
  </si>
  <si>
    <t>ワークシフト促進事業費</t>
  </si>
  <si>
    <t>浜の名産推進事業費</t>
  </si>
  <si>
    <t>めざせオリンピック・トップアスリート養成事業費</t>
  </si>
  <si>
    <t>スポーツを軸とした地域創生推進事業費</t>
  </si>
  <si>
    <t>みんなで創る地域交通支援事業費</t>
  </si>
  <si>
    <t>都市公園公民連携推進事業費</t>
  </si>
  <si>
    <t>人材マネジメントシステム整備事業費</t>
  </si>
  <si>
    <t>職員住宅管理費　職員住宅解体事業費</t>
  </si>
  <si>
    <t>生活排水処理施設再編事業費</t>
  </si>
  <si>
    <t>千寿荘長寿命化改修事業費</t>
  </si>
  <si>
    <t>緊急ため池防災対策事業費</t>
  </si>
  <si>
    <t>林業施設維持改修事業費</t>
  </si>
  <si>
    <t>文化センター長寿命化改修事業費</t>
  </si>
  <si>
    <t>予防接種費</t>
    <phoneticPr fontId="1"/>
  </si>
  <si>
    <t>事業再構築促進補助金</t>
    <phoneticPr fontId="1"/>
  </si>
  <si>
    <t>みんなで創る地域交通支援事業費補助金</t>
    <phoneticPr fontId="1"/>
  </si>
  <si>
    <t>支援員設置事業費</t>
    <phoneticPr fontId="1"/>
  </si>
  <si>
    <t>未来を拓く「いわきの学び」推進事業費</t>
    <phoneticPr fontId="1"/>
  </si>
  <si>
    <t>子育てコンシェルジュサービス事業費</t>
    <phoneticPr fontId="1"/>
  </si>
  <si>
    <t>ヤングケアラー支援体制強化事業費</t>
    <phoneticPr fontId="1"/>
  </si>
  <si>
    <t>子どもインフルエンザ予防接種助成事業費</t>
    <phoneticPr fontId="1"/>
  </si>
  <si>
    <t>母子保健コンシェルジュサービス事業費</t>
    <phoneticPr fontId="1"/>
  </si>
  <si>
    <t>Society5.0推進事業費</t>
    <rPh sb="12" eb="14">
      <t>ジギョウ</t>
    </rPh>
    <phoneticPr fontId="1"/>
  </si>
  <si>
    <t>ソーシャルメディアを活用した情報発信事業費</t>
    <phoneticPr fontId="1"/>
  </si>
  <si>
    <t>原子力災害安全対策強化事業費</t>
    <phoneticPr fontId="1"/>
  </si>
  <si>
    <t>避難行動要支援者避難支援事業費</t>
    <phoneticPr fontId="1"/>
  </si>
  <si>
    <t>空家等対策推進事業費</t>
    <phoneticPr fontId="1"/>
  </si>
  <si>
    <t>住宅セーフティネット推進事業費</t>
    <phoneticPr fontId="1"/>
  </si>
  <si>
    <t>生産性向上・ダイバーシティ推進事業費</t>
    <phoneticPr fontId="1"/>
  </si>
  <si>
    <t>森林経営管理事業費</t>
    <phoneticPr fontId="1"/>
  </si>
  <si>
    <t>ふるさと納税推進事業費</t>
    <phoneticPr fontId="1"/>
  </si>
  <si>
    <t>「選ばれるまちへ」シティセールス推進事業費</t>
    <phoneticPr fontId="1"/>
  </si>
  <si>
    <t>デジタル技術を活用した自動応答システム構築事業【再掲】</t>
    <phoneticPr fontId="1"/>
  </si>
  <si>
    <t>公共施設等の集中的な維持保全費</t>
    <phoneticPr fontId="1"/>
  </si>
  <si>
    <t>施設管理経費　長寿命化事業等分</t>
    <phoneticPr fontId="1"/>
  </si>
  <si>
    <t>大気汚染防止等事業費　大気汚染常時監視測定局適正配置事業分</t>
    <rPh sb="9" eb="10">
      <t>ヒ</t>
    </rPh>
    <phoneticPr fontId="1"/>
  </si>
  <si>
    <t>北部清掃センター管理費　施設整備費</t>
    <phoneticPr fontId="1"/>
  </si>
  <si>
    <t>南部清掃センター管理費　施設整備費</t>
    <phoneticPr fontId="1"/>
  </si>
  <si>
    <t>クリンピーの森管理費　施設整備費</t>
    <phoneticPr fontId="1"/>
  </si>
  <si>
    <t>クリンピーの家管理費　施設整備費</t>
    <phoneticPr fontId="1"/>
  </si>
  <si>
    <t>公立保育所施設管理費　長寿命化事業分</t>
    <phoneticPr fontId="1"/>
  </si>
  <si>
    <t>フラワーセンター施設整備事業費　臨時経費分</t>
    <rPh sb="14" eb="15">
      <t>ヒ</t>
    </rPh>
    <phoneticPr fontId="1"/>
  </si>
  <si>
    <t>企業交流会館管理運営費　維持補修分</t>
    <phoneticPr fontId="1"/>
  </si>
  <si>
    <t>いわき市立草野心平記念文学館費　長寿命化事業分</t>
    <phoneticPr fontId="1"/>
  </si>
  <si>
    <t>いわき市暮らしの伝承郷施設管理費　臨時的経費分</t>
    <phoneticPr fontId="1"/>
  </si>
  <si>
    <t>街路事業　臨時経費分</t>
    <phoneticPr fontId="1"/>
  </si>
  <si>
    <t>勿来錦第一地区内施設等管理費</t>
    <phoneticPr fontId="1"/>
  </si>
  <si>
    <t>事務費等　廃校等管理経費（解体撤去分）</t>
    <phoneticPr fontId="1"/>
  </si>
  <si>
    <t>教職員住宅管理費　解体撤去分</t>
    <phoneticPr fontId="1"/>
  </si>
  <si>
    <t>消防庁舎維持補修事業　臨時経費分</t>
    <phoneticPr fontId="1"/>
  </si>
  <si>
    <t>公立保育所整備事業費</t>
    <phoneticPr fontId="1"/>
  </si>
  <si>
    <t>水防対策費</t>
    <phoneticPr fontId="1"/>
  </si>
  <si>
    <t>施設管理費　施設改修費　大規模建築物等分</t>
    <phoneticPr fontId="1"/>
  </si>
  <si>
    <t>小学校管理費　長寿命化事業分等</t>
    <rPh sb="14" eb="15">
      <t>トウ</t>
    </rPh>
    <phoneticPr fontId="1"/>
  </si>
  <si>
    <t>中学校管理費　長寿命化事業分等</t>
    <rPh sb="14" eb="15">
      <t>トウ</t>
    </rPh>
    <phoneticPr fontId="1"/>
  </si>
  <si>
    <t>次世代交通システムによる交通イノベーション推進事業（行政MaaS）【再掲】</t>
    <phoneticPr fontId="1"/>
  </si>
  <si>
    <t>公共施設等の老朽化対策</t>
    <phoneticPr fontId="1"/>
  </si>
  <si>
    <t>こども政策課</t>
    <phoneticPr fontId="1"/>
  </si>
  <si>
    <t>保育・幼稚園課</t>
    <phoneticPr fontId="1"/>
  </si>
  <si>
    <t>政策企画課学術・国際連携担当</t>
    <phoneticPr fontId="1"/>
  </si>
  <si>
    <t>政策企画課</t>
    <phoneticPr fontId="1"/>
  </si>
  <si>
    <t>危機管理課</t>
    <phoneticPr fontId="1"/>
  </si>
  <si>
    <t>建設事業課</t>
    <phoneticPr fontId="1"/>
  </si>
  <si>
    <t>維持保全課</t>
    <phoneticPr fontId="1"/>
  </si>
  <si>
    <t>土木政策課河川政策担当</t>
  </si>
  <si>
    <t>土木政策課河川政策担当</t>
    <phoneticPr fontId="1"/>
  </si>
  <si>
    <t>消防本部総務課</t>
    <phoneticPr fontId="1"/>
  </si>
  <si>
    <t>高齢福祉課</t>
    <phoneticPr fontId="1"/>
  </si>
  <si>
    <t>都市計画課</t>
    <phoneticPr fontId="1"/>
  </si>
  <si>
    <t>交流推進課</t>
    <phoneticPr fontId="1"/>
  </si>
  <si>
    <t>文化振興課</t>
    <phoneticPr fontId="1"/>
  </si>
  <si>
    <t>いわき芸術文化交流館</t>
    <phoneticPr fontId="1"/>
  </si>
  <si>
    <t>維持保全課用地管理担当</t>
    <phoneticPr fontId="1"/>
  </si>
  <si>
    <t>生活困窮世帯の子どもの将来の社会的自立を助長し、貧困の連鎖を防止することを目的に、子ども（中学生）とその保護者に対し、基礎学力の向上を目的とした学習支援及び生活習慣の改善を含む相談支援等を行うための経費。</t>
  </si>
  <si>
    <t>みんな集まれ！保幼小体験交流事業費</t>
  </si>
  <si>
    <t>安全な環境の下で幼児が多様な体験を重ね、好奇心や思考力・表現力を育むとともに、幼児から小学校低学年への「架け橋期」における主体的・対話的な学びを支援し、健全な発達を促すための経費。</t>
  </si>
  <si>
    <t>通学路交通安全対策事業費</t>
  </si>
  <si>
    <t>主に教育委員会や学校、警察、道路管理者などの関係機関で組織する「いわき市通学路交通安全対策協議会」が実施する通学路の合同点検により抽出した危険箇所について、道路管理者として必要な安全対策を実施するもの。
　また、これまでに各行政区や小中学校により要望のあった箇所などを対象として、通学路となっている市道の交通安全対策を推進することにより、市内小中学校における児童・生徒の登下校時の安全性の確保及び向上を図るものである。</t>
  </si>
  <si>
    <t>市民の高度で専門的な学習ニーズに応えるため、市内高等教育機関及び社会教育関係団体との連携・協力により、「いわきヒューマンカレッジ（市民大学）」を設置し、専門的な学部講座を実施することで、地域や各分野の現状・課題を広い視野で認識できる機会を提供する。</t>
  </si>
  <si>
    <t>学校・家庭・地域と公民館が互いに連携しながら、地域の人材・環境等を活用し、子どもたちの「生きる力」や郷土愛等を育む様々な体験・交流活動等(地域学校協働活動)を学校の授業(教育課程)の一環として行うことを支援するとともに、地域ぐるみで子どもを守り育てる協力体制を整備し、以って「地域とともにある学校づくり」及び「学校を核とした地域づくり」を推進するもの。</t>
  </si>
  <si>
    <t>地域の多様な経験・技能を持つ人材・企業・高等教育機関等の協力の下、主として土曜日など学校の授業以外の日に、多様な観点に基づく体系的・継続的な体験プログラムを公民館が主体となって計画・実施することで、子どもたちの成長を支えるより豊かな教育環境を提供する。</t>
  </si>
  <si>
    <t>特別支援教育推進事業費</t>
  </si>
  <si>
    <t>障害者差別解消法及び障害者の権利条約等により、障がいのある子どもが一般的な教育制度から排除されないこと、自己の生活する地域において初等中等教育の機会が与えられること、個人に必要な合理的配慮の提供が求められていることから、「特別支援教育支援員の配置」や「特別支援教育ソフトの活用」等を行うことにより、特別支援教育のより一層の充実を図るもの。</t>
  </si>
  <si>
    <t>いわき市の中学生が、社会の課題に対して周囲と協力して行動できる人材となるよう、人生を切り開いてきた人々と接する機会や、社会を改善する政策現場を訪れる機会を提供する。また、物事を深く考え、多角的に捉える力を養うため、探究学習のプロセスをサポートし、学びの成果を広く表現する場を提供する。</t>
  </si>
  <si>
    <t>幼児児童生徒・教職員の心のケアや、教職員・保護者等への助言・援助、福祉関係機関との連携調整等様々な課題に対応するため、スクールカウンセラー及びスクールソーシャルワーカーを配置する。</t>
  </si>
  <si>
    <t>「学校・家庭・地域・パートナーシップ推進事業」などの取組みにより育まれてきた、公民館を軸とした地域と学校との連携を生かし、“地域とともにある学校づくり”をさらに進めるため、学校・家庭・地域が一体となってより良い教育環境の実現に取り組むコミュニティ・スクールを導入する。
〇導入地区　＜継続＞田人地区⇒田人小・中学校（H28～）
　三和地区⇒三和小・中学校（H30～）
　遠野地区⇒遠野小・中学校（R7～）
　玉川地区⇒小名浜三小・玉川中学校（R7～）
　＜新規＞草野地区⇒草野小・中学校（R8～）
　赤井地区⇒赤井小・中学校（R8～）</t>
  </si>
  <si>
    <t>子どもたちが放課後等に、集中して学習に取組める環境のもと、一人一人が自己のめあてに適合した学習に取組むことにより、一人学習の習慣を身に付けさせ、家庭での自主的な学習習慣の定着を図るとともに、子どもたちの基礎学力の着実な定着を進め、学力向上につながる仕組みを構築する。
○事業運営：学習会場運営員（退職校長など）による運営
○対象者　：市内公立中学校の生徒　※希望者
○実施時期：７月から３月（全45回を予定）
○実施時間：平日放課後に週２回、２時間程度（長期休業期間中の実施あり）
○実施場所：実施校の空き教室等</t>
  </si>
  <si>
    <t>学校ＩＣＴ環境の充実を図り、学習指導要領が示す「主体的・対話的で深い学び」を実現するとともに、「個」に応じた多様な学びを推進する。
また、情報機器（小・中学校教育用、教職員研修用、校務用）の安定的かつ効率的な運用保守体制を図り、良好なＩＣＴ学習環境を維持する。
○情報機器（小・中学校教育用、教職員研修用、校務用）の更新・運用保守
○小・中学校ＩＣＴ支援の強化
○学習支援ソフトウェアの提供
○指導者用デジタル教科書配信サービスの提供
○小・中学校インターネット接続サービスの提供等に要する経費</t>
  </si>
  <si>
    <t>次世代の教育情報化推進事業費　オンライン家庭学習費助成事業分</t>
  </si>
  <si>
    <t>外国人の子ども等が、市立小中学校へ就学を希望した場合における日本語指導（日本語学習サポート）について、多様化する出身地や日本語の習熟度等に対応したきめ細かな支援を実施する。
【日本語学習サポーター派遣（委託）】
市立小中学校に日本語学習サポーターを派遣する。
〇対象者：市内の小中学校に在籍する日本語指導が必要な外国人児童生徒等
〇指導回数：１人あたり原則32回、１回２時間　〇委託先：いわき市国際交流協会
〇委託内容：事務遂行費・検討会謝礼・指導謝礼・サポーター旅費（検討会＋指導）
【多言語音声翻訳機（ポケトーク）貸出事業】教員、児童生徒及び保護者とのスムーズな意思疎通を図り、就学相談や充実した日本語指導を行う。</t>
  </si>
  <si>
    <t>学校再編に伴い、新たな学校へ通学することにより遠距離通学となった児童生徒への通学支援として、民間事業者への委託によりスクールバス（タクシー）を運行するもの。
○H26田人地区
○H27三和地区
○R2四倉地区
○R6草野地区、遠野地区</t>
  </si>
  <si>
    <t>学力向上強化推進事業費</t>
  </si>
  <si>
    <t>全国学力・学習状況調査や本市独自の児童生徒理解アンケートなどの各種データを専門的・統計的に分析、学校ごとの強みや課題、特徴を把握し、「学校カルテ」等にまとめ、提供するとともに、これらのエビデンスに基づいた学力向上策の策定や課題解決に向けた「学力向上アドバイザー」による指導・助言を行う。</t>
  </si>
  <si>
    <t>学力向上強化推進事業費　英語力向上事業分</t>
  </si>
  <si>
    <t>充実した実践機会の提供、地域人材を活用した個に応じた英語学習支援、英語外部試験による客観的な評価を通じて、子ども達が自身の英語力を把握し、主体的に学習目標を設定することで、子ども達の自律的に学習に取り組む力を培い、英語による基礎的なコミュニケーション能力の向上を図る。</t>
  </si>
  <si>
    <t>学力向上強化推進事業費　教員派遣事業分</t>
  </si>
  <si>
    <t>親子都市である秋田県由利本荘市に市内小中学校から各１名教員を派遣し、短期派遣研修を実施するもの。</t>
  </si>
  <si>
    <t>部活動地域展開推進事業費</t>
  </si>
  <si>
    <t>ニーズの多様化や少子化による体験格差の解消、教師の業務負担軽減を図る観点から、令和９年度における休日部活動の地域展開に向けた環境整備を行う。</t>
  </si>
  <si>
    <t>いじめ対応支援チーム運営事業費</t>
  </si>
  <si>
    <t>いじめを受けた児童生徒の安全を最優先に、組織的かつ迅速に対応することを目的として、「いわき市いじめ対応支援チーム」を設置するもの。</t>
  </si>
  <si>
    <t>不登校について、いわき市小・中学校における児童生徒への指導の充実を図るための対応策を協議するため、不登校対策会議を設置する。
心理的、情緒的、身体的、あるいは社会的要因・背景により年間30日以上欠席している不登校児童生徒を対象とする教育支援センター「チャレンジホーム」を開設し、原籍校への復帰を支援する。
総合図書館内学習支援ルームに指導員を配置し、子どもが安心して多様に学ぶことができる居場所を構築することで、不登校の児童生徒が安心して過ごすことができる環境を提供し、全ての児童生徒が教育を受ける機会を確保する。</t>
  </si>
  <si>
    <t>令和３年５月に策定された「四倉地区市街地再生整備基本方針」及び令和６年４月策定の「基本計画」を踏まえ、四ツ倉駅西側工場跡地に教育施設等（小・中学校、公民館、図書館、幼稚園等）の集約・複合化を基本とする交流・防災拠点を整備するもの。
○想定スケジュール
・令和８年度実施方針、要求水準書作成
・令和９年度事業者選定、契約締結
・令和10～11年度基本設計、詳細設計
・令和12～13年度建築工事
・令和14年度供用開始</t>
  </si>
  <si>
    <t>小学校管理費　トイレ洋式化分</t>
  </si>
  <si>
    <t>児童の健康面、衛生面、生活面などの教育環境の充実を図るため、小学校施設のトイレ洋式化改修を実施するもの。</t>
  </si>
  <si>
    <t>中学校管理費　トイレ洋式化分</t>
  </si>
  <si>
    <t>生徒の健康面、衛生面、生活面などの教育環境の充実を図るため、中学校施設のトイレ洋式化改修を実施するもの。</t>
  </si>
  <si>
    <t>学校給食共同調理場再編事業費</t>
  </si>
  <si>
    <t>個別施設計画に基づき、老朽化した学校給食共同調理場について、統合再編のうえ移転改築を行うもの。
新施設の整備・運営手法については、地域経済の活性化を図る観点からＤＯ+Ｂ方式を採用。
令和８年度においては、アドバイザリー業務委託により要求水準書等を作成の上、施設設計・運営に関する事業者の公募を行うもの。</t>
  </si>
  <si>
    <t>こども食堂の開設を検討している団体及び既存団体に対し、開設や運営等に係る相談受付と情報提供を実施する中間支援団体への委託により、こども食堂の安定運営及び利用促進を図るもの。</t>
  </si>
  <si>
    <t>こどもまんなか　こどもの権利普及啓発事業費</t>
  </si>
  <si>
    <t>こどもが自らの権利を正しく理解し、適切に行使できる力を身につけることができるようにするため、こどもの権利の普及啓発や意見表明機会を創出するもの。</t>
  </si>
  <si>
    <t>ワンストップ拠点として各地区保健福祉センターに「子育てコンシェルジュ」を配置し、妊婦や子育て世帯の様々なニーズに応じた情報提供や相談・助言等の支援を行うもの。</t>
  </si>
  <si>
    <t>保護者が就労等により日中家庭にいない小学生児童を対象に、放課後の適切な遊びや生活の場を提供し、児童の健全な育成を図るため、放課後児童クラブを運営するもの。
【拡充】
・児童クラブの増設（88→92クラブ）
・運営費の拡充（国交付金単価改定、障がい児受入施設増）</t>
  </si>
  <si>
    <t>子どもの健やかな育ちを支援することを目的に、乳幼児及びその保護者が相互の交流を行う場所を開設し、子育てについての相談、情報提供、助言その他の援助を行うもの。</t>
  </si>
  <si>
    <t>地域子育て支援拠点事業費　臨時経費分</t>
  </si>
  <si>
    <t>保護者の子育てと就労の両立を支援し、保育が必要な児童の健全育成を図るため、病中、または病気の回復期にあるものの、集団保育が困難な乳幼児について、医療機関等で一時的に保育を行うもの。</t>
  </si>
  <si>
    <t>児童の預かりなどの援助を受けることを希望する方（依頼会員）と援助を行うことを希望する方（協力会員）の相互援助活動を支援するもの。</t>
  </si>
  <si>
    <t>妊婦や子育て世帯が容易に情報を入手できるよう、こどもみらい部公式インスタグラム、子ども・子育て支援ポータル「いわきっこナビ」や「子育て支援アプリ」などを通して情報を発信するもの。
【拡充】
・子育て関連の動画を作成し、部公式インスタグラムによる情報発信</t>
  </si>
  <si>
    <t>保護者の疾病その他の理由により家庭において児童を養育することが一時的に困難となった場合に、児童及びその家庭の福祉の向上を図るため、一定期間の養育・保護を行うもの。</t>
  </si>
  <si>
    <t>保育所等の障がい児保育の実施に要する加配保育士の人件費を補助するとともに、障がい児保育の実施に必要な施設のバリアフリー化などの改修費等を補助する。</t>
  </si>
  <si>
    <t>保育士の業務負担軽減、離職防止を図ることを目的に、保育補助者、並びに地域住民等の多様な人材を雇用している保育所等に対し、その人件費を補助する。</t>
  </si>
  <si>
    <t>不足している保育人材を確保し、保護者が安心して就労するための保育環境の整備や質の向上を図る。</t>
  </si>
  <si>
    <t>延長保育や一時預かり事業を実施する民間保育所等に対して、「特別保育事業費補助金交付要綱」に基づき、対象経費の全部又は一部を補助する。</t>
  </si>
  <si>
    <t>私立幼稚園運営費補助金</t>
  </si>
  <si>
    <t>子育て支援及び私立幼稚園の健全な発展と振興を図るため、私立学校振興助成法第10条の規定に基づき、市内の私立幼稚園の設置者に対し、その運営に要する経常的な経費や子育て支援事業等に要する費用の一部を補助する。</t>
  </si>
  <si>
    <t>市立幼稚園７か所において統合保育を実施するため、統合保育専門員を委嘱し、統合保育対象児に対する事前相談会や、職員への統合保育研修を実施する。</t>
  </si>
  <si>
    <t>市立幼稚園特別支援教育推進事業費　会計年度任用職員分</t>
  </si>
  <si>
    <t>市立幼稚園７か所において統合保育を実施するために必要な加配職員（幼稚園教諭）を雇用する。</t>
  </si>
  <si>
    <t xml:space="preserve">市内シェルター・ホテルにおいて、DV被害者等を一時的かつ緊急的に保護し、その者の安全を確保する。また、一時保護となった者等に対して、必要な相談・助言などを行い、自立等に向けた支援を行う（委託により実施）。
</t>
  </si>
  <si>
    <t>地域での見守り機会の減少により虐待リスクの高まりを危惧していることから、孤立する子育て世帯を見守り、虐待の早期発見や防止のため、市の要保護児童対策地域協議会が中心となって、委託事業者による食事の提供を通じて、支援ニーズの高い子ども等を見守り、必要な支援に繋げる。</t>
  </si>
  <si>
    <t>ヤングケアラーの早期発見、早期支援の実現に必要な認知度の向上と支援力強化のため、ヤングケアラーコーディネーターを配置し、講演会・研修会の開催、リーフレットの作成、子育て世帯ヘルパー派遣事業、実態調査の実施を行う。</t>
  </si>
  <si>
    <t>産前・産後ヘルパー派遣事業費</t>
  </si>
  <si>
    <t>全ての妊産婦が安心して子育てできるよう、体調不良等で家事や育児が困難な家庭にヘルパーを派遣し、家事・育児の負担軽減を図るもの。</t>
  </si>
  <si>
    <t>ひとり親家庭の母又は父が、就職に有利であり生活の安定につながる資格を取得するため養成機関において修学する場合に「高等職業訓練促進給付金」及び「高等職業訓練修了支援給付金」を支給する。</t>
  </si>
  <si>
    <t>中学３年生年代の児童を監護する児童扶養手当受給世帯に応援金を支給し、その経済的負担の軽減と、児童の新生活の応援を目的とする。</t>
  </si>
  <si>
    <t>養育費確保支援事業費</t>
  </si>
  <si>
    <t>両親が離婚した子どもの経済的な不利益の解消や健全育成の推進を図るため、公正証書の作成費用等支援や養育費保証サービスの利用支援など、養育費の確保につながるための取組みを実施する。</t>
  </si>
  <si>
    <t>母子保健法の規定に基づき、乳幼児の発達の節目である「1か月児」「４か月児」「10か月児」「１歳６か月児」「３歳児」を対象に健康診査を行う。令和8年度より「5歳児健康診査」を追加。</t>
  </si>
  <si>
    <t>本市の「いのちを育む教育」の推進を図るため、学校、家庭、保健、医療、福祉、地域等関係機関の連携のもと、将来を担う子どもたち自身が命を大切にし、自他を思いやることができるよう、乳幼児期から様々な機会を通して対策を講じていくための事業。</t>
  </si>
  <si>
    <t>不妊症や不育症の課題に対応するための適切な体制（専門相談の受付や知識などの普及啓発、相談従事者の質の確保など）を構築することで、こどもを持ちたい人が安心して生み育てられる社会の実現と男女問わず性や生殖に関する健康支援を図るもの。</t>
  </si>
  <si>
    <t>子ども・子育て支援法第59条第１号に基づき、子育て支援の情報提供及び相談・助言等を行い、関係機関との連絡調整等を実施するもの。また児童福祉法に基づき、子ども家庭総合支援拠点と一体的に支援を行う、こども家庭センターを設置するよう規定されたことを受けて実施するもの。</t>
  </si>
  <si>
    <t>遠方の分娩施設等で出産・妊婦健診等を行う必要がある妊婦等に対して、移動にかかる交通費等の助成を行うもの。</t>
  </si>
  <si>
    <t>体外受精・顕微授精のための遠方通院支援事業費</t>
  </si>
  <si>
    <t>生殖補助医療の治療を実施している医療機関数には地域差があるため、遠方の医療機関への通院を余儀なくされている方に交通費支援を行うもの。</t>
  </si>
  <si>
    <t>子育てサポートセンター運営事業費</t>
  </si>
  <si>
    <t>心身に障がいのある児や障がいが疑われる児の早期発見・発達支援・子育て支援を行うため、専門職による個別相談会や小集団の教室型事業の事業のほか、プレイルーム開放による各種事業を行う。</t>
  </si>
  <si>
    <t>言語障害幼児矯正指導学級利用助成事業費</t>
  </si>
  <si>
    <t>就学前の幼児に言語訓練・指導を行うため、市内２箇所（平二小・植田小）の「幼児のためのことばの教室」利用にあたり、保護者が支払う指導費の負担軽減のため助成を行うもの。</t>
  </si>
  <si>
    <t>次代を担う人財育成や、教育を軸とした人財還流の仕組みづくりの構築に向け、産学官連携により組織される「いわきアカデミア推進協議会」に対し、成長段階に応じたキャリア教育プログラム等の実施に要する経費を負担するもの。
　・いわき発見ゼミ
　・大学生地域実践ゼミ
　・探究カフェ
　・対話型鑑賞
　・企業等紹介副教材コンテンツの作成　等</t>
  </si>
  <si>
    <t>企業版ふるさと納税（地方創生応援税制）制度の活用促進に向けた、マッチング支援等の事務に要する経費。</t>
  </si>
  <si>
    <t>地方のリーダー人材の養成等を目的として、日本初となる国連訓練調査研究所「CIFALジャパン国際研修センター」を東日本国際大学と連携し、いわき市に開設。
　地域で活躍する人材育成のため、国連の認証基準を満たす質の高い教育プログラムを作成し、市内で実施するもの。</t>
  </si>
  <si>
    <t>市・県・いわき商工会議所等が事務局を担う「IWAKIふるさと誘致センター」へ負担金を支出するもの。
　また、国の「地方創生移住支援事業」に基づく、ふくしま移住支援金給付事業費県補助金を活用し、一定の要件を満たす移住者に対して移住支援金を交付するもの。</t>
  </si>
  <si>
    <t>ふるさと納税を活用し、地場産品の認知度向上、観光交流人口の拡大を図り、さらなる財源確保につなげるため、ポータルサイトへの返礼品の掲載など、効果的に制度を運用するための事務経費。</t>
  </si>
  <si>
    <t>本市が“選ばれるまち”となるため、市シティセールス基本方針に基づき、“都市イメージの明確化”と“都市ブランド力の向上”を図る観点から、市内外の方々へ本市の魅力を発信するための事務経費。</t>
  </si>
  <si>
    <t>本市への若者の定着や奨学金返還に係る負担軽減を図るため、本市事業所等への就職者を対象として奨学金返還支援に係る補助金を交付しているが、その財源である基金へ基金運用利子及びふるさと納税寄附受納額を積立するもの。</t>
  </si>
  <si>
    <t>本市への若者の定着や奨学金返還に係る負担軽減を図るため、本市事業所等への就職者を対象として奨学金返還に係る補助金を交付する。
○対象奨学金
日本学生支援機構の奨学金、福島県奨学資金、いわき市奨学資金、いわきコンピュータカレッジ奨学金
○補助金交付要件
市内に定住し、かつ、市内事業所等を有する事業者に正規職員等（公務員等を除く）として就業した期間が５年に達するまで年度毎書類審査し交付
○返還支援額（補助金額）
大学等在学中に貸与を受けた奨学金の1/2（上限：1,536千円）</t>
  </si>
  <si>
    <t>防災庁設置による地方創生プロジェクト事業費</t>
  </si>
  <si>
    <t>防災庁の本市設置実現に向け、いわき市への防災庁設置を目指す期成同盟会が行う、国等への要望活動や、本市の防災力の向上に向けた勉強会の開催、市民の機運醸成に向けた各種活動等に必要となる経費を負担するもの。</t>
  </si>
  <si>
    <t>「逃げ遅れゼロ」「災害死ゼロ」を目指した危機管理モデル都市においては、避難行動要支援者等（情報弱者）に対する災害時の対応が非常に重要な要素となります。
　特に情報伝達と避難支援において迅速かつ確実な仕組みつくりが求められています。
　このため、情報弱者に対してプッシュ型で個別に避難情報をお知らせすることで、早期の避難行動につなげます。
　また、啓発の一環として、老朽化した避難所表示板の改修等を行うことで、地域住民や土地勘のない人々の避難の円滑化を図るものです。</t>
  </si>
  <si>
    <t>○いわき市地域防災計画に基づき、主要避難所の非常用食糧等の更新を行うとともに、乳児用ミルクや不足している毛布の整備を行う。
○災害対応では、避難所の生活環境向上が求められており、とりわけ、「災害死ゼロ」の実現に向け、高齢者など要配慮者に対するTKB（トイレ、食事、ベッド）の充実を図る必要がある。また、毛布については目標数量に対して不足が生じていること、資機材の一部に経年劣化や破損等がみられるため、早急な対応が必要である。
○災害時における避難者への迅速な物資支援体制の整備充実に向け、パーテーションや段ボールベッドの分散配備を進める観点から、新たな保管場所として備蓄倉庫を新設を行う。</t>
  </si>
  <si>
    <t>災害対策基本法をはじめとする関係法令等の改正や国・県計画の修正内容等を踏まえ、市地域防災計画の修正を行うほか、ハザード情報の更新に合わせ、津波ハザードマップの更新を行う。</t>
  </si>
  <si>
    <t>東日本大震災及び令和元年東日本台風等の経験を踏まえ、地域住民の避難誘導や避難所の運営支援、初期消火の実施など共助の担い手となる自主防災組織の機能強化を支援するもの。
・防災士養成講座の実施（フォローアップ研修を含む）
・登録防災士スキルアップ研修及び活動の実施
・「おやこ防災キャンプ」の実施
・自主防災組織研修会の開催
・自主防災組織等への訓練
・自主防災組織結成時における資機材購入補助</t>
  </si>
  <si>
    <t>福島県が構築する都市ＯＳや新防災情報システムなどに合わせ、防災及び災害対応における情報収集・伝達手段や情報通信基盤、情報システム等の見直しを行うとともに、デジタル技術や先進技術等の更なる有効活用を進めることで、庁内や関係機関等での情報収集・共有・発信の強化、市民向けサービスの充実、防災及び災害対応業務の適正化等を図り、「逃げ遅れゼロ」、「災害死ゼロ」の実現を目指す。</t>
  </si>
  <si>
    <t>防災対策推進費で実施していた事業のうち、防災訓練の実施、防災啓発・教育事業、地区防災マップ作成関係を本事業費に移し替え、防災学の世界的権威である東北大学災害科学国際研究所に防災対策業務等に対する指導・助言（学術指導）を委託し、指導・助言のもとに実施していくことで本市の防災力の強化を図るもの。
【東北大学との連携】
　○学術指導
　新規分（合計：49時間分）
　・災害対応じぶんごと化（全体計画作成、学習ツール作成等）
　継続分（合計：68時間分）
　・市総合防災訓練の企画への参画、評価　・市民への防災啓発</t>
  </si>
  <si>
    <t>防災教育ＤＸ事業費</t>
  </si>
  <si>
    <t xml:space="preserve">東日本大震災から14年が経過し、記憶が風化するとともに、震災を経験していない世代が増えている。
　今後発生が予測されている大規模な災害に備えるため、児童等に対しＡＲ等のデジタル技術を活用した防災教育を実施し、防災知識の向上を図る。
</t>
  </si>
  <si>
    <t>今後の原子力発電所の不測の事態に備え、市、関係機関及び住民が円滑に対応できるよう、市独自の原子力防災訓練を実施するとともに、原子力災害に係る研修等を行うもの。
【根拠法令】
・災害対策基本法
　第五条（市町村の責務）
　第四十八条（防災訓練義務）
・原子力災害対策特別措置法
　第五条（市町村の責務）</t>
  </si>
  <si>
    <t>いわき震災伝承みらい館を利用する市内中学校に対して、交通手段となるバスの借上料の全部または一部を助成するもの。</t>
  </si>
  <si>
    <t>下水道事業負担金　大雨被害軽減集中対策プロジェクト分</t>
  </si>
  <si>
    <t>下水道事業会計に対する負担金のうち、大雨被害軽減集中対策プロジェクトに対する負担金。</t>
  </si>
  <si>
    <t>避難行動要支援者の名簿及び個別避難計画の作成を行い、その情報を行政と消防団、自主防災組織、民生児童委員等が共有することで、災害が発生した場合に要支援者の避難支援を早急に行うことができる体制を構築するための経費。</t>
  </si>
  <si>
    <t>大雨被害軽減集中対策プロジェクト推進事業費</t>
  </si>
  <si>
    <t>農業用ため池において低水位管理を行うための洪水調整機能を付加するため、施設の一部を改修する。</t>
  </si>
  <si>
    <t>水防業務（災害業務）においてデジタル技術の活用を推進し、適切な水位監視や的確かつ迅速な避難情報の発令、さらには、市の雨量情報や浸水センサによる道路冠水等状況を公開することにより、水害時における市民の適切な避難行動の支援を図るもの。
＜根拠法令等＞
・市地域防災計画【風水害対策編】</t>
  </si>
  <si>
    <t>近年の激甚化・頻発化する水害を踏まえ、市街地における大雨被害の軽減に向けて、地域の実情に応じた対策を行うことで、「事後保全型」から「予防保全型」管理に移行し、維持管理強化を図るもの。</t>
  </si>
  <si>
    <t>市が管理する河川は、準用河川30本と普通河川228本があり、これらの河川が降雨により増水した際の流下能力を確保するため、県の災害復旧事業と連携しながら、堆積土砂を撤去するもの。</t>
  </si>
  <si>
    <t>常習的に発生している道路冠水箇所において道路施設（側溝、ポンプ設備）の改修を行い道路冠水の解消を図るもの。
○側溝断面の改修⇒断面拡大、勾配調整で流下能力を向上させる。
○路面排水桝構造の改修⇒落ち葉、ゴミ等の詰まりにくい構造で排水機能を確保する。
○排水ポンプ能力の改修⇒老朽化等で能力が低下したポンプ処理能力を高いものにする。
○下水道取付管、排水路の追加⇒過剰になる排水を分散化して処理する。
＜令和８年度事業内容＞
内郷地区、外15線</t>
  </si>
  <si>
    <t>市道の道路法面は、施工後時間の経過とともにモルタル吹付面の劣化や表層の植生が剥離し、露出した岩の風化による崩落等が見られ、今後さらに法面の老朽化が進むと通行する歩行者や車両に支障が出るだけでなく、災害時の緊急輸送路等における物資輸送に影響を与えることが懸念される。
ついては、５年に一度道路法面を点検し、健全性を診断・記録、損傷している法面が発見された場合は、早期かつ計画的にモルタル吹付等の対策工事を実施するもの。
＜令和８年度事業内容＞
法面点検　66箇所、明神平・家ノ前線、外２線</t>
  </si>
  <si>
    <t>令和６年４月に策定された「四倉地区市街地再生整備基本計画」に基いた交流・防災拠点施設の整備に伴い、災害時、特に津波が予想される際の避難及び円滑な物資・人員輸送等の避難拠点機能を確実に発揮するための基盤として、十分な通行機能を備えたアクセス路を整備するもの。
＜令和８年度事業内容＞
〇梅ケ丘１号線
本路線の詳細設計及び現地測量、不動産鑑定を行う。</t>
  </si>
  <si>
    <t>夏井川・鮫川・藤原川水系流域治水プロジェクトの「氾濫をできるだけ防ぐ・減らすための対策」の一環として、また、県が進める「夏井川・好間川改良復旧事業」と連携して、市が管理する河川のうち緊急に対策が必要な「緊急重点河川」について、大雨により河川が増水した際の堤防の決壊や越水を未然に防止するため、護岸整備等の河川改良を実施するもの。
＜令和８年度事業内容＞
赤沼川、外14河川</t>
  </si>
  <si>
    <t>小学校空調設備設置事業費</t>
  </si>
  <si>
    <t>児童の健康と安全を確保し、教育環境の改善を図るとともに、避難所利用など地域防災機能の向上を図るため、小学校体育館に空調設備を整備する。</t>
  </si>
  <si>
    <t>中学校空調設備設置事業費</t>
  </si>
  <si>
    <t>生徒の健康と安全を確保し、教育環境の改善を図るとともに、避難所利用など地域防災機能の向上を図るため、中学校体育館に空調設備を整備する。</t>
  </si>
  <si>
    <t>「逃げ遅れゼロ・災害死ゼロ」に向け、専門分野における高度な知識・技術の習得のため、各種資格の取得を目指すとともに、職員の定年延長制度を見据えて、中長期的なキャリアパスの形成を進め、消防職員の人材育成を強化する事業
・救急救命士等養成事業分：救急救命士の養成及び福島県消防学校救急科入校に係る経費
・潜水士等養成事業分：潜水士の養成などの資格取得に係る経費</t>
  </si>
  <si>
    <t>団員がインターネットを通じて災害情報の共有や出動報告を行うことで、消防団活動の利便性を向上させる消防団員アプリの運用経費</t>
  </si>
  <si>
    <t>いわき健康チャレンジ事業費</t>
  </si>
  <si>
    <t>本市の健康課題である生活習慣病の予防に向けた取組みとして、次期ふくしま健民アプリを活用して、日々の「歩数」や「健康イベントへの参加」等をポイント化し、市民が自主的に、気軽に、楽しく継続できる健康づくりを通して、健康意識の醸成を図り、健康長寿の実現につなげることを目的に実施するもの。</t>
  </si>
  <si>
    <t>市民の健康長寿社会の実現を目指し、減塩食普及プロジェクトや動画等を活用した健康情報の発信などの取組みを通じて、健康づくりを地域社会全体で推進するもの。</t>
  </si>
  <si>
    <t>健康づくりの動機づけ（きっかけづくり）を図るため、一人ひとりの健康状態に合わせた運動・栄養・健康の実践的な相談や助言を一体的に行い、健康意識の向上と健康づくりの取組みの習慣化を促進するもの。</t>
  </si>
  <si>
    <t>若年からの生活習慣病予防対策として、中学２年生時の貧血検査に併せた「脂質・血糖検査」を行い、検査結果を踏まえ、「集団健康授業」、保護者及び生徒との「個別健康相談」等の取組みを一体的に実施するもの。</t>
  </si>
  <si>
    <t>「企業もまちの健康インフラ」プロジェクト事業費</t>
  </si>
  <si>
    <t>「企業の健康意識が高ければ、健康なまちの基盤になる＝『企業もまちの健康インフラ』」をコンセプトとして、本市の健康課題解消に向け、「健康経営」への関心を高めるための普及啓発のほか、市内の企業等に対して、認知度等の段階別に、「健康経営」の取組みをサポートするためのプログラム等を提供することにより、壮年期等の生活習慣病の予防・改善や企業の健康経営に対する意識の醸成につなげるもの。</t>
  </si>
  <si>
    <t>市民の健康増進等を図るため、スマートフォン等から医師・薬剤師等に24時間365日いつでも気軽に相談できる健康相談チャットサービスのほか、症状に応じた適切な医療機関や医薬品の案内等をワンストップで提供するもの。</t>
  </si>
  <si>
    <t>本市の休日昼間の救急患者の診療を市医師会が主体となり、市内医療機関が分担して実施している在宅当番医制を運営するための経費。</t>
  </si>
  <si>
    <t>休日及び夜間の救急医療体制を確保するため、一次救急医療体制の後方支援医療機関として、市内13病院が輪番制により実施している病院群輪番制を運営するための経費。</t>
  </si>
  <si>
    <t>市内の救急告示病院の救急搬送受入体制を強化するために必要な経費を支援し、救急医療体制の確立を図る。</t>
  </si>
  <si>
    <t>医師不足と医師の高齢化の現状に対し、医療提供体制を維持するため、市医師会や市病院協議会と連携して医師等の確保に取組むための経費。</t>
  </si>
  <si>
    <t>市内における診療所の新規開設・継承する診療所及び診療体制が不足している小児科、産科などの特定診療科を再開、または新規に設ける医療機関に対し補助金を交付する。</t>
  </si>
  <si>
    <t>市内病院の医師確保を図るため、大学に寄附講座を開設し、医師招聘につなげるための経費。</t>
  </si>
  <si>
    <t>（医学生応援修学資金貸与事業費）
　市内の病院勤務医確保のため、将来、市内の病院への勤務を希望する医学生を対象に修学資金を貸与する。
（市立病院医師修学資金貸与事業補助金）
　市医療センターが実施する市立病院医師修学資金貸与事業に対し補助金を交付する。</t>
  </si>
  <si>
    <t>将来的に本市の地域医療を担う医療人材の確保を図るため、小学生から研修医までの各ステージに応じた医療や介護に関する教育プログラムを展開するための経費。</t>
  </si>
  <si>
    <t>中山間地域巡回診療等支援事業費</t>
  </si>
  <si>
    <t>中山間地域における医療の充実を図るため、三和・川前地区の地域住民の医療に対するニーズを踏まえ、市医療センターが公民館や集会所を診療所として実施する巡回診療等を支援する。</t>
  </si>
  <si>
    <t>看護師等育成・確保支援事業費</t>
  </si>
  <si>
    <t>（ミライのナース育成補助金）
　本市の医療機関における看護師及び准看護師の確保・育成を推進するため、市内看護師等養成所の充実・強化を図る。
（“フラシティ・ナース”移住支援金）
　看護師等の本市への就業・移住を推進し、市内看護師等の確保を図るための支援金を交付する。</t>
  </si>
  <si>
    <t xml:space="preserve">高齢者を年齢や心身の状況によって分け隔てることなく、住民主体で運営される「つどいの場」を充実させ、高齢者等の孤立の防止や、介護予防に資する活動の場としての「つどいの場」を、創出・維持する取組みへの支援を実施するもの。
（いわき市つどいの場創出支援事業実施要綱
　・いわき市つどいの場創出支援事業補助金交付要綱）
○つどいの場創出支援事業 ：コーディネーター配置、補助金交付、専門職講師派遣
○シルバーリハビリ体操事業：コーディネーター配置、指導士養成研修の開催・派遣
</t>
  </si>
  <si>
    <t>介護職員就業支援事業費</t>
  </si>
  <si>
    <t xml:space="preserve">高齢化の進展により、介護サービスに対する需要が高まる中、市内の介護保険施設等に
おいて、介護人材の不足が極めて深刻な状況となっている。安定的な介護サービ
スの提供体制の確保に資することを目的に、市内の介護保険施設等への介護職員の就
業促進を図るもの。
</t>
  </si>
  <si>
    <t>自治会ＤＸ推進事業費</t>
  </si>
  <si>
    <t>自治会活動の活性化や運営の負担軽減を図るため、自治会のデジタル化を推進し、課題解決に向けた取組みを支援するもの。
・自治会支援専用アプリを活用したICT実証試験地区を拡大（４→６地区）する。</t>
  </si>
  <si>
    <t>自治会が行う地域づくり活動を支援するため、地域住民が地域の課題やその解決策を考え実施する公共性・公益性の高い自治会の活動に対し、補助金を交付するもの。
・自治会数100以上の地区…400万円（平・小名浜）
・自治会数50以上100未満の地区…300万円（勿来）
・自治会数50未満の地区…100万円（他10地区）</t>
  </si>
  <si>
    <t>市民活動団体サポート事業費</t>
  </si>
  <si>
    <t>自治会やNPO法人、地域づくり団体など地域活動を担う各主体に対し、情報提供やマッチング、相談・助言といった中間支援機能を担う専門員を配置し、その活動や各主体間の連携・協働を支援する。</t>
  </si>
  <si>
    <t>市民公益活動団体が地域課題の解決やまちづくりを目的として自ら企画立案し実施する事業に対し、補助金を交付するもの。
・まちづくり活動支援事業
・人材育成支援事業
・ＮＰＯ法人設立等支援事業</t>
  </si>
  <si>
    <t>自主防犯活動に取り組む自治会等がその活動を補完する目的で防犯カメラを設置する場合に、設置費用の一部を助成するもの。</t>
  </si>
  <si>
    <t>犯罪被害者やその遺族が被害直後に直面する生活への不安解消、経済的負担の軽減を図るため、犯罪被害者等に対し見舞金等を支給するもの。</t>
  </si>
  <si>
    <t>家庭用飲用井戸整備補助金</t>
  </si>
  <si>
    <t xml:space="preserve">家庭用飲用井戸を使用し生活している地域住民が安全・安心で安定した水質・水量を確保できるよう、深井戸のさく井工事に要する費用の一部を補助するもの。
</t>
  </si>
  <si>
    <t>県委託金（事業費の一部が対象）を活用して「人権啓発活動」を行うほか、小中学生向けの啓発学習資料の作成・配布を通じ、ユニバーサルデザインの普及啓発を図るもの。</t>
  </si>
  <si>
    <t xml:space="preserve">市内在住外国人が安心して暮らすことができる環境整備を推進するとともに、国籍や民族など互いの違いを認め合い、協力し合う多文化共生意識の醸成を図るもの。
</t>
  </si>
  <si>
    <t>「いわき市男女共同参画推進条例」や「第四次いわき市男女共同参画プラン」を基に、男女共同参画社会の実現に向けた意識の醸成を図るもの。</t>
  </si>
  <si>
    <t>「地域共生社会」の実現に向け、高齢、障がい、子育て、生活困窮の各分野で行われている既存の相談支援や地域づくり支援の取り組みを活用し包括的な支援体制を構築するための経費。</t>
  </si>
  <si>
    <t>障がい児者の重度化・高齢化や「親亡き後」を見据え、障がい児者やその家族が地域で安全・安心に生活できるよう、緊急時における迅速な対応や将来に向けた積極的な働きかけが図られる体制を強化し、障がい児者の生活を地域全体で支えるサービス提供体制を構築するもの。
【根拠法令等】
〇いわき市地域生活支援事業の利用に係る手数料に関する条例
〇いわき市地域生活支援事業実施要綱</t>
  </si>
  <si>
    <t>医療的ケア児等暮らしサポート事業費</t>
  </si>
  <si>
    <t>地域において医療的ケア児等の受け入れが促進されるよう、必要な支援の提供が可能となる体制を整備し、医療的ケア児等とその家族の地域生活支援の向上を図ることを目的として、医療的ケア児等コーディネーターの配置および医療的ケア児レスパイト事業の取組を実施するもの。
【根拠法令等】
○第５次いわき市障がい者計画
○医療的ケア児及びその家族に対する支援に関する法律
○障害福祉サービス等及び障害児通所支援等の円滑な実施を確保するための基本的な指針</t>
  </si>
  <si>
    <t>高齢者や障がい者一人ひとりが可能な限り住み慣れた地域でその有する能力に応じ自立した日常生活を営むことができるよう、地域共生社会の実現に向けて、高齢者等の福祉増進に資するための取組みのうち、地域課題に対応することを目的に、地域住民等が主体となり他の模範となる活動を選定し補助するもの。
（いわき市地域共生社会まちづくり事業補助金交付要綱）</t>
  </si>
  <si>
    <t>高齢者補聴器購入費助成事業費</t>
  </si>
  <si>
    <t>身体障害者手帳の交付対象とならない中等度の高齢者であり、かつ、経済的理由から補聴器を購入することができない者に対して、補聴器の購入に要する費用の一部を助成することで、コミュニケーションの向上及び社会参加を通して、うつ病や認知症の予防に資することを目的として実施する事業。</t>
  </si>
  <si>
    <t>介護予防・日常生活支援総合事業に伴う事業で、要支援高齢者の訪問・通所サービスについては、多様な主体による生活支援サービスの提供が可能であることから、地域住民、民間事業者、ＮＰＯ法人、民間企業等、多様な主体による生活支援サービスの提供を目指す。
　また、地域で暮らす高齢者の声かけ・見守り、庭木の手入れ、ゴミ出し支援など地域住民等が主体的に近所の困りごとを地域で支え合う、住民主体型の生活支援サービス事業の創出と提供体制の構築を図るもの。</t>
  </si>
  <si>
    <t xml:space="preserve">高齢化の進展により介護サービスに対する需要が高まる中、介護業界においては、職員の離職率が高く、職員の定着率向上が喫緊の課題となっているため、介護の仕事の魅力の再発見及び職場環境の改善を促すことで福祉介護人材の定着率向上を目指すもの。
</t>
  </si>
  <si>
    <t>高齢者世帯熱中症対策エアコン等購入補助事業費</t>
  </si>
  <si>
    <t>熱中症による救急搬送が増加しており、高齢者の熱中症リスク軽減を目的に、自宅にエアコンがない高齢者世帯へエアコン購入費のほか、遠方に暮らす家族が親世帯にIOT機器（スマートスピーカー、スマートリモコン等）を設置するための購入費についても補助する。また、IOT機器の設置による熱中症対策の効果を多くの市民等に広く周知するため、普及啓発セミナーを開催する。</t>
  </si>
  <si>
    <t>本市動物愛護の拠点施設として、保護した犬猫の譲渡を促進し殺処分の減少に繋げるとともに、動物の適正飼養の普及啓発を図るため、「（仮称）いわき市動物愛護管理センター」を整備するもの。
【事業内容】
〇建築・設備基本実施設計委託
〇整備地地質調査委託
〇法面実施設計委託</t>
  </si>
  <si>
    <t>土木インフラ包括的民間委託導入可能性調査事業費</t>
  </si>
  <si>
    <t>土木インフラの維持管理における包括的民間委託の導入に向け、導入可能性調査を実施するとともに、モデル地区において段階的に包括業務を発注し、業務中のモニタリングと業務全般の効果検証を行うもの。
＜令和８年度実施予定事業＞
○導入可能性調査</t>
  </si>
  <si>
    <t>「空家等対策の促進に関する特別措置法」に基づき、地域住民の生活環境に影響を及ぼしている空家等への対策や、再利用可能な空き家の利活用や流通促進を図るなど、多様化する空家問題の解決に向け、様々な取組みを継続的に実施するもの。</t>
  </si>
  <si>
    <t>低額所得者や高齢者、障がい者などの特に住宅の確保に配慮を要する方（住宅確保要配慮者）の住生活の安定・向上を図るため、民間賃貸住宅を活用したセーフティネット住宅に対し、家賃の一部などを補助するもの。
　また、住宅確保要配慮者の円滑な入居支援を図るため、各種関係団体や庁内関係部署から設置する「いわき市居住支援協議会設立準備会」における協議等を踏まえ、本市の実情に応じた居住支援体制を構築するもの。</t>
  </si>
  <si>
    <t>マンション管理適正化推進事業費</t>
  </si>
  <si>
    <t>マンションの適正管理を図ることにより、安心安全な居住環境の整備を推進するため、周辺に悪影響を及ぼすおそれのあるマンションに対し、管理組合の設立や耐震診断の支援等を実施するもの。</t>
  </si>
  <si>
    <t>「行政MaaS車両」を活用し、主に中山間地域や行政サービスにアクセスすることが困難な高齢者や障がい者等を対象に、出張行政サービス「お出かけ市役所」を実施するもの。</t>
  </si>
  <si>
    <t>人とモノがIoTでつながり、必要な人に情報が届く社会「Society5.0」の実現に向け、企業や学術機関等との連携・共創のもと、AIやIoTなどの先端技術の活用をはじめ、ビッグデータの利活用やDXの推進、新たな社会に対応する人財の育成などの取組みを進め、様々な地域課題を解決し、市民が豊かに暮らすことができる地域社会を構築するもの。</t>
  </si>
  <si>
    <t>「常磐地区市街地再生整備基本計画」に掲げた「『温泉』と『フラ』を活かしたにぎわい・交流の源泉づくり」をテーマに、「多世代が集う交流拠点施設」として、公共施設（支所、市民会館、公民館、図書館、体育館）を集約・再編するとともに、民間収益施設との複合化を図るもの。</t>
  </si>
  <si>
    <t>小名浜港周辺のエリア価値向上に向けた可能性調査事業費</t>
  </si>
  <si>
    <t>小名浜港周辺エリアの更なる賑わい創出や交流人口拡大、エリア価値の向上を図るとともに、その効果を市内全域に波及させるため、周辺インフラ整備をはじめとした、当該エリアにおける課題等を整理し、課題解決に向けた調査・検討を行うもの。</t>
  </si>
  <si>
    <t>学校の統廃合により廃校となった施設について、市有財産の有効活用の観点から民間事業者による利活用を推進し、財産の適正化と地域の振興に寄与するもの。</t>
  </si>
  <si>
    <t>中山間地域の集落は、人口減少と少子高齢化の進行に伴い、生活扶助機能の低下、生活交通手段の不足、空き家の増加、森林の荒廃、耕作放棄地の増加など、集落を維持していく上で深刻な問題を抱えていることから、国の制度に基づき集落支援員を配置し、その取組みにより集落の維持・活性化を図るもの。</t>
  </si>
  <si>
    <t>都市地域から過疎地域等の条件不利地域に住民票及び生活の拠点を移した方を地域おこし協力隊として任命し、地域ブランドや地場産品の開発・販売・PR、農林水産業への従事、住民支援などの「地域協力活動」を行いながら、その地域への定住・定着を図るもの。
（令和７年度：10名→令和８年度：12名）</t>
  </si>
  <si>
    <t>地域資源を活用した中山間地域全体の活性化と誘客促進を図るとともに、中山間地域の維持の重要性を市全体で共有し、都市部住民も課題解決の担い手となり得るような事業参画や交流の仕組みを構築する。
・中山間地域ボランティア制度に係る対象要件の拡大（地域内ボランティアの活用）※三和及び田人地区のみ</t>
  </si>
  <si>
    <t>中山間地域で生活する方の日々の暮らしを支えるため、医療・介護・福祉、買い物、公共交通などの生活サービス機能や地域活動の拠点機能を一定程度集積・確保した小さな拠点の形成・運営を支援するもの。</t>
  </si>
  <si>
    <t>市街地のエリア価値向上のため、まちづくりの専門家からの助言・指導を受けながら、公共空間の効果的な活用と魅力的な消費環境の創出に取り組む。</t>
  </si>
  <si>
    <t>街路樹総量適正化事業費</t>
  </si>
  <si>
    <t>道路の附属物である街路樹を対象として、将来的にも効果的かつ持続的な管理を実現できるよう、令和７年３月に策定した「いわき市街路樹管理計画」に基づき、植栽状況を踏まえた街路樹の削減を進め総量の適正化を図るもの。
　市道の街路樹については、植栽後40年以上が経過し、巨木化や老木化により、視認の妨げや歩道の根上がり等、市民生活に様々な悪影響を与えている状況である。それを踏まえ、街路樹総量の適正化（中高木：約50％削減、低木：約20％削減）を進め、限られた維持管理コストの中でも、メリハリのある管理により効果的かつ持続可能なメンテナンスサイクルを構築し、街路樹の質を高め、道路が公共空間として魅力あるまちなか空間の創出に寄与することを目指すとともに、倒木の発生などのリスク低減を図り、安全で安心な道路環境を実現するものである。
　【事業期間：令和８年度～令和12年度】</t>
  </si>
  <si>
    <t>国の交付金事業を活用し、中心市街地の活性化及び既成市街地の交流、連携の強化と良好な都市環境の創出に資するため、都市計画道路整備を図るもの。
＜令和８年度事業内容＞
○（都）掻槌小路幕ノ内線（柳町工区）（事業期間H28～R10年度）
〇（都）掻槌小路幕ノ内線（旧城跡工区）（事業期間R3～R11年度）</t>
  </si>
  <si>
    <t>街路事業費（補助）　超過人件費（枠外）</t>
  </si>
  <si>
    <t>国庫補助（交付金）事業で支弁する職員人件費の、補助事業で計上出来る額を超過した人件費分を要求するもの。
　・補助事業　事業番号00968　街路事業費（補助）</t>
  </si>
  <si>
    <t>中心市街地の活性化及び既成市街地の交流、連携の強化と良好な都市環境の創出に資するため、都市計画道路整備を図るもの。（単独事業分）
＜令和８年度事業内容＞
○（都）掻槌小路幕ノ内線（柳町工区）（事業期間H28～R10年度）
路線沿いにある、老朽化した道路法面の補修工事と、信号設備撤去工事を行う。
○（都）掻槌小路幕ノ内線（旧城跡工区）（事業期間R3～R11年度）
用地取得及び物件移転補償を進める。</t>
  </si>
  <si>
    <t>街路事業費（単独）　補助関連単独事業費</t>
  </si>
  <si>
    <t>国庫補助事業等で施工する「都市計画道路掻槌小路幕ノ内線」の整備を本事業により補完し、効率的・効果的な事業の執行を図る。（補助・起債対象外）
＜令和８年度事業内容＞
○（都）掻槌小路幕ノ内線（柳町工区）（事業期間H28～R10年度）
道路整備に伴う歩道の一時仮舗装工事。
○（都）掻槌小路幕ノ内線（旧城跡工区）（事業期間R3～R11年度）
用地取得及び物件移転補償に伴う算定業務、取得用地維持管理業務委託。</t>
  </si>
  <si>
    <t>ネットワーク型コンパクトシティの形成を図る「市立地適正化計画」を推進するため、居住や都市機能の誘導施策を展開するとともに、目標値の評価・検証を行い、計画の適切な進行管理を行うもの。</t>
  </si>
  <si>
    <t>常磐地区市街地再生整備事業において、温泉街の魅力ある景観形成の実現を図るため、地域との対話や啓発活動により機運醸成を図り、まちなみ景観づくりに係る取組を推進するもの。
　また、賑わいの再生を目指し、地域のプレイヤー等とミーティングを重ね、事業者の意識醸成等を図りながら、民間や地域が主体となるプロジェクトの支援に取組むもの。</t>
  </si>
  <si>
    <t>令和８年度は拠点エリア内で宅地分譲及び戸建住宅の建築が始まり、まちびらきとなる予定である。これに併せ、各種プロジェクトが進行していくことから、分科会や企業等との協議調整により事業を推進することや、まちびらきイベント等により市民等の理解醸成を行うもの。</t>
  </si>
  <si>
    <t>震災復興土地区画整理事業施行地内の居住者を増やし、地域コミュニティの維持・再生を推し進めるため、「いわき市空き地バンク」に登録した土地の所有者や登録された土地を取得し新築住宅を取得・定住する者及び土地売買の仲介をした宅建業者を対象とした補助制度を実施するもの。</t>
  </si>
  <si>
    <t>本市の観光拠点である常磐地区の市街地再生に向け、区画整理事業区域に隣接した斜面の安全対策工事を実施するもの。</t>
  </si>
  <si>
    <t>ＪＲ東日本と取り交わした「いわき駅北口地区計画に関する覚書」に基づき、いわき駅北口に隣接する市営平鉄北駐車場及びＪＲ東日本の所有地からなるエリアについて、ＪＲ東日本と連携し、地域・事業者等との協働により、民間活力の導入を前提とした新たな土地の利活用方針を検討するもの。</t>
  </si>
  <si>
    <t>「常磐地区市街地再生整備基本計画」及び「新・いわき湯本温泉まちづくりビジョンブック」に基づき、御幸山公園・湯本駅前緑地を温泉観光地の玄関口として、来訪者の心をつかむシンボル性の高い空間として整備を行うための経費。</t>
  </si>
  <si>
    <t>環境まちづくり推進事業費</t>
  </si>
  <si>
    <t>市民の環境保全意識の醸成を目的とした環境学習等の機会を創出するとともに、環境保全活動の実践を支援するため、公募提案事業を実施するもの。</t>
  </si>
  <si>
    <t>カーボンニュートラル・人づくり推進事業費</t>
  </si>
  <si>
    <t>脱炭素社会の実現に向け、市民のライフスタイル変容を促すため、市民を対象とした普及啓発や、将来世代を対象とした環境教育を通じて「人づくり」を推進するもの。</t>
  </si>
  <si>
    <t>カーボンニュートラル・スタートアップ支援事業費</t>
  </si>
  <si>
    <t>市内中小企業における脱炭素経営のスタートアップ期を支援することにより、温室効果ガス排出削減を促進し、企業価値の向上や競争力強化等につなげるもの。</t>
  </si>
  <si>
    <t>カーボンニュートラル促進事業費</t>
  </si>
  <si>
    <t>市民等のライフスタイルにおける脱炭素化を目指し、住宅への環境負荷軽減機器（太陽光発電システム等）や電気自動車、燃料電池自動車等の導入に要する費用の一部を補助するもの。</t>
  </si>
  <si>
    <t>カーボンニュートラル促進事業費　臨時経費分</t>
  </si>
  <si>
    <t>水素エネルギーの普及拡大を通して水素社会・カーボンニュートラルの実現につなげるため、市内の乗合バス運行事業者に対し、燃料電池バスの導入に要する費用の一部を補助するもの。</t>
  </si>
  <si>
    <t>３Ｒ（リデュース：発生抑制、リユース：再使用、リサイクル：再生利用）を基本とした循環型社会の構築を目指し、市民・事業者に対する意識啓発事業や、ごみ減量化に向けた各種事業を実施するもの。</t>
  </si>
  <si>
    <t>循環型社会の実現に向け、ごみを焼却処分するのではなく、資源として循環させるライフスタイルを推進する各種事業を行うもの。</t>
  </si>
  <si>
    <t>いわき市一般廃棄物（ごみ）処理基本計画に基づき、ごみの再資源化と最終処分場の延命化を図るため、清掃センターから排出される焼却灰（主灰・飛灰）やカレット残渣（びん選別残渣）、廃乾電池、製品プラスチックのリサイクル処理等を行うもの。</t>
  </si>
  <si>
    <t>いわき市地域公共交通計画に示す、将来都市交通ネットワークの実現に向け、まちなか居住区域内や拠点間輸送を担う鉄道や路線バス等の最適化及び、活性化を図るとともに、主に都市部における利用しやすい地域公共交通システムの構築を図るもの。</t>
  </si>
  <si>
    <t>中山間地域などの公共交通の利用が困難な地域については、地域住民、市及び交通事業者等との共創により地域のニーズに即した地域公共交通の検討・導入を支援し、自家用車の運転が困難な高齢者をはじめとした居住者の生活の基礎（セーフティネット）となる移動手段を確保するもの。</t>
  </si>
  <si>
    <t>企業等が女性の登用や育成、ワーク・ライフ・バランスの推進や男女がともに働きやすい職場環境の整備を促進するため、女性活躍推進に係る意識改革と理解促進を図るもの。</t>
  </si>
  <si>
    <t>市内企業のクラウドファンディングを活用した資金調達に対する経費補助や、事業承継プラットフォーム運営会社と連携した各種事業の展開を通して、事業再生期にある市内企業の事業再生・事業承継を促進し、地域経済の活力維持を図る。</t>
  </si>
  <si>
    <t>国の「中小企業省力化投資補助金」を活用し、賃上げ及び省力化に向けた設備投資に取り組む市内企業に市独自の上乗せ補助を行うほか、外部の高度専門人財の活用を支援することにより、資金・人財確保の両面から市内企業の稼ぐ力の向上と産業の新陳代謝を促進する。</t>
  </si>
  <si>
    <t>産業ＤＸ推進事業費</t>
  </si>
  <si>
    <t>市内企業のDXを促進するとともに地域のICT産業を強化するため、地域のITベンダー等と連携し、市内企業のDX体制整備やDX推進を支援する。</t>
  </si>
  <si>
    <t>経営改善計画策定支援事業費</t>
  </si>
  <si>
    <t>中小企業等が、専門家の助言を受けながら、資金繰りの見直しや収益改善策などを盛り込んだ「経営改善計画」を策定するための費用の一部を支援する。</t>
  </si>
  <si>
    <t>オフィス立地促進事業費補助金</t>
  </si>
  <si>
    <t>市内に魅力的かつ多様な雇用の場を創出し、若者や女性をはじめとした産業人財の誘致・確保を図るとともに、スタートアップの促進につなげるため、市内に進出する企業等に対し、オフィス等の賃貸料や改装等に要する経費の一部を補助する。</t>
  </si>
  <si>
    <t>産業の新陳代謝における創業期においては、経営資源である「ヒト・モノ・カネ」が不足している状況にあることから、創業間もないスタートアップを支援するため、創業期の主な課題である「ノウハウ不足」「顧客・販路開拓」の支援を行う。</t>
  </si>
  <si>
    <t>市内企業の経営革新や販路開拓に向け、（公社）いわき産学官ネットワーク協会が実施するアドバイザー派遣や見本市・展示会出展など、産学官の連携で支援する取組みを補助する。</t>
  </si>
  <si>
    <t>若手経営者・後継者を対象とした「次世代経営者塾」を開催し、専門家や市外で活躍する経営者等との協働による実践的なカリキュラムの下で、いわきの次世代を担う経営者の育成による円滑な事業承継の推進と、市内企業の付加価値向上を目指す。</t>
  </si>
  <si>
    <t>市内に本社機能移転等を行う事業者に対し、増加した従業員数に応じて奨励金を交付することにより、地方への新たな人の流れを生み出し、若年層の流出抑制と転入者の増加を図る。</t>
  </si>
  <si>
    <t>市内で未活用となっている土地や建物の情報を収集し、工場等の新設や増設を希望する企業に情報を提供するとともに、収集した大規模な土地や建物を官民連携のもと企業誘致等に円滑につなげていくための手法を検討する。</t>
  </si>
  <si>
    <t>企業立地政策リデザイン事業費</t>
  </si>
  <si>
    <t>経済の基盤強化及び持続的な発展に向けて、本市の将来を力強く支える産業構造を実現するため、民間投資を積極的に呼び込み、企業誘致を円滑に進めるための戦略を策定する。</t>
  </si>
  <si>
    <t>「いわきバッテリーバレー構想」を踏まえた産業振興や雇用創出を図るため、官民が一体となり、本市へのバッテリー産業の集積とバッテリーの利活用の先進都市の実現につながる人財育成や利活用モデルづくり等に取り組む。</t>
  </si>
  <si>
    <t>風力発電設備の大量導入を見据え、風力発電関連産業の創出及び集積を図るため、人財育成や市内産業界と発電事業者等とのビジネスマッチングを通じて、市内企業の風力発電市場への参入を促進する。</t>
  </si>
  <si>
    <t xml:space="preserve">地域の中核的な企業が行う、本市の地域特性を生かし、高い付加価値を創出するとともに、地域経済への波及効果が期待できる先進性の高い取組みに対し、その経費の一部を補助する。
</t>
  </si>
  <si>
    <t>地域産業の「新陳代謝の促進」、「稼ぐ力の向上」に向けて、世界に冠たる「創造的復興の中核拠点」を目指して設立された福島国際研究教育機構（F-REI）と地域産業界の連携強化に取り組む。</t>
  </si>
  <si>
    <t>国のグリーン成長戦略に位置づけられる重要分野や福島イノベーション・コースト構想の重点分野などの成長産業分野において、新たな製品や技術開発等に挑戦する市内企業に対し、技術開発等の段階に応じた支援を行う。</t>
  </si>
  <si>
    <t>幅広い産業分野において、時代に適応するためのスキルであり、将来を切り拓くスキルでもある「カーボンニュートラル（脱炭素）」をテーマに、産業界が中心となって、産業界で活用できる人財を育む取組みを支援する。</t>
  </si>
  <si>
    <t>高校・大学の卒業生やＵＩＪターン希望者等の市内企業への就職を促進するために、市内企業の魅力の「見える化」をはじめ、情報発信・意識醸成・マッチングの取組みを一体的に行う。</t>
  </si>
  <si>
    <t>人口減少や少子高齢化等による急激な人手不足の対策として、女性、障がい者、外国人などの産業人財が活躍できる環境整備を図る。
　なお、事業費の一部を、国補正予算に伴う財源を活用するために、令和７年度２月補正に前倒しして計上。</t>
  </si>
  <si>
    <t>「いわきでつながる」企業と学生の交流推進事業費</t>
  </si>
  <si>
    <t>首都圏の大学生等が、地域企業が抱える具体的な課題の解決に挑戦する場を創出し、大学生等の企業に対する親和性や関心を高めることで、大学等の卒業後に、就職をはじめ兼業や副業など多様な形態で、企業とつながりを深める関係の構築を目指す。</t>
  </si>
  <si>
    <t>地域を守る建設・土木人財確保支援事業費</t>
  </si>
  <si>
    <t>建設・土木業界は、他業種と比べ深刻な人手不足に直面しており、特に若年者等の入職・定着促進による担い手の確保・育成が喫緊の課題となっていることから、市内関連企業が実施する人財育成の取組を支援することにより、市内の建設・土木業界の人財確保を図る。</t>
  </si>
  <si>
    <t>デジタル技術を活用した分野で活躍できる将来人財（児童生徒、学生など）育成の仕組みを構築するため、幅広い産業において、時代に適応するためのスキルであり、将来を切り拓くスキルでもある「デジタル」をテーマに、「産業界が中心となって、産業界で活用できる能力を育む」取組みを支援する。</t>
  </si>
  <si>
    <t>市と連携協定を締結した（公財）日本数学検定協会及び（株）ピープルドットと連携しながら、大量のデータが溢れる社会の中で、それらデータを活用して経営判断や事業戦略など価値ある知見を導き出すこと（データサイエンス）ができる人財の育成を目指す。</t>
  </si>
  <si>
    <t>生産性向上を支えるＤＸ人財育成支援事業費</t>
  </si>
  <si>
    <t>ＡＩなどの技術革新が急速に進む中で、これまで本市の地域経済を支えてきた「ものづくり産業」が引き続き競争力を維持していくために、生産現場のＤＸを推進して、ものづくりの効率化や製品の高付加価値化を実現する人財を育成する。</t>
  </si>
  <si>
    <t>地域共創グローバル人財育成プログラム支援事業費</t>
  </si>
  <si>
    <t>いわきカーボンニュートラル人財育成コンソーシアムが、タイ王国コンケン県と締結したＭＯＵ（基本合意書）のもとで実施するコンケン県内の大学と福島工業高等専門学校の学生の交流を支援する。</t>
  </si>
  <si>
    <t>福島大学農学群食農学類から専門的な知見やノウハウを得ることで、生産から流通、販売など本市農業の課題について、解決を図っていく。</t>
  </si>
  <si>
    <t>新規就農や経営継承にあたり課題となる所得の確保等を図るため、就農後の青年就農者に対する交付金を交付するとともに、経営発展のための機械・施設等の導入を支援する。</t>
  </si>
  <si>
    <t>収入保険加入促進事業費補助金</t>
  </si>
  <si>
    <t>農業者が自然災害や価格低下等、様々なリスクにより収入が減少した際、一定の補償を受けられる収入保険制度への加入促進のため、保険料の一部を助成し、市内農業者の経営安定と持続発展を図る。</t>
  </si>
  <si>
    <t>いわきならではの産地担い手確保事業費</t>
  </si>
  <si>
    <t>いわきならではの産地の維持・振興を図るため、担い手の確保に向けて、農業経営の継承や農地借地料の支援など、国県事業を補完する市独自の施策を実施する。</t>
  </si>
  <si>
    <t>農業参入企業等誘致モデル検証・構築事業費</t>
  </si>
  <si>
    <t>地域における持続的な農業の確立に向け、認定農業者や認定新規就農者等の担い手の確保・育成を基本としながらも、農業参入企業などの誘致の展開に向けた仕組みを検証・構築する。</t>
  </si>
  <si>
    <t>本市産農産物の更なる風評払拭と消費拡大を図るため、ポータルサイト「いわきのめぐみNavi」での情報発信や、トマト・ねぎなどの本市重点作物を中心とした各種プロモーション等を実施する。</t>
  </si>
  <si>
    <t>市内産農産物の生産力強化や販路拡大、環境負荷低減、スマート農業、6次産業化を推進していくとともに、特にねぎの生産拡大に積極的に取り組む農業者等に対し補助金を交付する。</t>
  </si>
  <si>
    <t>市内畜産業の中心的な経営形態である和牛繁殖農業者の負担軽減や優良な形質の子牛の出生促進により所得向上を図るため、優良血統雄牛の精液購入や優良血統雌牛の導入に対し補助金を交付する。</t>
  </si>
  <si>
    <t>市産木材の需要拡大に向けた製品開発等への支援や住宅新築時の市産木材利用のインセンティブ付与、ＰＲイベントの開催などを通じて、市産木材の魅力発信と利用促進を図る。</t>
  </si>
  <si>
    <t>豊かな森づくり・木材産業等振興支援事業費</t>
  </si>
  <si>
    <t>林業・木材産業経営体、特用林産物生産者等に対し、林業機械、スマート林業等の導入費用の一部を補助し、林業経営の持続的発展、適正な森林整備及び経営基盤の強化等を図る。</t>
  </si>
  <si>
    <t>フォレストワーカー確保・雇用強化支援事業費</t>
  </si>
  <si>
    <t>森林整備を担う林業就業者の確保・育成を図るため、就業者支援給付金を支給するほか、新規雇用に伴う装備品購入等及び福利厚生サービス加入に要する費用の一部を補助する。</t>
  </si>
  <si>
    <t>皆伐・再造林促進に向けた原木運搬支援事業費</t>
  </si>
  <si>
    <t>森林の皆伐・再造林を促進するため、山林など川上からの原木の運搬に係る費用の一部を補助する。</t>
  </si>
  <si>
    <t>本市への水揚量について、震災前の水準までの回復に向け、市場開設者や卸売業者が実施する回船誘致を支援する。</t>
  </si>
  <si>
    <t>風評被害の払拭や、地域ブランド「常磐もの」の更なる魅力発掘・発信による新たなファン層の獲得や拡大を図ることを目的として、プロモーション活動や販売促進、流通支援事業を実施する。</t>
  </si>
  <si>
    <t>魚食の普及・推進を図るため、学校給食において本市産水産物・水産加工品を給食メニューとして提供することで、本市の水産業や地域ブランド「常磐もの」への理解・関心を深める。</t>
  </si>
  <si>
    <t>首都圏におけるバイヤーをターゲットとした商談会の開催や、首都圏を中心に関西圏や海外などのプロモーションなど、「常磐もの」の継続安定的な流通経路の確保に取り組む。</t>
  </si>
  <si>
    <t>水産業次世代育成プロジェクト事業費</t>
  </si>
  <si>
    <t>本市水産業の将来を担う世代を対象に、幼少期から若手漁業者まで、切れ目のない次世代育成・支援プログラムを実施する。</t>
  </si>
  <si>
    <t>震災及び原発事故等の影響により減少した観光入込客数を回復させるため、各種事業を実施し、本市への観光誘客を図るもの。</t>
  </si>
  <si>
    <t>観光誘客促進事業費　民間専門家活用事業分</t>
  </si>
  <si>
    <t>本市の観光を持続可能かつ魅力的なものにするため、民間専門家を活用し、国内外の消費者の動向等を踏まえた観光コンテンツの磨き上げなど行うもの。</t>
  </si>
  <si>
    <t>震災からの復興、炭鉱の歴史など、本市ならではの「学習テーマ」を提案し、教育旅行やコンベンション等を誘致し、交流人口の増加を目指すもの。</t>
  </si>
  <si>
    <t>ＪＲグループ６社と自治体等が協力し展開される国内最大規模の観光キャンペーンであるデスティネーションキャンペーン（ふくしまＤＣ）を活用し、観光誘客を図るもの。</t>
  </si>
  <si>
    <t>本市の観光の中心となるいわき湯本温泉郷の魅力を向上するために、地域の団体等が主体となったソフト事業に対して補助金を交付し、更なる観光誘客を図るもの。</t>
  </si>
  <si>
    <t>本市における映像制作等の支援を行う「いわきフィルム・コミッション協議会」に専任の人材を配置し、プロモーション活動を戦略的に行い、映像メディアを通じた効果的な情報発信を促進し、観光交流人口の拡大を図るもの。</t>
  </si>
  <si>
    <t>人口減少に伴う国内消費額の落ち込みを補う経済対策のほか、観光関連産業の発展、地域活性化が期待される訪日外国人観光客の誘客促進を図るもの。</t>
  </si>
  <si>
    <t>観光振興を目的とした地域おこし協力隊を活用し、新たな商品開発・ＰＲなどを行うことにより、根強く残る原発事故による風評被害の払拭を図るもの。</t>
  </si>
  <si>
    <t>常磐炭田遺産群未来継承事業費</t>
  </si>
  <si>
    <t>本市の炭鉱遺産を活用したヘリテージツーリズムを推進するため、炭鉱遺産の案内人の人材確保・育成や、環境整備（歩道整備・除草等）、資料等の保存、ツアーの実施などの活動の活性化と強化を図るもの。</t>
  </si>
  <si>
    <t>常磐炭田遺産群未来継承事業費　企業版ふるさと納税分</t>
  </si>
  <si>
    <t>全国の高校生が本市に集うフラの全国大会「フラガールズ甲子園」の開催を支援するため、大会を主催するフラガールズ甲子園実行委員会に対し、補助金を交付するもの。</t>
  </si>
  <si>
    <t>文化財の保存・継承やその活用により、指定文化財などの本市の文化資源のデジタルアーカイブ化を図るとともに、ポータルサイト「いわきデジタルミュージアム」で公開するもの。</t>
  </si>
  <si>
    <t>文化財の保存活用に関する課題の解消に向け、文化財サポーターや、地域等と連携した各種取組みを通して、身近な文化財や地域の歴史・文化への理解・関心を深め、郷土愛を醸成するもの。</t>
  </si>
  <si>
    <t>企画展事業開催に要する経費。
　国内外の優れた芸術やいわきゆかりの芸術を幅広く紹介することで、成熟した豊かな文化社会の形成に寄与すること、さらに地域における文化の担い手たちの育成を目的に開催する。</t>
  </si>
  <si>
    <t>市民がより深く美術を体験し楽しむために、実技講座や公開制作をはじめとする各種ワークショップや講演会、コンサートの公演等を開催するための経費。</t>
  </si>
  <si>
    <t>令和６年度から令和９年度まで福島県にて、固定開催となった「全国高等学校総合体育大会サッカー競技大会男子」において、本市では、１回戦・２回戦計８試合が行われる。開催自治体として負担金を支払うとともに、大会開催の支援事業として、市内に宿泊する代表校に対する支援事業を行うもの。</t>
  </si>
  <si>
    <t>いわき甲子園プロジェクト事業費</t>
  </si>
  <si>
    <t>スポーツを通した地域課題解決プロジェクトとして「野球による地域創生」を掲げ、地域一貫の取組で若者の地元回帰の定着化を図るもの。</t>
  </si>
  <si>
    <t>多世代で集えるインクルーシブ広場整備事業費</t>
  </si>
  <si>
    <t>だれでもみんなが集い、楽しめるインクルーシブ広場やオフロードサイクル施設、またそれらと連携が図れる複合施設を整備するため、用地取得及び施設整備に係る事業を実施するもの。</t>
  </si>
  <si>
    <t>体育施設ストック最適化事業費</t>
  </si>
  <si>
    <t>市公共施設等総合管理計画及び個別施設計画に基づき、財政負担の抑制と市民サービス向上の両立化に向けて、市内体育施設の質と量の最適化を進めるために、スポーツ庁のガイドライン内容を反映した各施設の整備基準や方向性の根拠として「市体育施設整備指針」等を改定し、「市体育施設ストック最適化指針」を策定するもの。
　併せて、体育施設の最適化を行った上で、それらの集約先として、低コストかつ魅力的な「(仮称)上荒川公園」再整備に向け、基本構想・基本計画等の策定を行うもの。</t>
  </si>
  <si>
    <t>交流人口拡大、地域振興及び競技・生涯スポーツ振興等を目的として開催されるいわきサンシャインマラソンの実行委員会に対し、安定的な運営を図ることを目的に、開催経費の一部を補助するもの。</t>
  </si>
  <si>
    <t>プロスポーツやトップスポーツ公式戦を観る機会を創出し、競技力の向上やスポーツ参画人口の拡大を推進するため、スポーツイベント開催時の一部を補助するもの。</t>
  </si>
  <si>
    <t>スポーツや自転車を軸とした人の流れを創出することを目的に、スポーツ・サイクルツーリズムを推進するとともに、スポーツコミッションによる合宿誘致を行うもの。</t>
  </si>
  <si>
    <t>サイクルステーション管理者を対象にサービス向上等を目的とした講習会を開催するもの。</t>
  </si>
  <si>
    <t>いわきＦＣ及び市内の様々な団体が参画する「スポーツによる人・まちづくり推進協議会」と連携し、スポーツを通じた人・まちづくりの推進のための事業を行うもの。</t>
  </si>
  <si>
    <t>国のナショナルサイクルルートの指定に向けた受入環境整備のため、サイクルステーションの整備にかかる一部を補助するもの。</t>
  </si>
  <si>
    <t>独自の広報紙である「アリオスペーパー」を軸とし、自主事業に係るチケット販売の促進に資する広報宣伝を実施することにより、市内はもとより、周辺地域や広域圏を視野に入れた幅広い顧客獲得を戦略的に展開する。
　また、事業記録写真の撮影、アリオスペーパーの編集、記事の執筆に市民参加を取り入れ、更には学生を対象としたワークショップを実施するなど、地元の人材育成に積極的に取り組む。</t>
  </si>
  <si>
    <t>いわき芸術文化交流館の主催により、鑑賞系事業（クラシックコンサートや演劇等の本格的な芸術文化の鑑賞機会を提供）、普及事業（なかなかアリオスに足を運ぶことのできない子ども達や地域の人達のためにアウトリーチ等により気軽に様々な文化芸術に触れられる機会を提供）、人材育成事業（音楽、演劇等の学習、体験、発表の場を提供）の事業等を展開し、気軽に実演芸術に触れられる機会の創出を図る。</t>
  </si>
  <si>
    <t>本市にゆかりのある芸術家の方々の協力を得ながら、公演にとどまらず、その芸術性、人間的な魅力・生き様を活用した効果的な人材育成や普及に係る取組みを次代を担う子どもたち等に対し、継続的に展開することにより、「文化芸術のまちづくり」と、文化芸術を活用した「人づくり日本一」を推進するもの。
　令和５年度から協力をいただいている本市出身の世界的な指揮者である小林研一郎氏の協力のもと事業を実施する。</t>
  </si>
  <si>
    <t>自転車の活用を推進し、市民の健康増進やサイクルツーリズムの推進による観光交流人口の拡大、良好な都市環境づくり、災害時の移動手段の確保等を図るため、自転車ネットワークの構築や安全で快適な自転車走行空間の整備を行うもの。
＜令和８年度事業内容＞
○ふくしま浜通りサイクルルート
いわき市自転車活用推進計画や県が計画する福島県広域サイクリングルート及びふくしま浜通りサイクルルートに位置付けられた区間（「新川・夏井川ルート」「北伸ルート」）において案内看板等の整備を行う。</t>
  </si>
  <si>
    <t>本市は、将来にわたり「選ばれるいわき」であり続けるため、古い仕組みを大胆に見直し、市民満足度を高める構造改革に取り組んでいる。構造改革五本の矢に掲げる取組みとして、顧客接点のデジタル化を推し進め、市民の利便性を高めるとともに、職員の生産性を高める取組みを推進するもの。</t>
  </si>
  <si>
    <t>市民の利便性の向上や職員の問い合わせへの対応時間の縮減のため、24時間365日、市民からの問い合わせに対応することができるデジタル技術を活用した自動応答システム（チャットボットシステム）を運用するもの。</t>
  </si>
  <si>
    <t>みんなの市役所デジタル変革事業費　市民サービス向上事業費分</t>
  </si>
  <si>
    <t>行政手続のオンライン化推進や市民サービスの向上に必要なデジタルツールの運用に要する経費</t>
  </si>
  <si>
    <t>みんなの市役所デジタル変革事業費　業務効率化事業費分</t>
  </si>
  <si>
    <t>デジタル技術の活用により、職員の業務効率化に必要なデジタルツールの活用を図り、行政のDX推進に要する経費</t>
  </si>
  <si>
    <t>みんなの市役所デジタル変革事業費　ＤＸ人材育成等事業費分</t>
  </si>
  <si>
    <t>デジタル人材の育成に向けた職員研修に要する経費</t>
  </si>
  <si>
    <t>事業者の利便性向上や契約事務の業務効率化を図るため、電子データに電子署名を行うことで契約締結が可能となる電子契約サービスについて継続利用するもの。</t>
  </si>
  <si>
    <t>未収債権滞納整理強化事業費</t>
  </si>
  <si>
    <t>本市における自主財源の確保及び市民負担の公平性の確保に向け、民間事業者との連携により未収債権に係る滞納整理の取組みを強化し、更なる債権管理の適正化や未収債権の縮減を図るもの。</t>
  </si>
  <si>
    <t>みんなの市役所デジタル変革事業費　かんたん窓口申請システム分</t>
  </si>
  <si>
    <t>窓口において、マイナンバーカードを活用した本人認証、タブレットでの簡易入力により、各種証明書の申請から発行まで自動で行うシステムに係る運用経費を計上するもの。</t>
  </si>
  <si>
    <t>クラウドサービスによる保育所等業務支援システムを利用し、保育現場の業務を省略化・効率化することで、保育の質の確保・向上や保護者の利便性の向上等を図る。（公立保育所30か所）</t>
  </si>
  <si>
    <t>クラウドサービスによる保育所等業務支援システムを利用し、保育現場の業務を省略化・効率化することで、保育の質の確保・向上や保護者の利便性の向上等を図る。（公立幼稚園10園）</t>
  </si>
  <si>
    <t>建築行政・開発許可ＤＸ推進事業費</t>
  </si>
  <si>
    <t>建築行政・開発許可のＤＸ推進により、市民サービスの向上及び業務の効率化を図るため、いわきⅰマップに開発許可等情報の搭載や建築確認に関連する情報の電子化を進めるとともに、窓口閲覧システムの運用を行うもの。</t>
  </si>
  <si>
    <t>インターネット上から請求できる電子請求システムの運用経費
市ＨＰ上で支払状況を確認できる口座振込通知システムの運用経費</t>
  </si>
  <si>
    <t>財政部</t>
  </si>
  <si>
    <t>政策企画課学びと国際連携担当</t>
  </si>
  <si>
    <t>政策企画課公民連携推進担当</t>
  </si>
  <si>
    <t>いわきとつながる課</t>
  </si>
  <si>
    <t>市長室広報広聴課</t>
  </si>
  <si>
    <t>債権管理課</t>
  </si>
  <si>
    <t>生活排水対策室経営企画課</t>
  </si>
  <si>
    <t>高齢福祉課</t>
  </si>
  <si>
    <t>保育・幼稚園課</t>
  </si>
  <si>
    <t>こども政策課</t>
  </si>
  <si>
    <t>観光振興課温泉地活性化推進担当</t>
  </si>
  <si>
    <t>文化振興課</t>
  </si>
  <si>
    <t>交流推進課</t>
  </si>
  <si>
    <t>維持保全課</t>
  </si>
  <si>
    <t>建設事業課</t>
  </si>
  <si>
    <t>土木政策課</t>
  </si>
  <si>
    <t>建築指導課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</si>
</sst>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6"/>
      <name val="游ゴシック"/>
      <family val="3"/>
      <charset val="128"/>
      <scheme val="minor"/>
    </font>
    <font>
      <sz val="18"/>
      <color theme="3"/>
      <name val="游ゴシック Light"/>
      <family val="2"/>
      <charset val="128"/>
      <scheme val="major"/>
    </font>
    <font>
      <b/>
      <sz val="11"/>
      <color theme="0"/>
      <name val="UD デジタル 教科書体 NP-R"/>
      <family val="2"/>
      <charset val="128"/>
    </font>
    <font>
      <b/>
      <sz val="11"/>
      <color rgb="FF3F3F3F"/>
      <name val="UD デジタル 教科書体 NP-R"/>
      <family val="2"/>
      <charset val="128"/>
    </font>
    <font>
      <b/>
      <sz val="11"/>
      <color rgb="FFFA7D00"/>
      <name val="UD デジタル 教科書体 NP-R"/>
      <family val="2"/>
      <charset val="128"/>
    </font>
    <font>
      <sz val="11"/>
      <color rgb="FFFA7D00"/>
      <name val="UD デジタル 教科書体 NP-R"/>
      <family val="2"/>
      <charset val="128"/>
    </font>
    <font>
      <sz val="11"/>
      <color rgb="FFFF0000"/>
      <name val="UD デジタル 教科書体 NP-R"/>
      <family val="2"/>
      <charset val="128"/>
    </font>
    <font>
      <b/>
      <sz val="11"/>
      <color theme="3"/>
      <name val="UD デジタル 教科書体 N-R"/>
      <family val="2"/>
      <charset val="128"/>
    </font>
    <font>
      <b/>
      <sz val="13"/>
      <color theme="3"/>
      <name val="UD デジタル 教科書体 N-R"/>
      <family val="2"/>
      <charset val="128"/>
    </font>
    <font>
      <sz val="11"/>
      <color rgb="FF006100"/>
      <name val="UD デジタル 教科書体 N-R"/>
      <family val="2"/>
      <charset val="128"/>
    </font>
    <font>
      <sz val="11"/>
      <color rgb="FF9C0006"/>
      <name val="UD デジタル 教科書体 N-R"/>
      <family val="2"/>
      <charset val="128"/>
    </font>
    <font>
      <sz val="11"/>
      <color rgb="FF3F3F76"/>
      <name val="UD デジタル 教科書体 N-R"/>
      <family val="2"/>
      <charset val="128"/>
    </font>
    <font>
      <b/>
      <sz val="11"/>
      <color rgb="FF3F3F3F"/>
      <name val="UD デジタル 教科書体 N-R"/>
      <family val="2"/>
      <charset val="128"/>
    </font>
    <font>
      <sz val="9"/>
      <color theme="1"/>
      <name val="UD デジタル 教科書体 N-R"/>
      <family val="1"/>
      <charset val="128"/>
    </font>
    <font>
      <b/>
      <sz val="15"/>
      <color theme="3"/>
      <name val="UD デジタル 教科書体 N-R"/>
      <family val="2"/>
      <charset val="128"/>
    </font>
    <font>
      <sz val="1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right/>
      <top/>
      <bottom style="medium">
        <color indexed="64"/>
      </bottom>
      <diagonal/>
    </border>
  </borders>
  <cellStyleXfs count="1">
    <xf numFmtId="0" fontId="0" fillId="0" borderId="0"/>
  </cellStyleXfs>
  <cellXfs count="10">
    <xf numFmtId="0" fontId="0" fillId="0" borderId="0" xfId="0"/>
    <xf numFmtId="0" fontId="0" fillId="0" borderId="0" xfId="0" applyAlignment="1"/>
    <xf numFmtId="0" fontId="0" fillId="2" borderId="0" xfId="0" applyFill="1"/>
    <xf numFmtId="0" fontId="0" fillId="2" borderId="0" xfId="0" applyFill="1" applyAlignment="1"/>
    <xf numFmtId="0" fontId="0" fillId="0" borderId="1" xfId="0" applyBorder="1"/>
    <xf numFmtId="0" fontId="0" fillId="3" borderId="0" xfId="0" applyFill="1"/>
    <xf numFmtId="0" fontId="0" fillId="0" borderId="0" xfId="0" applyFill="1"/>
    <xf numFmtId="0" fontId="0" fillId="0" borderId="0" xfId="0" applyAlignment="1">
      <alignment wrapText="1"/>
    </xf>
    <xf numFmtId="0" fontId="0" fillId="2" borderId="0" xfId="0" applyFont="1" applyFill="1"/>
    <xf numFmtId="0" fontId="0" fillId="2" borderId="0" xfId="0" applyFill="1"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l01jofls1\0300100_&#36001;&#25919;&#35506;$\00%20&#20491;&#20154;&#12501;&#12457;&#12523;&#12480;\&#34241;&#35895;\R6\03%20&#24403;&#21021;&#20104;&#31639;\11_&#35211;&#12360;&#12427;&#21270;\&#19968;&#33324;&#20250;&#35336;&#12398;&#12415;\&#36942;&#21435;&#12398;\R5&#20107;&#26989;.xlsx" TargetMode="External"/><Relationship Id="rId1" Type="http://schemas.openxmlformats.org/officeDocument/2006/relationships/externalLinkPath" Target="&#19968;&#33324;&#20250;&#35336;&#12398;&#12415;/&#36942;&#21435;&#12398;/R5&#20107;&#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8281"/>
    </sheetNames>
    <sheetDataSet>
      <sheetData sheetId="0">
        <row r="3">
          <cell r="I3" t="str">
            <v>政策推進事務費</v>
          </cell>
          <cell r="J3">
            <v>1</v>
          </cell>
          <cell r="K3" t="str">
            <v>一般会計</v>
          </cell>
          <cell r="L3">
            <v>2</v>
          </cell>
          <cell r="M3" t="str">
            <v>総務費　</v>
          </cell>
          <cell r="N3">
            <v>1</v>
          </cell>
          <cell r="O3" t="str">
            <v>総務管理費　</v>
          </cell>
          <cell r="P3">
            <v>7</v>
          </cell>
          <cell r="Q3" t="str">
            <v>企画費　</v>
          </cell>
          <cell r="R3">
            <v>15</v>
          </cell>
          <cell r="S3" t="str">
            <v>政策推進費　</v>
          </cell>
          <cell r="T3">
            <v>10</v>
          </cell>
          <cell r="U3" t="str">
            <v>政策推進事務費　</v>
          </cell>
          <cell r="V3">
            <v>0</v>
          </cell>
          <cell r="X3">
            <v>0</v>
          </cell>
          <cell r="Z3">
            <v>3383</v>
          </cell>
          <cell r="AA3">
            <v>5473</v>
          </cell>
          <cell r="AB3">
            <v>5473</v>
          </cell>
          <cell r="AC3">
            <v>5473</v>
          </cell>
          <cell r="AD3">
            <v>5473</v>
          </cell>
          <cell r="AE3">
            <v>0</v>
          </cell>
          <cell r="AF3">
            <v>0</v>
          </cell>
          <cell r="AG3">
            <v>0</v>
          </cell>
          <cell r="AH3">
            <v>0</v>
          </cell>
          <cell r="AI3">
            <v>5473</v>
          </cell>
          <cell r="AJ3">
            <v>5473</v>
          </cell>
          <cell r="AK3">
            <v>5473</v>
          </cell>
          <cell r="AL3">
            <v>5473</v>
          </cell>
          <cell r="AM3">
            <v>0</v>
          </cell>
          <cell r="AN3">
            <v>0</v>
          </cell>
          <cell r="AO3">
            <v>0</v>
          </cell>
          <cell r="AP3" t="str">
            <v>行政施策を効果的・効率的に推進するため、施策の企画・立案、総合調整、行政評価等の業務を一体的に展開し、全庁的な政策調整機能の中核として行う業務に必要な事務経費を計上する。　</v>
          </cell>
          <cell r="AQ3" t="str">
            <v>＜要求内容＞
課の業務を推進するために必要な下記の事務費等
○国・県との意見交換及び要望関係に係る経費
○まちづくり市民会議等の開催に係る経費
○各種協議会への参画や周辺地域との連携に係る事務経費
○部主管課業務に係る事務経費　等</v>
          </cell>
          <cell r="BJ3">
            <v>1</v>
          </cell>
          <cell r="BK3">
            <v>5473</v>
          </cell>
          <cell r="BL3">
            <v>0</v>
          </cell>
          <cell r="BM3">
            <v>0</v>
          </cell>
          <cell r="BN3">
            <v>0</v>
          </cell>
          <cell r="BO3">
            <v>0</v>
          </cell>
          <cell r="BP3">
            <v>0</v>
          </cell>
          <cell r="BQ3">
            <v>0</v>
          </cell>
          <cell r="BR3">
            <v>0</v>
          </cell>
          <cell r="BS3">
            <v>0</v>
          </cell>
          <cell r="BT3">
            <v>0</v>
          </cell>
          <cell r="BU3">
            <v>0</v>
          </cell>
          <cell r="BV3">
            <v>5473</v>
          </cell>
          <cell r="BW3">
            <v>0</v>
          </cell>
          <cell r="BX3">
            <v>0</v>
          </cell>
          <cell r="BY3">
            <v>0</v>
          </cell>
          <cell r="BZ3">
            <v>0</v>
          </cell>
          <cell r="CA3">
            <v>5473</v>
          </cell>
        </row>
        <row r="4">
          <cell r="I4" t="str">
            <v>行財政構造改革推進費</v>
          </cell>
          <cell r="J4">
            <v>1</v>
          </cell>
          <cell r="K4" t="str">
            <v>一般会計</v>
          </cell>
          <cell r="L4">
            <v>2</v>
          </cell>
          <cell r="M4" t="str">
            <v>総務費　</v>
          </cell>
          <cell r="N4">
            <v>1</v>
          </cell>
          <cell r="O4" t="str">
            <v>総務管理費　</v>
          </cell>
          <cell r="P4">
            <v>7</v>
          </cell>
          <cell r="Q4" t="str">
            <v>企画費　</v>
          </cell>
          <cell r="R4">
            <v>15</v>
          </cell>
          <cell r="S4" t="str">
            <v>政策推進費　</v>
          </cell>
          <cell r="T4">
            <v>11</v>
          </cell>
          <cell r="U4" t="str">
            <v>行財政構造改革推進費</v>
          </cell>
          <cell r="V4">
            <v>0</v>
          </cell>
          <cell r="X4">
            <v>0</v>
          </cell>
          <cell r="Z4">
            <v>0</v>
          </cell>
          <cell r="AA4">
            <v>15945</v>
          </cell>
          <cell r="AB4">
            <v>15425</v>
          </cell>
          <cell r="AC4">
            <v>14999</v>
          </cell>
          <cell r="AD4">
            <v>14999</v>
          </cell>
          <cell r="AE4">
            <v>0</v>
          </cell>
          <cell r="AF4">
            <v>0</v>
          </cell>
          <cell r="AG4">
            <v>0</v>
          </cell>
          <cell r="AH4">
            <v>0</v>
          </cell>
          <cell r="AI4">
            <v>15945</v>
          </cell>
          <cell r="AJ4">
            <v>15425</v>
          </cell>
          <cell r="AK4">
            <v>14999</v>
          </cell>
          <cell r="AL4">
            <v>14999</v>
          </cell>
          <cell r="AM4">
            <v>-426</v>
          </cell>
          <cell r="AN4">
            <v>-520</v>
          </cell>
          <cell r="AO4">
            <v>-946</v>
          </cell>
          <cell r="AP4" t="str">
            <v xml:space="preserve">　柔軟で持続可能な行財政運営を確立し、「選ばれる市役所」となるべく、令和４年４月に「構造改革推進本部」を設置し、令和４年度～令和６年度の「集中改革期間」に、「行政改革」「人材育成改革」「財政改革」の３分野の改革を進めるものである。
　令和５年度は、各分野の改革を進めるために必要な行財政マネジメントシステム構築や人材活用制度構築などの業務についてコンサルの支援を受けながら事業推進を図る。 </v>
          </cell>
          <cell r="AQ4" t="str">
            <v>【要求内容】
１　構造改革支援業務委託に係る費用14,999千円
２　意見交換会開催に係る費用 100千円
３　事業推進に向けた活動（先進地視察）に係る費用 326千円
【増減理由】
備品購入費（420千円）の皆減
（構造改革推進本部設置に伴う環境整備の完了）</v>
          </cell>
          <cell r="BJ4">
            <v>2</v>
          </cell>
          <cell r="BK4">
            <v>0</v>
          </cell>
          <cell r="BL4">
            <v>0</v>
          </cell>
          <cell r="BM4">
            <v>0</v>
          </cell>
          <cell r="BN4">
            <v>0</v>
          </cell>
          <cell r="BO4">
            <v>0</v>
          </cell>
          <cell r="BP4">
            <v>0</v>
          </cell>
          <cell r="BQ4">
            <v>0</v>
          </cell>
          <cell r="BR4">
            <v>0</v>
          </cell>
          <cell r="BS4">
            <v>0</v>
          </cell>
          <cell r="BT4">
            <v>0</v>
          </cell>
          <cell r="BU4">
            <v>0</v>
          </cell>
          <cell r="BV4">
            <v>15425</v>
          </cell>
          <cell r="BW4">
            <v>0</v>
          </cell>
          <cell r="BX4">
            <v>0</v>
          </cell>
          <cell r="BY4">
            <v>0</v>
          </cell>
          <cell r="BZ4">
            <v>0</v>
          </cell>
          <cell r="CA4">
            <v>14999</v>
          </cell>
        </row>
        <row r="5">
          <cell r="I5" t="str">
            <v>行財政構造改革推進費　会計年度任用職員分</v>
          </cell>
          <cell r="J5">
            <v>1</v>
          </cell>
          <cell r="K5" t="str">
            <v>一般会計</v>
          </cell>
          <cell r="L5">
            <v>2</v>
          </cell>
          <cell r="M5" t="str">
            <v>総務費　</v>
          </cell>
          <cell r="N5">
            <v>1</v>
          </cell>
          <cell r="O5" t="str">
            <v>総務管理費　</v>
          </cell>
          <cell r="P5">
            <v>7</v>
          </cell>
          <cell r="Q5" t="str">
            <v>企画費　</v>
          </cell>
          <cell r="R5">
            <v>15</v>
          </cell>
          <cell r="S5" t="str">
            <v>政策推進費　</v>
          </cell>
          <cell r="T5">
            <v>11</v>
          </cell>
          <cell r="U5" t="str">
            <v>行財政構造改革推進費</v>
          </cell>
          <cell r="V5">
            <v>0</v>
          </cell>
          <cell r="X5">
            <v>1</v>
          </cell>
          <cell r="Y5" t="str">
            <v>会計年度任用職員分　</v>
          </cell>
          <cell r="Z5">
            <v>0</v>
          </cell>
          <cell r="AA5">
            <v>0</v>
          </cell>
          <cell r="AB5">
            <v>2300</v>
          </cell>
          <cell r="AC5">
            <v>1723</v>
          </cell>
          <cell r="AD5">
            <v>1723</v>
          </cell>
          <cell r="AE5">
            <v>0</v>
          </cell>
          <cell r="AF5">
            <v>10</v>
          </cell>
          <cell r="AG5">
            <v>8</v>
          </cell>
          <cell r="AH5">
            <v>8</v>
          </cell>
          <cell r="AI5">
            <v>0</v>
          </cell>
          <cell r="AJ5">
            <v>2290</v>
          </cell>
          <cell r="AK5">
            <v>1715</v>
          </cell>
          <cell r="AL5">
            <v>1715</v>
          </cell>
          <cell r="AM5">
            <v>-577</v>
          </cell>
          <cell r="AN5">
            <v>2300</v>
          </cell>
          <cell r="AO5">
            <v>1723</v>
          </cell>
          <cell r="AP5" t="str">
            <v xml:space="preserve">　柔軟で持続可能な行財政運営を確立し、「選ばれる市役所」となるべく、令和４年４月に「構造改革推進本部」を設置し、令和４年度～令和６年度の「集中改革期間」に、「行政改革」「人材育成改革」「財政改革」の３分野の改革を進めるものである。
　令和５年度は、各分野の改革を進めるために必要な行財政マネジメントシステム構築や人材活用制度構築などの業務についてコンサルの支援を受けながら事業推進を図る。 </v>
          </cell>
          <cell r="AQ5" t="str">
            <v xml:space="preserve">＜要求内容＞
構造改革推進本部に係るフルタイム会計年度任用職員の雇用に要する経費。
・給料　1,853千円
・職員手当等47千円
・共済費　400千円
</v>
          </cell>
          <cell r="BJ5">
            <v>2</v>
          </cell>
          <cell r="BK5">
            <v>0</v>
          </cell>
          <cell r="BL5">
            <v>0</v>
          </cell>
          <cell r="BM5">
            <v>0</v>
          </cell>
          <cell r="BN5">
            <v>0</v>
          </cell>
          <cell r="BO5">
            <v>0</v>
          </cell>
          <cell r="BP5">
            <v>0</v>
          </cell>
          <cell r="BQ5">
            <v>0</v>
          </cell>
          <cell r="BR5">
            <v>0</v>
          </cell>
          <cell r="BS5">
            <v>0</v>
          </cell>
          <cell r="BT5">
            <v>0</v>
          </cell>
          <cell r="BU5">
            <v>10</v>
          </cell>
          <cell r="BV5">
            <v>2290</v>
          </cell>
          <cell r="BW5">
            <v>0</v>
          </cell>
          <cell r="BX5">
            <v>0</v>
          </cell>
          <cell r="BY5">
            <v>0</v>
          </cell>
          <cell r="BZ5">
            <v>8</v>
          </cell>
          <cell r="CA5">
            <v>1715</v>
          </cell>
        </row>
        <row r="6">
          <cell r="I6" t="str">
            <v>緑地保全（公有林）用地取得事業費</v>
          </cell>
          <cell r="J6">
            <v>1</v>
          </cell>
          <cell r="K6" t="str">
            <v>一般会計</v>
          </cell>
          <cell r="L6">
            <v>2</v>
          </cell>
          <cell r="M6" t="str">
            <v>総務費　</v>
          </cell>
          <cell r="N6">
            <v>1</v>
          </cell>
          <cell r="O6" t="str">
            <v>総務管理費　</v>
          </cell>
          <cell r="P6">
            <v>7</v>
          </cell>
          <cell r="Q6" t="str">
            <v>企画費　</v>
          </cell>
          <cell r="R6">
            <v>17</v>
          </cell>
          <cell r="S6" t="str">
            <v>企画調整費　</v>
          </cell>
          <cell r="T6">
            <v>50</v>
          </cell>
          <cell r="U6" t="str">
            <v>緑地保全（公有林）用地取得事業費</v>
          </cell>
          <cell r="V6">
            <v>0</v>
          </cell>
          <cell r="X6">
            <v>0</v>
          </cell>
          <cell r="Z6">
            <v>0</v>
          </cell>
          <cell r="AA6">
            <v>0</v>
          </cell>
          <cell r="AB6">
            <v>157378</v>
          </cell>
          <cell r="AC6">
            <v>0</v>
          </cell>
          <cell r="AD6">
            <v>0</v>
          </cell>
          <cell r="AE6">
            <v>0</v>
          </cell>
          <cell r="AF6">
            <v>0</v>
          </cell>
          <cell r="AG6">
            <v>0</v>
          </cell>
          <cell r="AH6">
            <v>0</v>
          </cell>
          <cell r="AI6">
            <v>0</v>
          </cell>
          <cell r="AJ6">
            <v>157378</v>
          </cell>
          <cell r="AK6">
            <v>0</v>
          </cell>
          <cell r="AL6">
            <v>0</v>
          </cell>
          <cell r="AM6">
            <v>-157378</v>
          </cell>
          <cell r="AN6">
            <v>157378</v>
          </cell>
          <cell r="AO6">
            <v>0</v>
          </cell>
          <cell r="AP6" t="str">
            <v xml:space="preserve">　緑地保全（公有林）用地については、21世紀の森整備構想区域内に、緑豊かな自然を極力保全するという土地利用の方針に基づき、市土地開発公社が先行取得した用地を、土地取得基金を活用して市が買戻したことから、同基金に償還するもの。
・面積：293,210.91㎡
・償還元金：781,405,026円
・取得日：平成21年７月１日（市土地開発公社から市へ所有権移転登記）
</v>
          </cell>
          <cell r="AQ6" t="str">
            <v xml:space="preserve">【要求内容・増減理由等】
２１世紀の森の整備構想区域内の用地取得に係る土地取得基金償還金
・償還方法：５分割償還（平成31年度～令和２年度、令和５年度～７年度）
※令和３、４年度は新型コロナウイルス感染症対策を優先する観点からゼロ査定。
・所要額（総額）：785,156,535円（うち元金781,405,026円、利子分3,751,509円）
・令和５年度所要額：157,377,255円（うち元金分156,620,669円、利子分756,586円）
※施設マネジメント課積算に基づく </v>
          </cell>
          <cell r="BJ6">
            <v>2</v>
          </cell>
          <cell r="BK6">
            <v>0</v>
          </cell>
          <cell r="BL6">
            <v>0</v>
          </cell>
          <cell r="BM6">
            <v>0</v>
          </cell>
          <cell r="BN6">
            <v>0</v>
          </cell>
          <cell r="BO6">
            <v>0</v>
          </cell>
          <cell r="BP6">
            <v>0</v>
          </cell>
          <cell r="BQ6">
            <v>0</v>
          </cell>
          <cell r="BR6">
            <v>0</v>
          </cell>
          <cell r="BS6">
            <v>0</v>
          </cell>
          <cell r="BT6">
            <v>0</v>
          </cell>
          <cell r="BU6">
            <v>0</v>
          </cell>
          <cell r="BV6">
            <v>157378</v>
          </cell>
          <cell r="BW6">
            <v>0</v>
          </cell>
          <cell r="BX6">
            <v>0</v>
          </cell>
          <cell r="BY6">
            <v>0</v>
          </cell>
          <cell r="BZ6">
            <v>0</v>
          </cell>
          <cell r="CA6">
            <v>0</v>
          </cell>
        </row>
        <row r="7">
          <cell r="I7" t="str">
            <v>いわきアカデミア推進事業費</v>
          </cell>
          <cell r="J7">
            <v>1</v>
          </cell>
          <cell r="K7" t="str">
            <v>一般会計</v>
          </cell>
          <cell r="L7">
            <v>2</v>
          </cell>
          <cell r="M7" t="str">
            <v>総務費　</v>
          </cell>
          <cell r="N7">
            <v>1</v>
          </cell>
          <cell r="O7" t="str">
            <v>総務管理費　</v>
          </cell>
          <cell r="P7">
            <v>7</v>
          </cell>
          <cell r="Q7" t="str">
            <v>企画費　</v>
          </cell>
          <cell r="R7">
            <v>17</v>
          </cell>
          <cell r="S7" t="str">
            <v>企画調整費　</v>
          </cell>
          <cell r="T7">
            <v>81</v>
          </cell>
          <cell r="U7" t="str">
            <v>いわきアカデミア推進事業費　</v>
          </cell>
          <cell r="V7">
            <v>0</v>
          </cell>
          <cell r="X7">
            <v>0</v>
          </cell>
          <cell r="Z7">
            <v>7000</v>
          </cell>
          <cell r="AA7">
            <v>7500</v>
          </cell>
          <cell r="AB7">
            <v>7500</v>
          </cell>
          <cell r="AC7">
            <v>7500</v>
          </cell>
          <cell r="AD7">
            <v>7500</v>
          </cell>
          <cell r="AE7">
            <v>5700</v>
          </cell>
          <cell r="AF7">
            <v>0</v>
          </cell>
          <cell r="AG7">
            <v>4200</v>
          </cell>
          <cell r="AH7">
            <v>4200</v>
          </cell>
          <cell r="AI7">
            <v>1800</v>
          </cell>
          <cell r="AJ7">
            <v>7500</v>
          </cell>
          <cell r="AK7">
            <v>3300</v>
          </cell>
          <cell r="AL7">
            <v>3300</v>
          </cell>
          <cell r="AM7">
            <v>0</v>
          </cell>
          <cell r="AN7">
            <v>0</v>
          </cell>
          <cell r="AO7">
            <v>0</v>
          </cell>
          <cell r="AP7" t="str">
            <v xml:space="preserve">　産学官連携により組織される「いわきアカデミア推進協議会」に参画し、次代を担う人財育成や、教育を軸とした人財還流の仕組みづくりの構築に向け、若者を対象としたキャリア教育の充実などをはじめとした各種教育関係事業を実施する。
</v>
          </cell>
          <cell r="AQ7" t="str">
            <v>&lt;要求内容&gt;
○いわきアカデミア推進協議会への参画</v>
          </cell>
          <cell r="BB7">
            <v>1</v>
          </cell>
          <cell r="BC7" t="str">
            <v>次世代を育てる　</v>
          </cell>
          <cell r="BD7">
            <v>0</v>
          </cell>
          <cell r="BF7">
            <v>0</v>
          </cell>
          <cell r="BH7">
            <v>0</v>
          </cell>
          <cell r="BJ7">
            <v>2</v>
          </cell>
          <cell r="BK7">
            <v>0</v>
          </cell>
          <cell r="BL7">
            <v>0</v>
          </cell>
          <cell r="BM7">
            <v>0</v>
          </cell>
          <cell r="BN7">
            <v>0</v>
          </cell>
          <cell r="BO7">
            <v>0</v>
          </cell>
          <cell r="BP7">
            <v>0</v>
          </cell>
          <cell r="BQ7">
            <v>0</v>
          </cell>
          <cell r="BR7">
            <v>0</v>
          </cell>
          <cell r="BS7">
            <v>0</v>
          </cell>
          <cell r="BT7">
            <v>0</v>
          </cell>
          <cell r="BU7">
            <v>0</v>
          </cell>
          <cell r="BV7">
            <v>7500</v>
          </cell>
          <cell r="BW7">
            <v>0</v>
          </cell>
          <cell r="BX7">
            <v>0</v>
          </cell>
          <cell r="BY7">
            <v>0</v>
          </cell>
          <cell r="BZ7">
            <v>4200</v>
          </cell>
          <cell r="CA7">
            <v>3300</v>
          </cell>
        </row>
        <row r="8">
          <cell r="I8" t="str">
            <v>市統計調査員協議会補助金</v>
          </cell>
          <cell r="J8">
            <v>1</v>
          </cell>
          <cell r="K8" t="str">
            <v>一般会計</v>
          </cell>
          <cell r="L8">
            <v>2</v>
          </cell>
          <cell r="M8" t="str">
            <v>総務費　</v>
          </cell>
          <cell r="N8">
            <v>5</v>
          </cell>
          <cell r="O8" t="str">
            <v>統計調査費　</v>
          </cell>
          <cell r="P8">
            <v>1</v>
          </cell>
          <cell r="Q8" t="str">
            <v>統計調査総務費　</v>
          </cell>
          <cell r="R8">
            <v>10</v>
          </cell>
          <cell r="S8" t="str">
            <v>一般事務費　</v>
          </cell>
          <cell r="T8">
            <v>1</v>
          </cell>
          <cell r="U8" t="str">
            <v>市統計調査員協議会補助金</v>
          </cell>
          <cell r="V8">
            <v>0</v>
          </cell>
          <cell r="X8">
            <v>0</v>
          </cell>
          <cell r="Z8">
            <v>132</v>
          </cell>
          <cell r="AA8">
            <v>540</v>
          </cell>
          <cell r="AB8">
            <v>540</v>
          </cell>
          <cell r="AC8">
            <v>540</v>
          </cell>
          <cell r="AD8">
            <v>540</v>
          </cell>
          <cell r="AE8">
            <v>0</v>
          </cell>
          <cell r="AF8">
            <v>0</v>
          </cell>
          <cell r="AG8">
            <v>0</v>
          </cell>
          <cell r="AH8">
            <v>0</v>
          </cell>
          <cell r="AI8">
            <v>540</v>
          </cell>
          <cell r="AJ8">
            <v>540</v>
          </cell>
          <cell r="AK8">
            <v>540</v>
          </cell>
          <cell r="AL8">
            <v>540</v>
          </cell>
          <cell r="AM8">
            <v>0</v>
          </cell>
          <cell r="AN8">
            <v>0</v>
          </cell>
          <cell r="AO8">
            <v>0</v>
          </cell>
          <cell r="AP8" t="str">
            <v xml:space="preserve">　統計調査員確保対策事業（国）による統計調査団体の育成、統計思想の普及及び統計調査の円滑な遂行のため、統計調査員に対し、統計に関する研修の実施、実務研修への参加、統計調査員への通信の発行等を行う事業への補助を行う。
　・協議会設立年月日：昭和51年４月６日
　・会員数：154名（令和４年４月１日時点）
</v>
          </cell>
          <cell r="AQ8" t="str">
            <v xml:space="preserve">＜要求内容＞
○いわき市統計調査員協議会への補助金
（総会、研修会、他市調査員との意見交換会を実施）
＜増減理由＞
○増減なし </v>
          </cell>
          <cell r="BJ8">
            <v>1</v>
          </cell>
          <cell r="BK8">
            <v>540</v>
          </cell>
          <cell r="BL8">
            <v>0</v>
          </cell>
          <cell r="BM8">
            <v>0</v>
          </cell>
          <cell r="BN8">
            <v>0</v>
          </cell>
          <cell r="BO8">
            <v>0</v>
          </cell>
          <cell r="BP8">
            <v>0</v>
          </cell>
          <cell r="BQ8">
            <v>0</v>
          </cell>
          <cell r="BR8">
            <v>0</v>
          </cell>
          <cell r="BS8">
            <v>0</v>
          </cell>
          <cell r="BT8">
            <v>0</v>
          </cell>
          <cell r="BU8">
            <v>0</v>
          </cell>
          <cell r="BV8">
            <v>540</v>
          </cell>
          <cell r="BW8">
            <v>0</v>
          </cell>
          <cell r="BX8">
            <v>0</v>
          </cell>
          <cell r="BY8">
            <v>0</v>
          </cell>
          <cell r="BZ8">
            <v>0</v>
          </cell>
          <cell r="CA8">
            <v>540</v>
          </cell>
        </row>
        <row r="9">
          <cell r="I9" t="str">
            <v>事務費</v>
          </cell>
          <cell r="J9">
            <v>1</v>
          </cell>
          <cell r="K9" t="str">
            <v>一般会計</v>
          </cell>
          <cell r="L9">
            <v>2</v>
          </cell>
          <cell r="M9" t="str">
            <v>総務費　</v>
          </cell>
          <cell r="N9">
            <v>5</v>
          </cell>
          <cell r="O9" t="str">
            <v>統計調査費　</v>
          </cell>
          <cell r="P9">
            <v>1</v>
          </cell>
          <cell r="Q9" t="str">
            <v>統計調査総務費　</v>
          </cell>
          <cell r="R9">
            <v>10</v>
          </cell>
          <cell r="S9" t="str">
            <v>一般事務費　</v>
          </cell>
          <cell r="T9">
            <v>2</v>
          </cell>
          <cell r="U9" t="str">
            <v>事務費　</v>
          </cell>
          <cell r="V9">
            <v>0</v>
          </cell>
          <cell r="X9">
            <v>0</v>
          </cell>
          <cell r="Z9">
            <v>707</v>
          </cell>
          <cell r="AA9">
            <v>918</v>
          </cell>
          <cell r="AB9">
            <v>918</v>
          </cell>
          <cell r="AC9">
            <v>918</v>
          </cell>
          <cell r="AD9">
            <v>918</v>
          </cell>
          <cell r="AE9">
            <v>0</v>
          </cell>
          <cell r="AF9">
            <v>0</v>
          </cell>
          <cell r="AG9">
            <v>0</v>
          </cell>
          <cell r="AH9">
            <v>0</v>
          </cell>
          <cell r="AI9">
            <v>918</v>
          </cell>
          <cell r="AJ9">
            <v>918</v>
          </cell>
          <cell r="AK9">
            <v>918</v>
          </cell>
          <cell r="AL9">
            <v>918</v>
          </cell>
          <cell r="AM9">
            <v>0</v>
          </cell>
          <cell r="AN9">
            <v>0</v>
          </cell>
          <cell r="AO9">
            <v>0</v>
          </cell>
          <cell r="AP9" t="str">
            <v xml:space="preserve">　統計調査全般にわたり国、県、市町村及び統計関係団体との連携を図るとともに、多様化する統計調査に対応するための事務費。
 </v>
          </cell>
          <cell r="AQ9" t="str">
            <v>＜要求内容＞
○各種会議、研修会出席のための経費
○統計調査を円滑に行うための用品購入及び機器貸借等の経費
＜主な増減理由＞
○増減なし</v>
          </cell>
          <cell r="BJ9">
            <v>1</v>
          </cell>
          <cell r="BK9">
            <v>918</v>
          </cell>
          <cell r="BL9">
            <v>0</v>
          </cell>
          <cell r="BM9">
            <v>0</v>
          </cell>
          <cell r="BN9">
            <v>0</v>
          </cell>
          <cell r="BO9">
            <v>0</v>
          </cell>
          <cell r="BP9">
            <v>0</v>
          </cell>
          <cell r="BQ9">
            <v>0</v>
          </cell>
          <cell r="BR9">
            <v>0</v>
          </cell>
          <cell r="BS9">
            <v>0</v>
          </cell>
          <cell r="BT9">
            <v>0</v>
          </cell>
          <cell r="BU9">
            <v>0</v>
          </cell>
          <cell r="BV9">
            <v>918</v>
          </cell>
          <cell r="BW9">
            <v>0</v>
          </cell>
          <cell r="BX9">
            <v>0</v>
          </cell>
          <cell r="BY9">
            <v>0</v>
          </cell>
          <cell r="BZ9">
            <v>0</v>
          </cell>
          <cell r="CA9">
            <v>918</v>
          </cell>
        </row>
        <row r="10">
          <cell r="I10" t="str">
            <v>学校基本調査費</v>
          </cell>
          <cell r="J10">
            <v>1</v>
          </cell>
          <cell r="K10" t="str">
            <v>一般会計</v>
          </cell>
          <cell r="L10">
            <v>2</v>
          </cell>
          <cell r="M10" t="str">
            <v>総務費　</v>
          </cell>
          <cell r="N10">
            <v>5</v>
          </cell>
          <cell r="O10" t="str">
            <v>統計調査費　</v>
          </cell>
          <cell r="P10">
            <v>2</v>
          </cell>
          <cell r="Q10" t="str">
            <v>委託統計調査費　</v>
          </cell>
          <cell r="R10">
            <v>10</v>
          </cell>
          <cell r="S10" t="str">
            <v>国委託統計調査費</v>
          </cell>
          <cell r="T10">
            <v>3</v>
          </cell>
          <cell r="U10" t="str">
            <v>学校基本調査費　</v>
          </cell>
          <cell r="V10">
            <v>0</v>
          </cell>
          <cell r="X10">
            <v>0</v>
          </cell>
          <cell r="Z10">
            <v>69</v>
          </cell>
          <cell r="AA10">
            <v>74</v>
          </cell>
          <cell r="AB10">
            <v>74</v>
          </cell>
          <cell r="AC10">
            <v>74</v>
          </cell>
          <cell r="AD10">
            <v>74</v>
          </cell>
          <cell r="AE10">
            <v>74</v>
          </cell>
          <cell r="AF10">
            <v>74</v>
          </cell>
          <cell r="AG10">
            <v>74</v>
          </cell>
          <cell r="AH10">
            <v>74</v>
          </cell>
          <cell r="AI10">
            <v>0</v>
          </cell>
          <cell r="AJ10">
            <v>0</v>
          </cell>
          <cell r="AK10">
            <v>0</v>
          </cell>
          <cell r="AL10">
            <v>0</v>
          </cell>
          <cell r="AM10">
            <v>0</v>
          </cell>
          <cell r="AN10">
            <v>0</v>
          </cell>
          <cell r="AO10">
            <v>0</v>
          </cell>
          <cell r="AP10" t="str">
            <v xml:space="preserve">　
　学校に関する基本的事項を調査し、教育行政の基礎資料とするための調査
　・調査の周期：毎年
　・調査基準日：５月１日
　・統計法（平成19年法律第53号）に基づく基幹調査で、終期は未定。
</v>
          </cell>
          <cell r="AQ10" t="str">
            <v xml:space="preserve">＜要求内容＞
○在学者数、教職員数、卒業後の進路状況等、学校に関する基本的事項を調査する学校基本調査の実施に必要な経費（旅費及び需用費）
＜増減理由＞
○増減なし
</v>
          </cell>
          <cell r="BJ10">
            <v>1</v>
          </cell>
          <cell r="BK10">
            <v>74</v>
          </cell>
          <cell r="BL10">
            <v>0</v>
          </cell>
          <cell r="BM10">
            <v>0</v>
          </cell>
          <cell r="BN10">
            <v>0</v>
          </cell>
          <cell r="BO10">
            <v>0</v>
          </cell>
          <cell r="BP10">
            <v>0</v>
          </cell>
          <cell r="BQ10">
            <v>0</v>
          </cell>
          <cell r="BR10">
            <v>0</v>
          </cell>
          <cell r="BS10">
            <v>74</v>
          </cell>
          <cell r="BT10">
            <v>0</v>
          </cell>
          <cell r="BU10">
            <v>0</v>
          </cell>
          <cell r="BV10">
            <v>0</v>
          </cell>
          <cell r="BW10">
            <v>0</v>
          </cell>
          <cell r="BX10">
            <v>74</v>
          </cell>
          <cell r="BY10">
            <v>0</v>
          </cell>
          <cell r="BZ10">
            <v>0</v>
          </cell>
          <cell r="CA10">
            <v>0</v>
          </cell>
        </row>
        <row r="11">
          <cell r="I11" t="str">
            <v>国勢調査調査区設定費</v>
          </cell>
          <cell r="J11">
            <v>1</v>
          </cell>
          <cell r="K11" t="str">
            <v>一般会計</v>
          </cell>
          <cell r="L11">
            <v>2</v>
          </cell>
          <cell r="M11" t="str">
            <v>総務費　</v>
          </cell>
          <cell r="N11">
            <v>5</v>
          </cell>
          <cell r="O11" t="str">
            <v>統計調査費　</v>
          </cell>
          <cell r="P11">
            <v>2</v>
          </cell>
          <cell r="Q11" t="str">
            <v>委託統計調査費　</v>
          </cell>
          <cell r="R11">
            <v>10</v>
          </cell>
          <cell r="S11" t="str">
            <v>国委託統計調査費</v>
          </cell>
          <cell r="T11">
            <v>7</v>
          </cell>
          <cell r="U11" t="str">
            <v>国勢調査調査区設定費</v>
          </cell>
          <cell r="V11">
            <v>0</v>
          </cell>
          <cell r="X11">
            <v>0</v>
          </cell>
          <cell r="Z11">
            <v>0</v>
          </cell>
          <cell r="AA11">
            <v>0</v>
          </cell>
          <cell r="AB11">
            <v>9</v>
          </cell>
          <cell r="AC11">
            <v>9</v>
          </cell>
          <cell r="AD11">
            <v>9</v>
          </cell>
          <cell r="AE11">
            <v>0</v>
          </cell>
          <cell r="AF11">
            <v>9</v>
          </cell>
          <cell r="AG11">
            <v>9</v>
          </cell>
          <cell r="AH11">
            <v>9</v>
          </cell>
          <cell r="AI11">
            <v>0</v>
          </cell>
          <cell r="AJ11">
            <v>0</v>
          </cell>
          <cell r="AK11">
            <v>0</v>
          </cell>
          <cell r="AL11">
            <v>0</v>
          </cell>
          <cell r="AM11">
            <v>0</v>
          </cell>
          <cell r="AN11">
            <v>9</v>
          </cell>
          <cell r="AO11">
            <v>9</v>
          </cell>
          <cell r="AP11" t="str">
            <v xml:space="preserve">　国勢調査は国内の人及び世帯の実態を把握し、各種行政施策その他の基礎資料を得ることを目的に実施するものであり、令和７年国勢調査の実施に先立ち、調査区を設定するもの。
・調査の周期：５年に１回
・調査基準日：令和７年10月１日
　調査区の設定日は調査実施の前年（令和６年10月１日）
・統計法（平成19年法律第53号）に基づく基幹統計調査
　令和５年度は調査実施に向けた実務検討会の出席のみ </v>
          </cell>
          <cell r="AQ11" t="str">
            <v xml:space="preserve">＜要求内容＞
　実務検討会の出席に要する旅費 </v>
          </cell>
          <cell r="BJ11">
            <v>1</v>
          </cell>
          <cell r="BK11">
            <v>9</v>
          </cell>
          <cell r="BL11">
            <v>0</v>
          </cell>
          <cell r="BM11">
            <v>0</v>
          </cell>
          <cell r="BN11">
            <v>0</v>
          </cell>
          <cell r="BO11">
            <v>0</v>
          </cell>
          <cell r="BP11">
            <v>0</v>
          </cell>
          <cell r="BQ11">
            <v>0</v>
          </cell>
          <cell r="BR11">
            <v>0</v>
          </cell>
          <cell r="BS11">
            <v>9</v>
          </cell>
          <cell r="BT11">
            <v>0</v>
          </cell>
          <cell r="BU11">
            <v>0</v>
          </cell>
          <cell r="BV11">
            <v>0</v>
          </cell>
          <cell r="BW11">
            <v>0</v>
          </cell>
          <cell r="BX11">
            <v>9</v>
          </cell>
          <cell r="BY11">
            <v>0</v>
          </cell>
          <cell r="BZ11">
            <v>0</v>
          </cell>
          <cell r="CA11">
            <v>0</v>
          </cell>
        </row>
        <row r="12">
          <cell r="I12" t="str">
            <v>農林業センサス費</v>
          </cell>
          <cell r="J12">
            <v>1</v>
          </cell>
          <cell r="K12" t="str">
            <v>一般会計</v>
          </cell>
          <cell r="L12">
            <v>2</v>
          </cell>
          <cell r="M12" t="str">
            <v>総務費　</v>
          </cell>
          <cell r="N12">
            <v>5</v>
          </cell>
          <cell r="O12" t="str">
            <v>統計調査費　</v>
          </cell>
          <cell r="P12">
            <v>2</v>
          </cell>
          <cell r="Q12" t="str">
            <v>委託統計調査費　</v>
          </cell>
          <cell r="R12">
            <v>10</v>
          </cell>
          <cell r="S12" t="str">
            <v>国委託統計調査費</v>
          </cell>
          <cell r="T12">
            <v>9</v>
          </cell>
          <cell r="U12" t="str">
            <v>農林業センサス費</v>
          </cell>
          <cell r="V12">
            <v>0</v>
          </cell>
          <cell r="X12">
            <v>0</v>
          </cell>
          <cell r="Z12">
            <v>0</v>
          </cell>
          <cell r="AA12">
            <v>0</v>
          </cell>
          <cell r="AB12">
            <v>11</v>
          </cell>
          <cell r="AC12">
            <v>11</v>
          </cell>
          <cell r="AD12">
            <v>11</v>
          </cell>
          <cell r="AE12">
            <v>0</v>
          </cell>
          <cell r="AF12">
            <v>11</v>
          </cell>
          <cell r="AG12">
            <v>11</v>
          </cell>
          <cell r="AH12">
            <v>11</v>
          </cell>
          <cell r="AI12">
            <v>0</v>
          </cell>
          <cell r="AJ12">
            <v>0</v>
          </cell>
          <cell r="AK12">
            <v>0</v>
          </cell>
          <cell r="AL12">
            <v>0</v>
          </cell>
          <cell r="AM12">
            <v>0</v>
          </cell>
          <cell r="AN12">
            <v>11</v>
          </cell>
          <cell r="AO12">
            <v>11</v>
          </cell>
          <cell r="AP12" t="str">
            <v>　農林業の生産構造、就業構造を明らかにするとともに、農山村の実態を総合的に把握するために、５年ごとに農林業を営んでいるすべての農家、林家や法人を対象に調査を実施するもの。
　・統計法（平成19年法律第53号）に基づく基幹調査
　・調査の周期：５年
　・調査基準日：令和７年２月１日（令和６年度）
　令和５年度の調査実施に向けた準備作業（説明会の出席等）のみ</v>
          </cell>
          <cell r="AQ12" t="str">
            <v>＜要求内容＞
　令和６年度の調査実施に向けた準備作業（説明会の出席等）に要する経費
　・説明会出席旅費
　・その他準備に要する事務経費</v>
          </cell>
          <cell r="BJ12">
            <v>1</v>
          </cell>
          <cell r="BK12">
            <v>11</v>
          </cell>
          <cell r="BL12">
            <v>0</v>
          </cell>
          <cell r="BM12">
            <v>0</v>
          </cell>
          <cell r="BN12">
            <v>0</v>
          </cell>
          <cell r="BO12">
            <v>0</v>
          </cell>
          <cell r="BP12">
            <v>0</v>
          </cell>
          <cell r="BQ12">
            <v>0</v>
          </cell>
          <cell r="BR12">
            <v>0</v>
          </cell>
          <cell r="BS12">
            <v>11</v>
          </cell>
          <cell r="BT12">
            <v>0</v>
          </cell>
          <cell r="BU12">
            <v>0</v>
          </cell>
          <cell r="BV12">
            <v>0</v>
          </cell>
          <cell r="BW12">
            <v>0</v>
          </cell>
          <cell r="BX12">
            <v>11</v>
          </cell>
          <cell r="BY12">
            <v>0</v>
          </cell>
          <cell r="BZ12">
            <v>0</v>
          </cell>
          <cell r="CA12">
            <v>0</v>
          </cell>
        </row>
        <row r="13">
          <cell r="I13" t="str">
            <v>就業構造基本調査費</v>
          </cell>
          <cell r="J13">
            <v>1</v>
          </cell>
          <cell r="K13" t="str">
            <v>一般会計</v>
          </cell>
          <cell r="L13">
            <v>2</v>
          </cell>
          <cell r="M13" t="str">
            <v>総務費　</v>
          </cell>
          <cell r="N13">
            <v>5</v>
          </cell>
          <cell r="O13" t="str">
            <v>統計調査費　</v>
          </cell>
          <cell r="P13">
            <v>2</v>
          </cell>
          <cell r="Q13" t="str">
            <v>委託統計調査費　</v>
          </cell>
          <cell r="R13">
            <v>10</v>
          </cell>
          <cell r="S13" t="str">
            <v>国委託統計調査費</v>
          </cell>
          <cell r="T13">
            <v>12</v>
          </cell>
          <cell r="U13" t="str">
            <v>就業構造基本調査費　</v>
          </cell>
          <cell r="V13">
            <v>0</v>
          </cell>
          <cell r="X13">
            <v>0</v>
          </cell>
          <cell r="Z13">
            <v>0</v>
          </cell>
          <cell r="AA13">
            <v>6967</v>
          </cell>
          <cell r="AB13">
            <v>0</v>
          </cell>
          <cell r="AC13">
            <v>0</v>
          </cell>
          <cell r="AD13">
            <v>0</v>
          </cell>
          <cell r="AE13">
            <v>6967</v>
          </cell>
          <cell r="AF13">
            <v>0</v>
          </cell>
          <cell r="AG13">
            <v>0</v>
          </cell>
          <cell r="AH13">
            <v>0</v>
          </cell>
          <cell r="AI13">
            <v>0</v>
          </cell>
          <cell r="AJ13">
            <v>0</v>
          </cell>
          <cell r="AK13">
            <v>0</v>
          </cell>
          <cell r="AL13">
            <v>0</v>
          </cell>
          <cell r="AM13">
            <v>0</v>
          </cell>
          <cell r="AN13">
            <v>-6967</v>
          </cell>
          <cell r="AO13">
            <v>-6967</v>
          </cell>
          <cell r="AP13" t="str">
            <v xml:space="preserve">　国民の就業・不就業の状態を調査し、国や都道府県における雇用政策、経済政策等の各種行政施策立案の基礎資料とするための調査。
　・根拠：統計法（平成19年法律第53号）に基づく基幹統計調査
　・調査の周期：５年
　・調査基準日：令和４年10月１日
 </v>
          </cell>
          <cell r="AQ13" t="str">
            <v>＜要求内容＞
　令和４年10月に実施の就業構造基本調査に必要な経費。
　・指導員及び調査員報酬
　・超過勤務手当
　・旅費
　・その他調査実施に要する事務経費
＜増減理由＞
　５年周期の当該調査に要する経費を計上したことによる増。</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row>
        <row r="14">
          <cell r="I14" t="str">
            <v>就業構造基本調査費　会計年度任用職員分</v>
          </cell>
          <cell r="J14">
            <v>1</v>
          </cell>
          <cell r="K14" t="str">
            <v>一般会計</v>
          </cell>
          <cell r="L14">
            <v>2</v>
          </cell>
          <cell r="M14" t="str">
            <v>総務費　</v>
          </cell>
          <cell r="N14">
            <v>5</v>
          </cell>
          <cell r="O14" t="str">
            <v>統計調査費　</v>
          </cell>
          <cell r="P14">
            <v>2</v>
          </cell>
          <cell r="Q14" t="str">
            <v>委託統計調査費　</v>
          </cell>
          <cell r="R14">
            <v>10</v>
          </cell>
          <cell r="S14" t="str">
            <v>国委託統計調査費</v>
          </cell>
          <cell r="T14">
            <v>12</v>
          </cell>
          <cell r="U14" t="str">
            <v>就業構造基本調査費　</v>
          </cell>
          <cell r="V14">
            <v>0</v>
          </cell>
          <cell r="X14">
            <v>1</v>
          </cell>
          <cell r="Y14" t="str">
            <v>会計年度任用職員分　</v>
          </cell>
          <cell r="Z14">
            <v>0</v>
          </cell>
          <cell r="AA14">
            <v>626</v>
          </cell>
          <cell r="AB14">
            <v>0</v>
          </cell>
          <cell r="AC14">
            <v>0</v>
          </cell>
          <cell r="AD14">
            <v>0</v>
          </cell>
          <cell r="AE14">
            <v>626</v>
          </cell>
          <cell r="AF14">
            <v>0</v>
          </cell>
          <cell r="AG14">
            <v>0</v>
          </cell>
          <cell r="AH14">
            <v>0</v>
          </cell>
          <cell r="AI14">
            <v>0</v>
          </cell>
          <cell r="AJ14">
            <v>0</v>
          </cell>
          <cell r="AK14">
            <v>0</v>
          </cell>
          <cell r="AL14">
            <v>0</v>
          </cell>
          <cell r="AM14">
            <v>0</v>
          </cell>
          <cell r="AN14">
            <v>-626</v>
          </cell>
          <cell r="AO14">
            <v>-626</v>
          </cell>
          <cell r="AP14" t="str">
            <v xml:space="preserve">　国民の就業・不就業の状態を調査し、国や都道府県における雇用政策、経済政策等の各種行政施策立案の基礎資料とするための調査。
　・根拠：統計法（平成19年法律第53号）に基づく基幹統計調査
　・調査の周期：５年
　・調査基準日：令和４年10月１日 </v>
          </cell>
          <cell r="AQ14" t="str">
            <v xml:space="preserve">＜要求内容＞
　就業構造基本調査事務補助に係るパートタイム会計年度任用職員の雇用に要する費用。
　・報酬
　・共済費
　・旅費
＜増減理由＞
　５年周期の当該調査に要する経費を計上したことによる増。 </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row>
        <row r="15">
          <cell r="I15" t="str">
            <v>住宅・土地統計調査単位区設定費</v>
          </cell>
          <cell r="J15">
            <v>1</v>
          </cell>
          <cell r="K15" t="str">
            <v>一般会計</v>
          </cell>
          <cell r="L15">
            <v>2</v>
          </cell>
          <cell r="M15" t="str">
            <v>総務費　</v>
          </cell>
          <cell r="N15">
            <v>5</v>
          </cell>
          <cell r="O15" t="str">
            <v>統計調査費　</v>
          </cell>
          <cell r="P15">
            <v>2</v>
          </cell>
          <cell r="Q15" t="str">
            <v>委託統計調査費　</v>
          </cell>
          <cell r="R15">
            <v>10</v>
          </cell>
          <cell r="S15" t="str">
            <v>国委託統計調査費</v>
          </cell>
          <cell r="T15">
            <v>14</v>
          </cell>
          <cell r="U15" t="str">
            <v>住宅・土地統計調査単位区設定費　</v>
          </cell>
          <cell r="V15">
            <v>0</v>
          </cell>
          <cell r="X15">
            <v>0</v>
          </cell>
          <cell r="Z15">
            <v>0</v>
          </cell>
          <cell r="AA15">
            <v>1623</v>
          </cell>
          <cell r="AB15">
            <v>0</v>
          </cell>
          <cell r="AC15">
            <v>0</v>
          </cell>
          <cell r="AD15">
            <v>0</v>
          </cell>
          <cell r="AE15">
            <v>1623</v>
          </cell>
          <cell r="AF15">
            <v>0</v>
          </cell>
          <cell r="AG15">
            <v>0</v>
          </cell>
          <cell r="AH15">
            <v>0</v>
          </cell>
          <cell r="AI15">
            <v>0</v>
          </cell>
          <cell r="AJ15">
            <v>0</v>
          </cell>
          <cell r="AK15">
            <v>0</v>
          </cell>
          <cell r="AL15">
            <v>0</v>
          </cell>
          <cell r="AM15">
            <v>0</v>
          </cell>
          <cell r="AN15">
            <v>-1623</v>
          </cell>
          <cell r="AO15">
            <v>-1623</v>
          </cell>
          <cell r="AP15" t="str">
            <v xml:space="preserve">　令和５年10月１日を基準日とした住宅・土地統計調査の事前準備として、前年度に調査単位区設定に係る事務を行うものであり、調査員が担当する調査区域を明確にし、調査の円滑な実施を期するともに、結果精度の向上に資することを目的に実施。
　・根拠：統計法（平成19年法律第53号）に基づく基幹統計調査
　・設定の周期：５年
　・設定基準日：令和５年２月１日
※住宅・土地統計調査は、住宅等の実態や居住する世帯を調査し、現状と推移を明らかにすることで、住宅・土地関連諸施策の基礎資料とするため実施される国の基幹統計調査。 </v>
          </cell>
          <cell r="AQ15" t="str">
            <v xml:space="preserve">＜要求内容＞
　令和５年２月に実施の住宅・土地統計調査単位区設定に必要な経費。
　・指導員報酬
　・旅費
　・その他調査実施に要する事務経費
＜増減理由＞
　５年周期の当該調査単位区設定に要する費用を計上したことによる増。 </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row>
        <row r="16">
          <cell r="I16" t="str">
            <v>住宅・土地統計調査単位区設定費　会計年度任用職員分</v>
          </cell>
          <cell r="J16">
            <v>1</v>
          </cell>
          <cell r="K16" t="str">
            <v>一般会計</v>
          </cell>
          <cell r="L16">
            <v>2</v>
          </cell>
          <cell r="M16" t="str">
            <v>総務費　</v>
          </cell>
          <cell r="N16">
            <v>5</v>
          </cell>
          <cell r="O16" t="str">
            <v>統計調査費　</v>
          </cell>
          <cell r="P16">
            <v>2</v>
          </cell>
          <cell r="Q16" t="str">
            <v>委託統計調査費　</v>
          </cell>
          <cell r="R16">
            <v>10</v>
          </cell>
          <cell r="S16" t="str">
            <v>国委託統計調査費</v>
          </cell>
          <cell r="T16">
            <v>14</v>
          </cell>
          <cell r="U16" t="str">
            <v>住宅・土地統計調査単位区設定費　</v>
          </cell>
          <cell r="V16">
            <v>0</v>
          </cell>
          <cell r="X16">
            <v>1</v>
          </cell>
          <cell r="Y16" t="str">
            <v>会計年度任用職員分　</v>
          </cell>
          <cell r="Z16">
            <v>0</v>
          </cell>
          <cell r="AA16">
            <v>65</v>
          </cell>
          <cell r="AB16">
            <v>0</v>
          </cell>
          <cell r="AC16">
            <v>0</v>
          </cell>
          <cell r="AD16">
            <v>0</v>
          </cell>
          <cell r="AE16">
            <v>65</v>
          </cell>
          <cell r="AF16">
            <v>0</v>
          </cell>
          <cell r="AG16">
            <v>0</v>
          </cell>
          <cell r="AH16">
            <v>0</v>
          </cell>
          <cell r="AI16">
            <v>0</v>
          </cell>
          <cell r="AJ16">
            <v>0</v>
          </cell>
          <cell r="AK16">
            <v>0</v>
          </cell>
          <cell r="AL16">
            <v>0</v>
          </cell>
          <cell r="AM16">
            <v>0</v>
          </cell>
          <cell r="AN16">
            <v>-65</v>
          </cell>
          <cell r="AO16">
            <v>-65</v>
          </cell>
          <cell r="AP16" t="str">
            <v xml:space="preserve">　令和５年10月１日を基準日とした住宅・土地統計調査の事前準備として、前年度に調査単位区設定に係る事務を行うものであり、調査員が担当する調査区域を明確にし、調査の円滑な実施を期するともに、結果精度の向上に資することを目的に実施。
　・根拠：統計法（平成19年法律第53号）に基づく基幹統計調査
　・設定の周期：５年
　・設定基準日：令和５年２月１日
※住宅・土地統計調査は、住宅等の実態や居住する世帯を調査し、現状と推移を明らかにすることで、住宅・土地関連諸施策の基礎資料とするため実施される国の基幹統計調査。 </v>
          </cell>
          <cell r="AQ16" t="str">
            <v>＜要求内容＞
　住宅・土地統計調査単位区設定事務補助に係るパートタイム会計年度任用職員の雇用に要する費用。
　・報酬
　・旅費
＜増減理由＞
　５年周期の当該調査に要する経費を計上したことによる増。</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row>
        <row r="17">
          <cell r="I17" t="str">
            <v>住宅・土地統計調査費</v>
          </cell>
          <cell r="J17">
            <v>1</v>
          </cell>
          <cell r="K17" t="str">
            <v>一般会計</v>
          </cell>
          <cell r="L17">
            <v>2</v>
          </cell>
          <cell r="M17" t="str">
            <v>総務費　</v>
          </cell>
          <cell r="N17">
            <v>5</v>
          </cell>
          <cell r="O17" t="str">
            <v>統計調査費　</v>
          </cell>
          <cell r="P17">
            <v>2</v>
          </cell>
          <cell r="Q17" t="str">
            <v>委託統計調査費　</v>
          </cell>
          <cell r="R17">
            <v>10</v>
          </cell>
          <cell r="S17" t="str">
            <v>国委託統計調査費</v>
          </cell>
          <cell r="T17">
            <v>15</v>
          </cell>
          <cell r="U17" t="str">
            <v>住宅・土地統計調査費</v>
          </cell>
          <cell r="V17">
            <v>0</v>
          </cell>
          <cell r="X17">
            <v>0</v>
          </cell>
          <cell r="Z17">
            <v>0</v>
          </cell>
          <cell r="AA17">
            <v>0</v>
          </cell>
          <cell r="AB17">
            <v>11530</v>
          </cell>
          <cell r="AC17">
            <v>11530</v>
          </cell>
          <cell r="AD17">
            <v>11530</v>
          </cell>
          <cell r="AE17">
            <v>0</v>
          </cell>
          <cell r="AF17">
            <v>11530</v>
          </cell>
          <cell r="AG17">
            <v>11530</v>
          </cell>
          <cell r="AH17">
            <v>11530</v>
          </cell>
          <cell r="AI17">
            <v>0</v>
          </cell>
          <cell r="AJ17">
            <v>0</v>
          </cell>
          <cell r="AK17">
            <v>0</v>
          </cell>
          <cell r="AL17">
            <v>0</v>
          </cell>
          <cell r="AM17">
            <v>0</v>
          </cell>
          <cell r="AN17">
            <v>11530</v>
          </cell>
          <cell r="AO17">
            <v>11530</v>
          </cell>
          <cell r="AP17" t="str">
            <v>　住戸（住宅及び住宅以外で人が居住する建物）に関する実態並びに現住居以外の住宅及び土地の保有状況、その他住宅等に居住している世帯に関する実態を調査し、その現状と推移を全国及び地域別に明らかにすることにより、住生活関連施策の基礎資料を得るための調査
　・統計法（平成19年法律第53号）に基づく基幹調査
　・調査の周期：５年
　・調査基準日：令和５年10月１日</v>
          </cell>
          <cell r="AQ17" t="str">
            <v xml:space="preserve">＜要求内容＞
　住宅・土地統計調査の実施に必要な経費。
　・指導員及び調査員報酬
　・超過勤務手当
　・旅費
　・その他調査実施に要する事務経費
＜増減理由＞
　５年周期の当該調査に要する経費を計上したことによる増。 </v>
          </cell>
          <cell r="BJ17">
            <v>1</v>
          </cell>
          <cell r="BK17">
            <v>11530</v>
          </cell>
          <cell r="BL17">
            <v>0</v>
          </cell>
          <cell r="BM17">
            <v>0</v>
          </cell>
          <cell r="BN17">
            <v>0</v>
          </cell>
          <cell r="BO17">
            <v>0</v>
          </cell>
          <cell r="BP17">
            <v>0</v>
          </cell>
          <cell r="BQ17">
            <v>0</v>
          </cell>
          <cell r="BR17">
            <v>0</v>
          </cell>
          <cell r="BS17">
            <v>11530</v>
          </cell>
          <cell r="BT17">
            <v>0</v>
          </cell>
          <cell r="BU17">
            <v>0</v>
          </cell>
          <cell r="BV17">
            <v>0</v>
          </cell>
          <cell r="BW17">
            <v>0</v>
          </cell>
          <cell r="BX17">
            <v>11530</v>
          </cell>
          <cell r="BY17">
            <v>0</v>
          </cell>
          <cell r="BZ17">
            <v>0</v>
          </cell>
          <cell r="CA17">
            <v>0</v>
          </cell>
        </row>
        <row r="18">
          <cell r="I18" t="str">
            <v>住宅・土地統計調査費　会計年度任用職員分</v>
          </cell>
          <cell r="J18">
            <v>1</v>
          </cell>
          <cell r="K18" t="str">
            <v>一般会計</v>
          </cell>
          <cell r="L18">
            <v>2</v>
          </cell>
          <cell r="M18" t="str">
            <v>総務費　</v>
          </cell>
          <cell r="N18">
            <v>5</v>
          </cell>
          <cell r="O18" t="str">
            <v>統計調査費　</v>
          </cell>
          <cell r="P18">
            <v>2</v>
          </cell>
          <cell r="Q18" t="str">
            <v>委託統計調査費　</v>
          </cell>
          <cell r="R18">
            <v>10</v>
          </cell>
          <cell r="S18" t="str">
            <v>国委託統計調査費</v>
          </cell>
          <cell r="T18">
            <v>15</v>
          </cell>
          <cell r="U18" t="str">
            <v>住宅・土地統計調査費</v>
          </cell>
          <cell r="V18">
            <v>0</v>
          </cell>
          <cell r="X18">
            <v>1</v>
          </cell>
          <cell r="Y18" t="str">
            <v>会計年度任用職員分　</v>
          </cell>
          <cell r="Z18">
            <v>0</v>
          </cell>
          <cell r="AA18">
            <v>0</v>
          </cell>
          <cell r="AB18">
            <v>408</v>
          </cell>
          <cell r="AC18">
            <v>412</v>
          </cell>
          <cell r="AD18">
            <v>412</v>
          </cell>
          <cell r="AE18">
            <v>0</v>
          </cell>
          <cell r="AF18">
            <v>408</v>
          </cell>
          <cell r="AG18">
            <v>412</v>
          </cell>
          <cell r="AH18">
            <v>412</v>
          </cell>
          <cell r="AI18">
            <v>0</v>
          </cell>
          <cell r="AJ18">
            <v>0</v>
          </cell>
          <cell r="AK18">
            <v>0</v>
          </cell>
          <cell r="AL18">
            <v>0</v>
          </cell>
          <cell r="AM18">
            <v>4</v>
          </cell>
          <cell r="AN18">
            <v>408</v>
          </cell>
          <cell r="AO18">
            <v>412</v>
          </cell>
          <cell r="AP18" t="str">
            <v>　住戸（住宅及び住宅以外で人が居住する建物）に関する実態並びに現住居以外の住宅及び土地の保有状況、その他住宅等に居住している世帯に関する実態を調査し、その現状と推移を全国及び地域別に明らかにすることにより、住生活関連施策の基礎資料を得るための調査
　・統計法（平成19年法律第53号）に基づく基幹調査
　・調査の周期：５年
　・調査基準日：令和５年10月１日</v>
          </cell>
          <cell r="AQ18" t="str">
            <v>＜要求内容＞
　住宅・土地統計調査事務補助に係るフルタイム会計年度任用職員の雇用に要する費用
＜増減理由＞
　５年周期の当該調査に要する経費を計上したことによる増</v>
          </cell>
          <cell r="BJ18">
            <v>2</v>
          </cell>
          <cell r="BK18">
            <v>0</v>
          </cell>
          <cell r="BL18">
            <v>0</v>
          </cell>
          <cell r="BM18">
            <v>0</v>
          </cell>
          <cell r="BN18">
            <v>0</v>
          </cell>
          <cell r="BO18">
            <v>0</v>
          </cell>
          <cell r="BP18">
            <v>0</v>
          </cell>
          <cell r="BQ18">
            <v>0</v>
          </cell>
          <cell r="BR18">
            <v>0</v>
          </cell>
          <cell r="BS18">
            <v>407</v>
          </cell>
          <cell r="BT18">
            <v>0</v>
          </cell>
          <cell r="BU18">
            <v>1</v>
          </cell>
          <cell r="BV18">
            <v>0</v>
          </cell>
          <cell r="BW18">
            <v>0</v>
          </cell>
          <cell r="BX18">
            <v>410</v>
          </cell>
          <cell r="BY18">
            <v>0</v>
          </cell>
          <cell r="BZ18">
            <v>2</v>
          </cell>
          <cell r="CA18">
            <v>0</v>
          </cell>
        </row>
        <row r="19">
          <cell r="I19" t="str">
            <v>漁業センサス費</v>
          </cell>
          <cell r="J19">
            <v>1</v>
          </cell>
          <cell r="K19" t="str">
            <v>一般会計</v>
          </cell>
          <cell r="L19">
            <v>2</v>
          </cell>
          <cell r="M19" t="str">
            <v>総務費　</v>
          </cell>
          <cell r="N19">
            <v>5</v>
          </cell>
          <cell r="O19" t="str">
            <v>統計調査費　</v>
          </cell>
          <cell r="P19">
            <v>2</v>
          </cell>
          <cell r="Q19" t="str">
            <v>委託統計調査費　</v>
          </cell>
          <cell r="R19">
            <v>10</v>
          </cell>
          <cell r="S19" t="str">
            <v>国委託統計調査費</v>
          </cell>
          <cell r="T19">
            <v>17</v>
          </cell>
          <cell r="U19" t="str">
            <v>漁業センサス費　</v>
          </cell>
          <cell r="V19">
            <v>0</v>
          </cell>
          <cell r="X19">
            <v>0</v>
          </cell>
          <cell r="Z19">
            <v>0</v>
          </cell>
          <cell r="AA19">
            <v>0</v>
          </cell>
          <cell r="AB19">
            <v>1000</v>
          </cell>
          <cell r="AC19">
            <v>1000</v>
          </cell>
          <cell r="AD19">
            <v>1000</v>
          </cell>
          <cell r="AE19">
            <v>0</v>
          </cell>
          <cell r="AF19">
            <v>1000</v>
          </cell>
          <cell r="AG19">
            <v>1000</v>
          </cell>
          <cell r="AH19">
            <v>1000</v>
          </cell>
          <cell r="AI19">
            <v>0</v>
          </cell>
          <cell r="AJ19">
            <v>0</v>
          </cell>
          <cell r="AK19">
            <v>0</v>
          </cell>
          <cell r="AL19">
            <v>0</v>
          </cell>
          <cell r="AM19">
            <v>0</v>
          </cell>
          <cell r="AN19">
            <v>1000</v>
          </cell>
          <cell r="AO19">
            <v>1000</v>
          </cell>
          <cell r="AP19" t="str">
            <v xml:space="preserve">　漁業センサスは、漁業の生産構造、就業構造を明らかにするとともに、漁村、水産物流通・加工業等の漁業をとりまく実態と変化を総合的に把握することを目的に行う全国一斉の調査で、水産行政施策の企画・立案、推進に必要な基礎資料となるもの。
　漁業センサスのうち、海面漁業調査（漁業経営体調査）を市町村が実施。
　・統計法（平成19年法律第53号）に基づく基幹調査
　・調査の周期：５年
　・調査基準日：令和５年11月１日 </v>
          </cell>
          <cell r="AQ19" t="str">
            <v>＜要求内容＞
　漁業センサスの実施に必要な経費。
　・調査員報酬
　・旅費
　・その他調査実施に要する事務経費
＜増減理由＞
　５年周期の当該調査に要する経費を計上したことによる増</v>
          </cell>
          <cell r="BJ19">
            <v>1</v>
          </cell>
          <cell r="BK19">
            <v>1000</v>
          </cell>
          <cell r="BL19">
            <v>0</v>
          </cell>
          <cell r="BM19">
            <v>0</v>
          </cell>
          <cell r="BN19">
            <v>0</v>
          </cell>
          <cell r="BO19">
            <v>0</v>
          </cell>
          <cell r="BP19">
            <v>0</v>
          </cell>
          <cell r="BQ19">
            <v>0</v>
          </cell>
          <cell r="BR19">
            <v>0</v>
          </cell>
          <cell r="BS19">
            <v>1000</v>
          </cell>
          <cell r="BT19">
            <v>0</v>
          </cell>
          <cell r="BU19">
            <v>0</v>
          </cell>
          <cell r="BV19">
            <v>0</v>
          </cell>
          <cell r="BW19">
            <v>0</v>
          </cell>
          <cell r="BX19">
            <v>1000</v>
          </cell>
          <cell r="BY19">
            <v>0</v>
          </cell>
          <cell r="BZ19">
            <v>0</v>
          </cell>
          <cell r="CA19">
            <v>0</v>
          </cell>
        </row>
        <row r="20">
          <cell r="I20" t="str">
            <v>漁業センサス費　会計年度任用職員分</v>
          </cell>
          <cell r="J20">
            <v>1</v>
          </cell>
          <cell r="K20" t="str">
            <v>一般会計</v>
          </cell>
          <cell r="L20">
            <v>2</v>
          </cell>
          <cell r="M20" t="str">
            <v>総務費　</v>
          </cell>
          <cell r="N20">
            <v>5</v>
          </cell>
          <cell r="O20" t="str">
            <v>統計調査費　</v>
          </cell>
          <cell r="P20">
            <v>2</v>
          </cell>
          <cell r="Q20" t="str">
            <v>委託統計調査費　</v>
          </cell>
          <cell r="R20">
            <v>10</v>
          </cell>
          <cell r="S20" t="str">
            <v>国委託統計調査費</v>
          </cell>
          <cell r="T20">
            <v>17</v>
          </cell>
          <cell r="U20" t="str">
            <v>漁業センサス費　</v>
          </cell>
          <cell r="V20">
            <v>0</v>
          </cell>
          <cell r="X20">
            <v>1</v>
          </cell>
          <cell r="Y20" t="str">
            <v>会計年度任用職員分　</v>
          </cell>
          <cell r="Z20">
            <v>0</v>
          </cell>
          <cell r="AA20">
            <v>0</v>
          </cell>
          <cell r="AB20">
            <v>171</v>
          </cell>
          <cell r="AC20">
            <v>172</v>
          </cell>
          <cell r="AD20">
            <v>172</v>
          </cell>
          <cell r="AE20">
            <v>0</v>
          </cell>
          <cell r="AF20">
            <v>171</v>
          </cell>
          <cell r="AG20">
            <v>172</v>
          </cell>
          <cell r="AH20">
            <v>172</v>
          </cell>
          <cell r="AI20">
            <v>0</v>
          </cell>
          <cell r="AJ20">
            <v>0</v>
          </cell>
          <cell r="AK20">
            <v>0</v>
          </cell>
          <cell r="AL20">
            <v>0</v>
          </cell>
          <cell r="AM20">
            <v>1</v>
          </cell>
          <cell r="AN20">
            <v>171</v>
          </cell>
          <cell r="AO20">
            <v>172</v>
          </cell>
          <cell r="AP20" t="str">
            <v xml:space="preserve">　漁業センサスは、漁業の生産構造、就業構造を明らかにするとともに、漁村、水産物流通・加工業等の漁業をとりまく実態と変化を総合的に把握することを目的に行う全国一斉の調査で、水産行政施策の企画・立案、推進に必要な基礎資料となるもの。
　漁業センサスのうち、海面漁業調査（漁業経営体調査）を市町村が実施。
　・統計法（平成19年法律第53号）に基づく基幹調査
　・調査の周期：５年
　・調査基準日：令和５年11月１日 </v>
          </cell>
          <cell r="AQ20" t="str">
            <v>＜要求内容＞
　漁業センサス事務補助に係るフルタイム会計年度任用職員の雇用に要する費用。
＜増減理由＞
　５年周期の当該調査に要する経費を計上したことによる増</v>
          </cell>
          <cell r="BJ20">
            <v>2</v>
          </cell>
          <cell r="BK20">
            <v>0</v>
          </cell>
          <cell r="BL20">
            <v>0</v>
          </cell>
          <cell r="BM20">
            <v>0</v>
          </cell>
          <cell r="BN20">
            <v>0</v>
          </cell>
          <cell r="BO20">
            <v>0</v>
          </cell>
          <cell r="BP20">
            <v>0</v>
          </cell>
          <cell r="BQ20">
            <v>0</v>
          </cell>
          <cell r="BR20">
            <v>0</v>
          </cell>
          <cell r="BS20">
            <v>170</v>
          </cell>
          <cell r="BT20">
            <v>0</v>
          </cell>
          <cell r="BU20">
            <v>1</v>
          </cell>
          <cell r="BV20">
            <v>0</v>
          </cell>
          <cell r="BW20">
            <v>0</v>
          </cell>
          <cell r="BX20">
            <v>171</v>
          </cell>
          <cell r="BY20">
            <v>0</v>
          </cell>
          <cell r="BZ20">
            <v>1</v>
          </cell>
          <cell r="CA20">
            <v>0</v>
          </cell>
        </row>
        <row r="21">
          <cell r="I21" t="str">
            <v>経済センサス費</v>
          </cell>
          <cell r="J21">
            <v>1</v>
          </cell>
          <cell r="K21" t="str">
            <v>一般会計</v>
          </cell>
          <cell r="L21">
            <v>2</v>
          </cell>
          <cell r="M21" t="str">
            <v>総務費　</v>
          </cell>
          <cell r="N21">
            <v>5</v>
          </cell>
          <cell r="O21" t="str">
            <v>統計調査費　</v>
          </cell>
          <cell r="P21">
            <v>2</v>
          </cell>
          <cell r="Q21" t="str">
            <v>委託統計調査費　</v>
          </cell>
          <cell r="R21">
            <v>10</v>
          </cell>
          <cell r="S21" t="str">
            <v>国委託統計調査費</v>
          </cell>
          <cell r="T21">
            <v>18</v>
          </cell>
          <cell r="U21" t="str">
            <v>経済センサス費　</v>
          </cell>
          <cell r="V21">
            <v>0</v>
          </cell>
          <cell r="X21">
            <v>0</v>
          </cell>
          <cell r="Z21">
            <v>9517</v>
          </cell>
          <cell r="AA21">
            <v>40</v>
          </cell>
          <cell r="AB21">
            <v>26</v>
          </cell>
          <cell r="AC21">
            <v>26</v>
          </cell>
          <cell r="AD21">
            <v>26</v>
          </cell>
          <cell r="AE21">
            <v>40</v>
          </cell>
          <cell r="AF21">
            <v>26</v>
          </cell>
          <cell r="AG21">
            <v>26</v>
          </cell>
          <cell r="AH21">
            <v>26</v>
          </cell>
          <cell r="AI21">
            <v>0</v>
          </cell>
          <cell r="AJ21">
            <v>0</v>
          </cell>
          <cell r="AK21">
            <v>0</v>
          </cell>
          <cell r="AL21">
            <v>0</v>
          </cell>
          <cell r="AM21">
            <v>0</v>
          </cell>
          <cell r="AN21">
            <v>-14</v>
          </cell>
          <cell r="AO21">
            <v>-14</v>
          </cell>
          <cell r="AP21" t="str">
            <v xml:space="preserve">　事業所・企業の経済活動を全国的及び地域別に明らかにするとともに、事業所及び企業を対象とした各種統計調査の母集団情報を得ることを目的に実施。このほか、次回調査に向けた調査区管理事務を実施。
　・根拠：統計法（平成19年法律第53号）に基づく基幹統計調査
　・調査の周期：５年（次回はＲ８年）
　・調査基準日：実施年の６月１日 </v>
          </cell>
          <cell r="AQ21" t="str">
            <v xml:space="preserve">＜要求内容＞
　令和８年度に実施予定の経済センサス-活動調査に係る調査区管理に要する事務経費。 </v>
          </cell>
          <cell r="BJ21">
            <v>1</v>
          </cell>
          <cell r="BK21">
            <v>26</v>
          </cell>
          <cell r="BL21">
            <v>0</v>
          </cell>
          <cell r="BM21">
            <v>0</v>
          </cell>
          <cell r="BN21">
            <v>0</v>
          </cell>
          <cell r="BO21">
            <v>0</v>
          </cell>
          <cell r="BP21">
            <v>0</v>
          </cell>
          <cell r="BQ21">
            <v>0</v>
          </cell>
          <cell r="BR21">
            <v>0</v>
          </cell>
          <cell r="BS21">
            <v>26</v>
          </cell>
          <cell r="BT21">
            <v>0</v>
          </cell>
          <cell r="BU21">
            <v>0</v>
          </cell>
          <cell r="BV21">
            <v>0</v>
          </cell>
          <cell r="BW21">
            <v>0</v>
          </cell>
          <cell r="BX21">
            <v>26</v>
          </cell>
          <cell r="BY21">
            <v>0</v>
          </cell>
          <cell r="BZ21">
            <v>0</v>
          </cell>
          <cell r="CA21">
            <v>0</v>
          </cell>
        </row>
        <row r="22">
          <cell r="I22" t="str">
            <v>現住人口調査費</v>
          </cell>
          <cell r="J22">
            <v>1</v>
          </cell>
          <cell r="K22" t="str">
            <v>一般会計</v>
          </cell>
          <cell r="L22">
            <v>2</v>
          </cell>
          <cell r="M22" t="str">
            <v>総務費　</v>
          </cell>
          <cell r="N22">
            <v>5</v>
          </cell>
          <cell r="O22" t="str">
            <v>統計調査費　</v>
          </cell>
          <cell r="P22">
            <v>2</v>
          </cell>
          <cell r="Q22" t="str">
            <v>委託統計調査費　</v>
          </cell>
          <cell r="R22">
            <v>20</v>
          </cell>
          <cell r="S22" t="str">
            <v>県委託統計調査費</v>
          </cell>
          <cell r="T22">
            <v>3</v>
          </cell>
          <cell r="U22" t="str">
            <v>現住人口調査費　</v>
          </cell>
          <cell r="V22">
            <v>0</v>
          </cell>
          <cell r="X22">
            <v>0</v>
          </cell>
          <cell r="Z22">
            <v>64</v>
          </cell>
          <cell r="AA22">
            <v>64</v>
          </cell>
          <cell r="AB22">
            <v>65</v>
          </cell>
          <cell r="AC22">
            <v>65</v>
          </cell>
          <cell r="AD22">
            <v>65</v>
          </cell>
          <cell r="AE22">
            <v>64</v>
          </cell>
          <cell r="AF22">
            <v>65</v>
          </cell>
          <cell r="AG22">
            <v>65</v>
          </cell>
          <cell r="AH22">
            <v>65</v>
          </cell>
          <cell r="AI22">
            <v>0</v>
          </cell>
          <cell r="AJ22">
            <v>0</v>
          </cell>
          <cell r="AK22">
            <v>0</v>
          </cell>
          <cell r="AL22">
            <v>0</v>
          </cell>
          <cell r="AM22">
            <v>0</v>
          </cell>
          <cell r="AN22">
            <v>1</v>
          </cell>
          <cell r="AO22">
            <v>1</v>
          </cell>
          <cell r="AP22" t="str">
            <v>　
　県及び市町村に常住する人口、世帯の移動状況を市町村別に把握し、各種行政施策の
基礎資料とするための調査
　・調査の周期：毎年
　・調査基準日：毎月１日
　・福島県現住人口調査規則、いわき市現住人口調査要綱に基づく調査</v>
          </cell>
          <cell r="AQ22" t="str">
            <v xml:space="preserve">＜要求内容＞　
○毎月１日現在において、県及び市町村に常住する人口、世帯の移動状況を市町村別に把握し、各種行政施策の基礎資料とするための「現住人口調査」の実施に必要な経費（需用費）
＜増減理由＞
○県交付金の増額見込に合わせた増 </v>
          </cell>
          <cell r="BJ22">
            <v>1</v>
          </cell>
          <cell r="BK22">
            <v>65</v>
          </cell>
          <cell r="BL22">
            <v>0</v>
          </cell>
          <cell r="BM22">
            <v>0</v>
          </cell>
          <cell r="BN22">
            <v>0</v>
          </cell>
          <cell r="BO22">
            <v>0</v>
          </cell>
          <cell r="BP22">
            <v>0</v>
          </cell>
          <cell r="BQ22">
            <v>0</v>
          </cell>
          <cell r="BR22">
            <v>0</v>
          </cell>
          <cell r="BS22">
            <v>65</v>
          </cell>
          <cell r="BT22">
            <v>0</v>
          </cell>
          <cell r="BU22">
            <v>0</v>
          </cell>
          <cell r="BV22">
            <v>0</v>
          </cell>
          <cell r="BW22">
            <v>0</v>
          </cell>
          <cell r="BX22">
            <v>65</v>
          </cell>
          <cell r="BY22">
            <v>0</v>
          </cell>
          <cell r="BZ22">
            <v>0</v>
          </cell>
          <cell r="CA22">
            <v>0</v>
          </cell>
        </row>
        <row r="23">
          <cell r="I23" t="str">
            <v>いわき市統計書作成費</v>
          </cell>
          <cell r="J23">
            <v>1</v>
          </cell>
          <cell r="K23" t="str">
            <v>一般会計</v>
          </cell>
          <cell r="L23">
            <v>2</v>
          </cell>
          <cell r="M23" t="str">
            <v>総務費　</v>
          </cell>
          <cell r="N23">
            <v>5</v>
          </cell>
          <cell r="O23" t="str">
            <v>統計調査費　</v>
          </cell>
          <cell r="P23">
            <v>3</v>
          </cell>
          <cell r="Q23" t="str">
            <v>市単独統計調査費</v>
          </cell>
          <cell r="R23">
            <v>10</v>
          </cell>
          <cell r="S23" t="str">
            <v>市単独統計調査費</v>
          </cell>
          <cell r="T23">
            <v>1</v>
          </cell>
          <cell r="U23" t="str">
            <v>いわき市統計書作成費</v>
          </cell>
          <cell r="V23">
            <v>0</v>
          </cell>
          <cell r="X23">
            <v>0</v>
          </cell>
          <cell r="Z23">
            <v>427</v>
          </cell>
          <cell r="AA23">
            <v>619</v>
          </cell>
          <cell r="AB23">
            <v>619</v>
          </cell>
          <cell r="AC23">
            <v>619</v>
          </cell>
          <cell r="AD23">
            <v>619</v>
          </cell>
          <cell r="AE23">
            <v>3</v>
          </cell>
          <cell r="AF23">
            <v>3</v>
          </cell>
          <cell r="AG23">
            <v>3</v>
          </cell>
          <cell r="AH23">
            <v>3</v>
          </cell>
          <cell r="AI23">
            <v>616</v>
          </cell>
          <cell r="AJ23">
            <v>616</v>
          </cell>
          <cell r="AK23">
            <v>616</v>
          </cell>
          <cell r="AL23">
            <v>616</v>
          </cell>
          <cell r="AM23">
            <v>0</v>
          </cell>
          <cell r="AN23">
            <v>0</v>
          </cell>
          <cell r="AO23">
            <v>0</v>
          </cell>
          <cell r="AP23" t="str">
            <v xml:space="preserve">　市勢の現況と推移を明らかにするため、公表された統計調査の数値等を利用して、いわき市の各分野の統計情報を収録し、精度の高いデータを提供するための統計書を作成する。
 </v>
          </cell>
          <cell r="AQ23" t="str">
            <v>＜要求内容＞
○「いわき市統計書」等、各種統計書作成に要する経費
＜主な増減理由＞
○増減なし</v>
          </cell>
          <cell r="BJ23">
            <v>1</v>
          </cell>
          <cell r="BK23">
            <v>619</v>
          </cell>
          <cell r="BL23">
            <v>0</v>
          </cell>
          <cell r="BM23">
            <v>0</v>
          </cell>
          <cell r="BN23">
            <v>0</v>
          </cell>
          <cell r="BO23">
            <v>0</v>
          </cell>
          <cell r="BP23">
            <v>0</v>
          </cell>
          <cell r="BQ23">
            <v>0</v>
          </cell>
          <cell r="BR23">
            <v>0</v>
          </cell>
          <cell r="BS23">
            <v>0</v>
          </cell>
          <cell r="BT23">
            <v>0</v>
          </cell>
          <cell r="BU23">
            <v>3</v>
          </cell>
          <cell r="BV23">
            <v>616</v>
          </cell>
          <cell r="BW23">
            <v>0</v>
          </cell>
          <cell r="BX23">
            <v>0</v>
          </cell>
          <cell r="BY23">
            <v>0</v>
          </cell>
          <cell r="BZ23">
            <v>3</v>
          </cell>
          <cell r="CA23">
            <v>616</v>
          </cell>
        </row>
        <row r="24">
          <cell r="I24" t="str">
            <v>いわき市統計書作成費　会計年度任用職員分</v>
          </cell>
          <cell r="J24">
            <v>1</v>
          </cell>
          <cell r="K24" t="str">
            <v>一般会計</v>
          </cell>
          <cell r="L24">
            <v>2</v>
          </cell>
          <cell r="M24" t="str">
            <v>総務費　</v>
          </cell>
          <cell r="N24">
            <v>5</v>
          </cell>
          <cell r="O24" t="str">
            <v>統計調査費　</v>
          </cell>
          <cell r="P24">
            <v>3</v>
          </cell>
          <cell r="Q24" t="str">
            <v>市単独統計調査費</v>
          </cell>
          <cell r="R24">
            <v>10</v>
          </cell>
          <cell r="S24" t="str">
            <v>市単独統計調査費</v>
          </cell>
          <cell r="T24">
            <v>1</v>
          </cell>
          <cell r="U24" t="str">
            <v>いわき市統計書作成費</v>
          </cell>
          <cell r="V24">
            <v>0</v>
          </cell>
          <cell r="X24">
            <v>1</v>
          </cell>
          <cell r="Y24" t="str">
            <v>会計年度任用職員分　</v>
          </cell>
          <cell r="Z24">
            <v>736</v>
          </cell>
          <cell r="AA24">
            <v>786</v>
          </cell>
          <cell r="AB24">
            <v>818</v>
          </cell>
          <cell r="AC24">
            <v>587</v>
          </cell>
          <cell r="AD24">
            <v>587</v>
          </cell>
          <cell r="AE24">
            <v>2</v>
          </cell>
          <cell r="AF24">
            <v>3</v>
          </cell>
          <cell r="AG24">
            <v>3</v>
          </cell>
          <cell r="AH24">
            <v>3</v>
          </cell>
          <cell r="AI24">
            <v>784</v>
          </cell>
          <cell r="AJ24">
            <v>815</v>
          </cell>
          <cell r="AK24">
            <v>584</v>
          </cell>
          <cell r="AL24">
            <v>584</v>
          </cell>
          <cell r="AM24">
            <v>-231</v>
          </cell>
          <cell r="AN24">
            <v>32</v>
          </cell>
          <cell r="AO24">
            <v>-199</v>
          </cell>
          <cell r="AP24" t="str">
            <v>　市勢の現況と推移を明らかにするため、公表された統計調査の数値等を利用して、いわき市の各分野の統計情報を集約し、精度の高いデータを提供するための統計書を作成するもの。　</v>
          </cell>
          <cell r="AQ24" t="str">
            <v xml:space="preserve">＜要求内容＞
　いわき市統計書等市独自報告書作成事務補助に係るフルタイム会計年度任用職員の雇用に要する費用。
　・給料
　・職員手当等
　・共済費
＜増減理由＞
　給料、共済費単価の増。 </v>
          </cell>
          <cell r="BJ24">
            <v>2</v>
          </cell>
          <cell r="BK24">
            <v>0</v>
          </cell>
          <cell r="BL24">
            <v>0</v>
          </cell>
          <cell r="BM24">
            <v>0</v>
          </cell>
          <cell r="BN24">
            <v>0</v>
          </cell>
          <cell r="BO24">
            <v>0</v>
          </cell>
          <cell r="BP24">
            <v>0</v>
          </cell>
          <cell r="BQ24">
            <v>0</v>
          </cell>
          <cell r="BR24">
            <v>0</v>
          </cell>
          <cell r="BS24">
            <v>0</v>
          </cell>
          <cell r="BT24">
            <v>0</v>
          </cell>
          <cell r="BU24">
            <v>3</v>
          </cell>
          <cell r="BV24">
            <v>815</v>
          </cell>
          <cell r="BW24">
            <v>0</v>
          </cell>
          <cell r="BX24">
            <v>0</v>
          </cell>
          <cell r="BY24">
            <v>0</v>
          </cell>
          <cell r="BZ24">
            <v>3</v>
          </cell>
          <cell r="CA24">
            <v>584</v>
          </cell>
        </row>
        <row r="25">
          <cell r="I25" t="str">
            <v>いわき創生総合戦略推進事業費</v>
          </cell>
          <cell r="J25">
            <v>1</v>
          </cell>
          <cell r="K25" t="str">
            <v>一般会計</v>
          </cell>
          <cell r="L25">
            <v>2</v>
          </cell>
          <cell r="M25" t="str">
            <v>総務費　</v>
          </cell>
          <cell r="N25">
            <v>1</v>
          </cell>
          <cell r="O25" t="str">
            <v>総務管理費　</v>
          </cell>
          <cell r="P25">
            <v>7</v>
          </cell>
          <cell r="Q25" t="str">
            <v>企画費　</v>
          </cell>
          <cell r="R25">
            <v>15</v>
          </cell>
          <cell r="S25" t="str">
            <v>政策推進費　</v>
          </cell>
          <cell r="T25">
            <v>97</v>
          </cell>
          <cell r="U25" t="str">
            <v>いわき創生総合戦略推進事業費</v>
          </cell>
          <cell r="V25">
            <v>0</v>
          </cell>
          <cell r="X25">
            <v>0</v>
          </cell>
          <cell r="Z25">
            <v>129</v>
          </cell>
          <cell r="AA25">
            <v>548</v>
          </cell>
          <cell r="AB25">
            <v>548</v>
          </cell>
          <cell r="AC25">
            <v>548</v>
          </cell>
          <cell r="AD25">
            <v>548</v>
          </cell>
          <cell r="AE25">
            <v>0</v>
          </cell>
          <cell r="AF25">
            <v>0</v>
          </cell>
          <cell r="AG25">
            <v>0</v>
          </cell>
          <cell r="AH25">
            <v>0</v>
          </cell>
          <cell r="AI25">
            <v>548</v>
          </cell>
          <cell r="AJ25">
            <v>548</v>
          </cell>
          <cell r="AK25">
            <v>548</v>
          </cell>
          <cell r="AL25">
            <v>548</v>
          </cell>
          <cell r="AM25">
            <v>0</v>
          </cell>
          <cell r="AN25">
            <v>0</v>
          </cell>
          <cell r="AO25">
            <v>0</v>
          </cell>
          <cell r="AP25" t="str">
            <v>　第２期いわき創生総合戦略に位置づけた取組みの推進に向け、関係機関との協議調整、各種事業の調査・研究、推進体制や仕組みの再構築を行うとともに、戦略自体の進行管理、評価・検証、見直し作業を行う。</v>
          </cell>
          <cell r="AQ25" t="str">
            <v>○政策プロジェクトの推進に係る調査・研究経費
○その他事務経費</v>
          </cell>
          <cell r="BJ25">
            <v>1</v>
          </cell>
          <cell r="BK25">
            <v>548</v>
          </cell>
          <cell r="BL25">
            <v>0</v>
          </cell>
          <cell r="BM25">
            <v>0</v>
          </cell>
          <cell r="BN25">
            <v>0</v>
          </cell>
          <cell r="BO25">
            <v>0</v>
          </cell>
          <cell r="BP25">
            <v>0</v>
          </cell>
          <cell r="BQ25">
            <v>0</v>
          </cell>
          <cell r="BR25">
            <v>0</v>
          </cell>
          <cell r="BS25">
            <v>0</v>
          </cell>
          <cell r="BT25">
            <v>0</v>
          </cell>
          <cell r="BU25">
            <v>0</v>
          </cell>
          <cell r="BV25">
            <v>548</v>
          </cell>
          <cell r="BW25">
            <v>0</v>
          </cell>
          <cell r="BX25">
            <v>0</v>
          </cell>
          <cell r="BY25">
            <v>0</v>
          </cell>
          <cell r="BZ25">
            <v>0</v>
          </cell>
          <cell r="CA25">
            <v>548</v>
          </cell>
        </row>
        <row r="26">
          <cell r="I26" t="str">
            <v>いわき創生総合戦略推進事業費　会計年度任用職員分</v>
          </cell>
          <cell r="J26">
            <v>1</v>
          </cell>
          <cell r="K26" t="str">
            <v>一般会計</v>
          </cell>
          <cell r="L26">
            <v>2</v>
          </cell>
          <cell r="M26" t="str">
            <v>総務費　</v>
          </cell>
          <cell r="N26">
            <v>1</v>
          </cell>
          <cell r="O26" t="str">
            <v>総務管理費　</v>
          </cell>
          <cell r="P26">
            <v>7</v>
          </cell>
          <cell r="Q26" t="str">
            <v>企画費　</v>
          </cell>
          <cell r="R26">
            <v>15</v>
          </cell>
          <cell r="S26" t="str">
            <v>政策推進費　</v>
          </cell>
          <cell r="T26">
            <v>97</v>
          </cell>
          <cell r="U26" t="str">
            <v>いわき創生総合戦略推進事業費</v>
          </cell>
          <cell r="V26">
            <v>0</v>
          </cell>
          <cell r="X26">
            <v>1</v>
          </cell>
          <cell r="Y26" t="str">
            <v>会計年度任用職員分　</v>
          </cell>
          <cell r="Z26">
            <v>1194</v>
          </cell>
          <cell r="AA26">
            <v>1818</v>
          </cell>
          <cell r="AB26">
            <v>0</v>
          </cell>
          <cell r="AC26">
            <v>0</v>
          </cell>
          <cell r="AD26">
            <v>0</v>
          </cell>
          <cell r="AE26">
            <v>4</v>
          </cell>
          <cell r="AF26">
            <v>0</v>
          </cell>
          <cell r="AG26">
            <v>0</v>
          </cell>
          <cell r="AH26">
            <v>0</v>
          </cell>
          <cell r="AI26">
            <v>1814</v>
          </cell>
          <cell r="AJ26">
            <v>0</v>
          </cell>
          <cell r="AK26">
            <v>0</v>
          </cell>
          <cell r="AL26">
            <v>0</v>
          </cell>
          <cell r="AM26">
            <v>0</v>
          </cell>
          <cell r="AN26">
            <v>-1818</v>
          </cell>
          <cell r="AO26">
            <v>-1818</v>
          </cell>
          <cell r="AP26" t="str">
            <v>いわき創生総合戦略推進事業に係る会計年度任用職員の人件費</v>
          </cell>
          <cell r="AQ26" t="str">
            <v>会計年度任用職員の人件費（共済費、報酬、旅費）　</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row>
        <row r="27">
          <cell r="I27" t="str">
            <v>リビング・シフト推進事業費</v>
          </cell>
          <cell r="J27">
            <v>1</v>
          </cell>
          <cell r="K27" t="str">
            <v>一般会計</v>
          </cell>
          <cell r="L27">
            <v>2</v>
          </cell>
          <cell r="M27" t="str">
            <v>総務費　</v>
          </cell>
          <cell r="N27">
            <v>1</v>
          </cell>
          <cell r="O27" t="str">
            <v>総務管理費　</v>
          </cell>
          <cell r="P27">
            <v>7</v>
          </cell>
          <cell r="Q27" t="str">
            <v>企画費　</v>
          </cell>
          <cell r="R27">
            <v>17</v>
          </cell>
          <cell r="S27" t="str">
            <v>企画調整費　</v>
          </cell>
          <cell r="T27">
            <v>40</v>
          </cell>
          <cell r="U27" t="str">
            <v>リビング・シフト推進事業費　</v>
          </cell>
          <cell r="V27">
            <v>0</v>
          </cell>
          <cell r="X27">
            <v>0</v>
          </cell>
          <cell r="Z27">
            <v>16929</v>
          </cell>
          <cell r="AA27">
            <v>18209</v>
          </cell>
          <cell r="AB27">
            <v>7965</v>
          </cell>
          <cell r="AC27">
            <v>5145</v>
          </cell>
          <cell r="AD27">
            <v>5145</v>
          </cell>
          <cell r="AE27">
            <v>17049</v>
          </cell>
          <cell r="AF27">
            <v>0</v>
          </cell>
          <cell r="AG27">
            <v>0</v>
          </cell>
          <cell r="AH27">
            <v>0</v>
          </cell>
          <cell r="AI27">
            <v>1160</v>
          </cell>
          <cell r="AJ27">
            <v>7965</v>
          </cell>
          <cell r="AK27">
            <v>5145</v>
          </cell>
          <cell r="AL27">
            <v>5145</v>
          </cell>
          <cell r="AM27">
            <v>-2820</v>
          </cell>
          <cell r="AN27">
            <v>-10244</v>
          </cell>
          <cell r="AO27">
            <v>-13064</v>
          </cell>
          <cell r="AP27" t="str">
            <v xml:space="preserve">　新型コロナウイルス感染症の影響により、都市部の密を避け、地方の疎に新たな価値を生み出す機運が生まれており、好きな時に好きな場所に移動し、自分のライフスタイルにあわせた快適な暮らしを地方で実現する「リビング・シフト」が高まりをみせている。
　移住支援についてはワンストップ窓口である「IWAKIふるさと誘致センター」において、県・商工会議所等と連携しながら様々な事業を行っており、令和５年度においては新たに移住相談員を配置し、更なる移住者の確保に向け支援を実施していく。 </v>
          </cell>
          <cell r="AQ27" t="str">
            <v>１　旅費首都圏イベント参加旅費
２　需用費　コピー用紙
３　役務費　各種イベント資料等郵送費
４　使用料　コピー使用料等
５　負担金　
ＩＷＡＫＩふるさと誘致センター、いわき市シティセールス推進協議会への負担金
【増減等の理由】
１　旅費・使用料　移住相談者の増加に伴う諸経費の増
２　負担金　一部事業見直しに係る減</v>
          </cell>
          <cell r="BB27">
            <v>1</v>
          </cell>
          <cell r="BC27" t="str">
            <v>次世代を育てる　</v>
          </cell>
          <cell r="BD27">
            <v>0</v>
          </cell>
          <cell r="BF27">
            <v>0</v>
          </cell>
          <cell r="BH27">
            <v>0</v>
          </cell>
          <cell r="BJ27">
            <v>2</v>
          </cell>
          <cell r="BK27">
            <v>0</v>
          </cell>
          <cell r="BL27">
            <v>0</v>
          </cell>
          <cell r="BM27">
            <v>0</v>
          </cell>
          <cell r="BN27">
            <v>0</v>
          </cell>
          <cell r="BO27">
            <v>0</v>
          </cell>
          <cell r="BP27">
            <v>0</v>
          </cell>
          <cell r="BQ27">
            <v>0</v>
          </cell>
          <cell r="BR27">
            <v>0</v>
          </cell>
          <cell r="BS27">
            <v>0</v>
          </cell>
          <cell r="BT27">
            <v>0</v>
          </cell>
          <cell r="BU27">
            <v>0</v>
          </cell>
          <cell r="BV27">
            <v>7965</v>
          </cell>
          <cell r="BW27">
            <v>0</v>
          </cell>
          <cell r="BX27">
            <v>0</v>
          </cell>
          <cell r="BY27">
            <v>0</v>
          </cell>
          <cell r="BZ27">
            <v>0</v>
          </cell>
          <cell r="CA27">
            <v>5145</v>
          </cell>
        </row>
        <row r="28">
          <cell r="I28" t="str">
            <v>リビング・シフト推進事業費　会計年度任用職員分</v>
          </cell>
          <cell r="J28">
            <v>1</v>
          </cell>
          <cell r="K28" t="str">
            <v>一般会計</v>
          </cell>
          <cell r="L28">
            <v>2</v>
          </cell>
          <cell r="M28" t="str">
            <v>総務費　</v>
          </cell>
          <cell r="N28">
            <v>1</v>
          </cell>
          <cell r="O28" t="str">
            <v>総務管理費　</v>
          </cell>
          <cell r="P28">
            <v>7</v>
          </cell>
          <cell r="Q28" t="str">
            <v>企画費　</v>
          </cell>
          <cell r="R28">
            <v>17</v>
          </cell>
          <cell r="S28" t="str">
            <v>企画調整費　</v>
          </cell>
          <cell r="T28">
            <v>40</v>
          </cell>
          <cell r="U28" t="str">
            <v>リビング・シフト推進事業費　</v>
          </cell>
          <cell r="V28">
            <v>0</v>
          </cell>
          <cell r="X28">
            <v>1</v>
          </cell>
          <cell r="Y28" t="str">
            <v>会計年度任用職員分　</v>
          </cell>
          <cell r="Z28">
            <v>0</v>
          </cell>
          <cell r="AA28">
            <v>0</v>
          </cell>
          <cell r="AB28">
            <v>3087</v>
          </cell>
          <cell r="AC28">
            <v>0</v>
          </cell>
          <cell r="AD28">
            <v>0</v>
          </cell>
          <cell r="AE28">
            <v>0</v>
          </cell>
          <cell r="AF28">
            <v>3087</v>
          </cell>
          <cell r="AG28">
            <v>0</v>
          </cell>
          <cell r="AH28">
            <v>0</v>
          </cell>
          <cell r="AI28">
            <v>0</v>
          </cell>
          <cell r="AJ28">
            <v>0</v>
          </cell>
          <cell r="AK28">
            <v>0</v>
          </cell>
          <cell r="AL28">
            <v>0</v>
          </cell>
          <cell r="AM28">
            <v>-3087</v>
          </cell>
          <cell r="AN28">
            <v>3087</v>
          </cell>
          <cell r="AO28">
            <v>0</v>
          </cell>
          <cell r="AP28" t="str">
            <v>会計年度任用職員の人件費（給料、職員手当等、共済費）</v>
          </cell>
          <cell r="AQ28" t="str">
            <v>リビング・シフト推進事業に係る会計年度任用職員の人件費　</v>
          </cell>
          <cell r="BB28">
            <v>1</v>
          </cell>
          <cell r="BC28" t="str">
            <v>次世代を育てる　</v>
          </cell>
          <cell r="BD28">
            <v>0</v>
          </cell>
          <cell r="BF28">
            <v>0</v>
          </cell>
          <cell r="BH28">
            <v>0</v>
          </cell>
          <cell r="BJ28">
            <v>2</v>
          </cell>
          <cell r="BK28">
            <v>0</v>
          </cell>
          <cell r="BL28">
            <v>0</v>
          </cell>
          <cell r="BM28">
            <v>0</v>
          </cell>
          <cell r="BN28">
            <v>0</v>
          </cell>
          <cell r="BO28">
            <v>0</v>
          </cell>
          <cell r="BP28">
            <v>0</v>
          </cell>
          <cell r="BQ28">
            <v>0</v>
          </cell>
          <cell r="BR28">
            <v>0</v>
          </cell>
          <cell r="BS28">
            <v>0</v>
          </cell>
          <cell r="BT28">
            <v>0</v>
          </cell>
          <cell r="BU28">
            <v>3087</v>
          </cell>
          <cell r="BV28">
            <v>0</v>
          </cell>
          <cell r="BW28">
            <v>0</v>
          </cell>
          <cell r="BX28">
            <v>0</v>
          </cell>
          <cell r="BY28">
            <v>0</v>
          </cell>
          <cell r="BZ28">
            <v>0</v>
          </cell>
          <cell r="CA28">
            <v>0</v>
          </cell>
        </row>
        <row r="29">
          <cell r="I29" t="str">
            <v>ふるさと納税基金積立金</v>
          </cell>
          <cell r="J29">
            <v>1</v>
          </cell>
          <cell r="K29" t="str">
            <v>一般会計</v>
          </cell>
          <cell r="L29">
            <v>2</v>
          </cell>
          <cell r="M29" t="str">
            <v>総務費　</v>
          </cell>
          <cell r="N29">
            <v>1</v>
          </cell>
          <cell r="O29" t="str">
            <v>総務管理費　</v>
          </cell>
          <cell r="P29">
            <v>7</v>
          </cell>
          <cell r="Q29" t="str">
            <v>企画費　</v>
          </cell>
          <cell r="R29">
            <v>17</v>
          </cell>
          <cell r="S29" t="str">
            <v>企画調整費　</v>
          </cell>
          <cell r="T29">
            <v>84</v>
          </cell>
          <cell r="U29" t="str">
            <v>ふるさと納税基金積立金　</v>
          </cell>
          <cell r="V29">
            <v>0</v>
          </cell>
          <cell r="X29">
            <v>0</v>
          </cell>
          <cell r="Z29">
            <v>515001</v>
          </cell>
          <cell r="AA29">
            <v>725037</v>
          </cell>
          <cell r="AB29">
            <v>583021</v>
          </cell>
          <cell r="AC29">
            <v>583021</v>
          </cell>
          <cell r="AD29">
            <v>583021</v>
          </cell>
          <cell r="AE29">
            <v>725037</v>
          </cell>
          <cell r="AF29">
            <v>583021</v>
          </cell>
          <cell r="AG29">
            <v>583021</v>
          </cell>
          <cell r="AH29">
            <v>583021</v>
          </cell>
          <cell r="AI29">
            <v>0</v>
          </cell>
          <cell r="AJ29">
            <v>0</v>
          </cell>
          <cell r="AK29">
            <v>0</v>
          </cell>
          <cell r="AL29">
            <v>0</v>
          </cell>
          <cell r="AM29">
            <v>0</v>
          </cell>
          <cell r="AN29">
            <v>-142016</v>
          </cell>
          <cell r="AO29">
            <v>-142016</v>
          </cell>
          <cell r="AP29" t="str">
            <v>元気なまちいわき・ふるさと寄附金（ふるさと納税）による寄附金（同額）に、基金の運用から生ずる収益を基金に編入して積立てるもの。
・いわき市ふるさと納税基金条例</v>
          </cell>
          <cell r="AQ29" t="str">
            <v xml:space="preserve">　元気なまちいわき・ふるさと寄附金（ふるさと納税）による寄附金に、基金の運用から生ずる収益を基金に編入して積立てるもの。
（主な減の理由）
○寄附見込額の変更に伴う積立金の減（R4:725,000千円⇒R5:605,000千円）
</v>
          </cell>
          <cell r="BJ29">
            <v>1</v>
          </cell>
          <cell r="BK29">
            <v>583021</v>
          </cell>
          <cell r="BL29">
            <v>0</v>
          </cell>
          <cell r="BM29">
            <v>0</v>
          </cell>
          <cell r="BN29">
            <v>0</v>
          </cell>
          <cell r="BO29">
            <v>0</v>
          </cell>
          <cell r="BP29">
            <v>0</v>
          </cell>
          <cell r="BQ29">
            <v>0</v>
          </cell>
          <cell r="BR29">
            <v>0</v>
          </cell>
          <cell r="BS29">
            <v>0</v>
          </cell>
          <cell r="BT29">
            <v>0</v>
          </cell>
          <cell r="BU29">
            <v>583021</v>
          </cell>
          <cell r="BV29">
            <v>0</v>
          </cell>
          <cell r="BW29">
            <v>0</v>
          </cell>
          <cell r="BX29">
            <v>0</v>
          </cell>
          <cell r="BY29">
            <v>0</v>
          </cell>
          <cell r="BZ29">
            <v>583021</v>
          </cell>
          <cell r="CA29">
            <v>0</v>
          </cell>
        </row>
        <row r="30">
          <cell r="I30" t="str">
            <v>ふるさと納税推進事業費</v>
          </cell>
          <cell r="J30">
            <v>1</v>
          </cell>
          <cell r="K30" t="str">
            <v>一般会計</v>
          </cell>
          <cell r="L30">
            <v>2</v>
          </cell>
          <cell r="M30" t="str">
            <v>総務費　</v>
          </cell>
          <cell r="N30">
            <v>1</v>
          </cell>
          <cell r="O30" t="str">
            <v>総務管理費　</v>
          </cell>
          <cell r="P30">
            <v>7</v>
          </cell>
          <cell r="Q30" t="str">
            <v>企画費　</v>
          </cell>
          <cell r="R30">
            <v>17</v>
          </cell>
          <cell r="S30" t="str">
            <v>企画調整費　</v>
          </cell>
          <cell r="T30">
            <v>85</v>
          </cell>
          <cell r="U30" t="str">
            <v>ふるさと納税推進事業費　</v>
          </cell>
          <cell r="V30">
            <v>0</v>
          </cell>
          <cell r="X30">
            <v>0</v>
          </cell>
          <cell r="Z30">
            <v>254578</v>
          </cell>
          <cell r="AA30">
            <v>385180</v>
          </cell>
          <cell r="AB30">
            <v>352961</v>
          </cell>
          <cell r="AC30">
            <v>352961</v>
          </cell>
          <cell r="AD30">
            <v>352961</v>
          </cell>
          <cell r="AE30">
            <v>385180</v>
          </cell>
          <cell r="AF30">
            <v>352961</v>
          </cell>
          <cell r="AG30">
            <v>352961</v>
          </cell>
          <cell r="AH30">
            <v>352961</v>
          </cell>
          <cell r="AI30">
            <v>0</v>
          </cell>
          <cell r="AJ30">
            <v>0</v>
          </cell>
          <cell r="AK30">
            <v>0</v>
          </cell>
          <cell r="AL30">
            <v>0</v>
          </cell>
          <cell r="AM30">
            <v>0</v>
          </cell>
          <cell r="AN30">
            <v>-32219</v>
          </cell>
          <cell r="AO30">
            <v>-32219</v>
          </cell>
          <cell r="AP30" t="str">
            <v>　ふるさと納税制度は、都市と地方の格差等を背景に平成20年度地方税制改正において、寄附金税制の拡充により設けられたもので、地方公共団体に対して寄附を行った場合、所得税については寄附金の2千円を超える部分、個人住民税についても寄附金の2千円を超える部分について、個人住民税の概ね2割を限度として控除する仕組みである。
　元気なまちいわき・ふるさと寄附金への受入れを行うため、ふるさと納税ポータルサイトや寄附者への返礼品の送付、首都圏等のイベントでのＰＲ等を行うもの。</v>
          </cell>
          <cell r="AQ30" t="str">
            <v xml:space="preserve">１　旅費首都圏イベントＰＲ旅費
２　需用費・役務費　返礼品買上料、事務用品、封筒、書類発送用切手代
３　手数料　クレジットカード収納代行等手数料
４　委託料・使用料　ふるさと納税外部委託料・ポータルサイト業務委託料・使用料
【増減内容】
・外部委託による委託料の増（R4：135,882千円⇒R5：285,760千円）
・委託による消耗品費の減（R4：220,546千円⇒R5：39,606千円）
・委託による通信運搬費の減（R4：5,019千円⇒R5：1,362千円） </v>
          </cell>
          <cell r="BB30">
            <v>3</v>
          </cell>
          <cell r="BC30" t="str">
            <v>まちの魅力を高める　</v>
          </cell>
          <cell r="BD30">
            <v>0</v>
          </cell>
          <cell r="BF30">
            <v>0</v>
          </cell>
          <cell r="BH30">
            <v>0</v>
          </cell>
          <cell r="BJ30">
            <v>1</v>
          </cell>
          <cell r="BK30">
            <v>352961</v>
          </cell>
          <cell r="BL30">
            <v>0</v>
          </cell>
          <cell r="BM30">
            <v>0</v>
          </cell>
          <cell r="BN30">
            <v>0</v>
          </cell>
          <cell r="BO30">
            <v>0</v>
          </cell>
          <cell r="BP30">
            <v>0</v>
          </cell>
          <cell r="BQ30">
            <v>0</v>
          </cell>
          <cell r="BR30">
            <v>0</v>
          </cell>
          <cell r="BS30">
            <v>0</v>
          </cell>
          <cell r="BT30">
            <v>0</v>
          </cell>
          <cell r="BU30">
            <v>352961</v>
          </cell>
          <cell r="BV30">
            <v>0</v>
          </cell>
          <cell r="BW30">
            <v>0</v>
          </cell>
          <cell r="BX30">
            <v>0</v>
          </cell>
          <cell r="BY30">
            <v>0</v>
          </cell>
          <cell r="BZ30">
            <v>352961</v>
          </cell>
          <cell r="CA30">
            <v>0</v>
          </cell>
        </row>
        <row r="31">
          <cell r="I31" t="str">
            <v>ふるさと納税推進事業費　会計年度任用職員分</v>
          </cell>
          <cell r="J31">
            <v>1</v>
          </cell>
          <cell r="K31" t="str">
            <v>一般会計</v>
          </cell>
          <cell r="L31">
            <v>2</v>
          </cell>
          <cell r="M31" t="str">
            <v>総務費　</v>
          </cell>
          <cell r="N31">
            <v>1</v>
          </cell>
          <cell r="O31" t="str">
            <v>総務管理費　</v>
          </cell>
          <cell r="P31">
            <v>7</v>
          </cell>
          <cell r="Q31" t="str">
            <v>企画費　</v>
          </cell>
          <cell r="R31">
            <v>17</v>
          </cell>
          <cell r="S31" t="str">
            <v>企画調整費　</v>
          </cell>
          <cell r="T31">
            <v>85</v>
          </cell>
          <cell r="U31" t="str">
            <v>ふるさと納税推進事業費　</v>
          </cell>
          <cell r="V31">
            <v>0</v>
          </cell>
          <cell r="X31">
            <v>1</v>
          </cell>
          <cell r="Y31" t="str">
            <v>会計年度任用職員分　</v>
          </cell>
          <cell r="Z31">
            <v>4919</v>
          </cell>
          <cell r="AA31">
            <v>8156</v>
          </cell>
          <cell r="AB31">
            <v>5693</v>
          </cell>
          <cell r="AC31">
            <v>4005</v>
          </cell>
          <cell r="AD31">
            <v>4005</v>
          </cell>
          <cell r="AE31">
            <v>8156</v>
          </cell>
          <cell r="AF31">
            <v>5693</v>
          </cell>
          <cell r="AG31">
            <v>4005</v>
          </cell>
          <cell r="AH31">
            <v>4005</v>
          </cell>
          <cell r="AI31">
            <v>0</v>
          </cell>
          <cell r="AJ31">
            <v>0</v>
          </cell>
          <cell r="AK31">
            <v>0</v>
          </cell>
          <cell r="AL31">
            <v>0</v>
          </cell>
          <cell r="AM31">
            <v>-1688</v>
          </cell>
          <cell r="AN31">
            <v>-2463</v>
          </cell>
          <cell r="AO31">
            <v>-4151</v>
          </cell>
          <cell r="AP31" t="str">
            <v>会計年度任用職員の人件費（給料、職員手当等、共済費）</v>
          </cell>
          <cell r="AQ31" t="str">
            <v>ふるさと納税推進事業に係る会計年度任用職員の２名の人件費
【増減の内容】
１　会計年度任用職員を３人から２人に減らすことによる減</v>
          </cell>
          <cell r="BB31">
            <v>3</v>
          </cell>
          <cell r="BC31" t="str">
            <v>まちの魅力を高める　</v>
          </cell>
          <cell r="BD31">
            <v>0</v>
          </cell>
          <cell r="BF31">
            <v>0</v>
          </cell>
          <cell r="BH31">
            <v>0</v>
          </cell>
          <cell r="BJ31">
            <v>2</v>
          </cell>
          <cell r="BK31">
            <v>0</v>
          </cell>
          <cell r="BL31">
            <v>0</v>
          </cell>
          <cell r="BM31">
            <v>0</v>
          </cell>
          <cell r="BN31">
            <v>0</v>
          </cell>
          <cell r="BO31">
            <v>0</v>
          </cell>
          <cell r="BP31">
            <v>0</v>
          </cell>
          <cell r="BQ31">
            <v>0</v>
          </cell>
          <cell r="BR31">
            <v>0</v>
          </cell>
          <cell r="BS31">
            <v>0</v>
          </cell>
          <cell r="BT31">
            <v>0</v>
          </cell>
          <cell r="BU31">
            <v>5693</v>
          </cell>
          <cell r="BV31">
            <v>0</v>
          </cell>
          <cell r="BW31">
            <v>0</v>
          </cell>
          <cell r="BX31">
            <v>0</v>
          </cell>
          <cell r="BY31">
            <v>0</v>
          </cell>
          <cell r="BZ31">
            <v>4005</v>
          </cell>
          <cell r="CA31">
            <v>0</v>
          </cell>
        </row>
        <row r="32">
          <cell r="I32" t="str">
            <v>「選ばれるまちへ」シティセールス推進事業費</v>
          </cell>
          <cell r="J32">
            <v>1</v>
          </cell>
          <cell r="K32" t="str">
            <v>一般会計</v>
          </cell>
          <cell r="L32">
            <v>2</v>
          </cell>
          <cell r="M32" t="str">
            <v>総務費　</v>
          </cell>
          <cell r="N32">
            <v>1</v>
          </cell>
          <cell r="O32" t="str">
            <v>総務管理費　</v>
          </cell>
          <cell r="P32">
            <v>7</v>
          </cell>
          <cell r="Q32" t="str">
            <v>企画費　</v>
          </cell>
          <cell r="R32">
            <v>17</v>
          </cell>
          <cell r="S32" t="str">
            <v>企画調整費　</v>
          </cell>
          <cell r="T32">
            <v>87</v>
          </cell>
          <cell r="U32" t="str">
            <v>「選ばれるまちへ」シティセールス推進事業費　</v>
          </cell>
          <cell r="V32">
            <v>0</v>
          </cell>
          <cell r="X32">
            <v>0</v>
          </cell>
          <cell r="Z32">
            <v>28742</v>
          </cell>
          <cell r="AA32">
            <v>36475</v>
          </cell>
          <cell r="AB32">
            <v>40160</v>
          </cell>
          <cell r="AC32">
            <v>34953</v>
          </cell>
          <cell r="AD32">
            <v>34953</v>
          </cell>
          <cell r="AE32">
            <v>35400</v>
          </cell>
          <cell r="AF32">
            <v>33000</v>
          </cell>
          <cell r="AG32">
            <v>33000</v>
          </cell>
          <cell r="AH32">
            <v>33000</v>
          </cell>
          <cell r="AI32">
            <v>1075</v>
          </cell>
          <cell r="AJ32">
            <v>7160</v>
          </cell>
          <cell r="AK32">
            <v>1953</v>
          </cell>
          <cell r="AL32">
            <v>1953</v>
          </cell>
          <cell r="AM32">
            <v>-5207</v>
          </cell>
          <cell r="AN32">
            <v>3685</v>
          </cell>
          <cell r="AO32">
            <v>-1522</v>
          </cell>
          <cell r="AP32" t="str">
            <v xml:space="preserve">　国内の少子高齢化の進展に伴い人口減少が進行する中、今後、自治体間の競争は、ますます強まることが予想される。
　このような中、本市が人々から「行きたい」「住みたい」、また企業や企業家から「進出したい」「創業したい」と想いを抱かれる“選ばれるまち”となるため、本市ならではの魅力を地域全体で磨き上げ、またそれらの魅力を効果的、継続的に発信し“都市イメージの明確化”と“都市ブランド力の向上”を図るもの。
 </v>
          </cell>
          <cell r="AQ32" t="str">
            <v>１　旅費シティプロモーション旅費
２　需用費　事務用品、公用車燃料費
３　委託費　シティセールス支援業務、スポーツを活用したプロモーション業務等
４　使用料　コピー、ソフトウェア、ＨＰサーバー等
５　負担金　シティセールス推進協議会への負担金
【増減内容】
１　旅費タイ政府系機関との連携調整旅費等の減
２　需用費　ガソリン単価の変更による増
３　委託料　スポーツを活用したプロモーション業務委託費等による増
４　負担金　フラの踊れる場、フラを感じられる場づくりの減</v>
          </cell>
          <cell r="BB32">
            <v>3</v>
          </cell>
          <cell r="BC32" t="str">
            <v>まちの魅力を高める　</v>
          </cell>
          <cell r="BD32">
            <v>0</v>
          </cell>
          <cell r="BF32">
            <v>0</v>
          </cell>
          <cell r="BH32">
            <v>0</v>
          </cell>
          <cell r="BJ32">
            <v>2</v>
          </cell>
          <cell r="BK32">
            <v>0</v>
          </cell>
          <cell r="BL32">
            <v>0</v>
          </cell>
          <cell r="BM32">
            <v>0</v>
          </cell>
          <cell r="BN32">
            <v>0</v>
          </cell>
          <cell r="BO32">
            <v>0</v>
          </cell>
          <cell r="BP32">
            <v>0</v>
          </cell>
          <cell r="BQ32">
            <v>0</v>
          </cell>
          <cell r="BR32">
            <v>0</v>
          </cell>
          <cell r="BS32">
            <v>0</v>
          </cell>
          <cell r="BT32">
            <v>0</v>
          </cell>
          <cell r="BU32">
            <v>33000</v>
          </cell>
          <cell r="BV32">
            <v>7160</v>
          </cell>
          <cell r="BW32">
            <v>0</v>
          </cell>
          <cell r="BX32">
            <v>0</v>
          </cell>
          <cell r="BY32">
            <v>0</v>
          </cell>
          <cell r="BZ32">
            <v>33000</v>
          </cell>
          <cell r="CA32">
            <v>1953</v>
          </cell>
        </row>
        <row r="33">
          <cell r="I33" t="str">
            <v>「選ばれるまちへ」シティセールス推進事業費　会計年度任用職員分</v>
          </cell>
          <cell r="J33">
            <v>1</v>
          </cell>
          <cell r="K33" t="str">
            <v>一般会計</v>
          </cell>
          <cell r="L33">
            <v>2</v>
          </cell>
          <cell r="M33" t="str">
            <v>総務費　</v>
          </cell>
          <cell r="N33">
            <v>1</v>
          </cell>
          <cell r="O33" t="str">
            <v>総務管理費　</v>
          </cell>
          <cell r="P33">
            <v>7</v>
          </cell>
          <cell r="Q33" t="str">
            <v>企画費　</v>
          </cell>
          <cell r="R33">
            <v>17</v>
          </cell>
          <cell r="S33" t="str">
            <v>企画調整費　</v>
          </cell>
          <cell r="T33">
            <v>87</v>
          </cell>
          <cell r="U33" t="str">
            <v>「選ばれるまちへ」シティセールス推進事業費　</v>
          </cell>
          <cell r="V33">
            <v>0</v>
          </cell>
          <cell r="X33">
            <v>1</v>
          </cell>
          <cell r="Y33" t="str">
            <v>会計年度任用職員分　</v>
          </cell>
          <cell r="Z33">
            <v>5012</v>
          </cell>
          <cell r="AA33">
            <v>5326</v>
          </cell>
          <cell r="AB33">
            <v>3223</v>
          </cell>
          <cell r="AC33">
            <v>3246</v>
          </cell>
          <cell r="AD33">
            <v>3246</v>
          </cell>
          <cell r="AE33">
            <v>13</v>
          </cell>
          <cell r="AF33">
            <v>3223</v>
          </cell>
          <cell r="AG33">
            <v>3246</v>
          </cell>
          <cell r="AH33">
            <v>3246</v>
          </cell>
          <cell r="AI33">
            <v>5313</v>
          </cell>
          <cell r="AJ33">
            <v>0</v>
          </cell>
          <cell r="AK33">
            <v>0</v>
          </cell>
          <cell r="AL33">
            <v>0</v>
          </cell>
          <cell r="AM33">
            <v>23</v>
          </cell>
          <cell r="AN33">
            <v>-2103</v>
          </cell>
          <cell r="AO33">
            <v>-2080</v>
          </cell>
          <cell r="AP33" t="str">
            <v>シティセールス推進事業に係る会計年度任用職員の人件費</v>
          </cell>
          <cell r="AQ33" t="str">
            <v>シティセールス推進事業費に係る会計年度任用職員の１名の人件費
【増減の内容】
１　会計年度任用職員を２人から１人に減らすことによる減</v>
          </cell>
          <cell r="BB33">
            <v>3</v>
          </cell>
          <cell r="BC33" t="str">
            <v>まちの魅力を高める　</v>
          </cell>
          <cell r="BD33">
            <v>0</v>
          </cell>
          <cell r="BF33">
            <v>0</v>
          </cell>
          <cell r="BH33">
            <v>0</v>
          </cell>
          <cell r="BJ33">
            <v>2</v>
          </cell>
          <cell r="BK33">
            <v>0</v>
          </cell>
          <cell r="BL33">
            <v>0</v>
          </cell>
          <cell r="BM33">
            <v>0</v>
          </cell>
          <cell r="BN33">
            <v>0</v>
          </cell>
          <cell r="BO33">
            <v>0</v>
          </cell>
          <cell r="BP33">
            <v>0</v>
          </cell>
          <cell r="BQ33">
            <v>0</v>
          </cell>
          <cell r="BR33">
            <v>0</v>
          </cell>
          <cell r="BS33">
            <v>0</v>
          </cell>
          <cell r="BT33">
            <v>0</v>
          </cell>
          <cell r="BU33">
            <v>3223</v>
          </cell>
          <cell r="BV33">
            <v>0</v>
          </cell>
          <cell r="BW33">
            <v>0</v>
          </cell>
          <cell r="BX33">
            <v>0</v>
          </cell>
          <cell r="BY33">
            <v>0</v>
          </cell>
          <cell r="BZ33">
            <v>3246</v>
          </cell>
          <cell r="CA33">
            <v>0</v>
          </cell>
        </row>
        <row r="34">
          <cell r="I34" t="str">
            <v>スポーツを軸とした地域創生推進事業費</v>
          </cell>
          <cell r="J34">
            <v>1</v>
          </cell>
          <cell r="K34" t="str">
            <v>一般会計</v>
          </cell>
          <cell r="L34">
            <v>2</v>
          </cell>
          <cell r="M34" t="str">
            <v>総務費　</v>
          </cell>
          <cell r="N34">
            <v>1</v>
          </cell>
          <cell r="O34" t="str">
            <v>総務管理費　</v>
          </cell>
          <cell r="P34">
            <v>7</v>
          </cell>
          <cell r="Q34" t="str">
            <v>企画費　</v>
          </cell>
          <cell r="R34">
            <v>17</v>
          </cell>
          <cell r="S34" t="str">
            <v>企画調整費　</v>
          </cell>
          <cell r="T34">
            <v>88</v>
          </cell>
          <cell r="U34" t="str">
            <v>スポーツを軸とした地域創生推進事業費</v>
          </cell>
          <cell r="V34">
            <v>0</v>
          </cell>
          <cell r="X34">
            <v>0</v>
          </cell>
          <cell r="Z34">
            <v>21287</v>
          </cell>
          <cell r="AA34">
            <v>22464</v>
          </cell>
          <cell r="AB34">
            <v>16687</v>
          </cell>
          <cell r="AC34">
            <v>16414</v>
          </cell>
          <cell r="AD34">
            <v>16414</v>
          </cell>
          <cell r="AE34">
            <v>11130</v>
          </cell>
          <cell r="AF34">
            <v>8125</v>
          </cell>
          <cell r="AG34">
            <v>8125</v>
          </cell>
          <cell r="AH34">
            <v>8125</v>
          </cell>
          <cell r="AI34">
            <v>11334</v>
          </cell>
          <cell r="AJ34">
            <v>8562</v>
          </cell>
          <cell r="AK34">
            <v>8289</v>
          </cell>
          <cell r="AL34">
            <v>8289</v>
          </cell>
          <cell r="AM34">
            <v>-273</v>
          </cell>
          <cell r="AN34">
            <v>-5777</v>
          </cell>
          <cell r="AO34">
            <v>-6050</v>
          </cell>
          <cell r="AP34" t="str">
            <v>スポーツを地域の新たな経済エンジンとして、人の流れの創出や、地域経済の好循環拡大に向け、アウトドア・スポーツツーリズムの推進等に取り組むもの。　</v>
          </cell>
          <cell r="AQ34" t="str">
            <v>○アウトドア・スポーツツーリズム関連事業費
　市場調査を踏まえ、新規コンテンツ制作や情報発信に取り組む。
　・新規コンテンツ制作、モデルイベントの実施・検証、人材育成事業（ＷＧ）、情報発信事業
○その他事務経費
　一般事務経費のほか、いわきFCホームタウンの広域連携（双葉郡の町村）に係る経費
（増減理由）
・アウトドア・スポーツツーリズム関連事業費は事業精査に伴う減</v>
          </cell>
          <cell r="BB34">
            <v>3</v>
          </cell>
          <cell r="BC34" t="str">
            <v>まちの魅力を高める　</v>
          </cell>
          <cell r="BD34">
            <v>0</v>
          </cell>
          <cell r="BF34">
            <v>0</v>
          </cell>
          <cell r="BH34">
            <v>0</v>
          </cell>
          <cell r="BJ34">
            <v>2</v>
          </cell>
          <cell r="BK34">
            <v>0</v>
          </cell>
          <cell r="BL34">
            <v>0</v>
          </cell>
          <cell r="BM34">
            <v>0</v>
          </cell>
          <cell r="BN34">
            <v>0</v>
          </cell>
          <cell r="BO34">
            <v>0</v>
          </cell>
          <cell r="BP34">
            <v>0</v>
          </cell>
          <cell r="BQ34">
            <v>0</v>
          </cell>
          <cell r="BR34">
            <v>8125</v>
          </cell>
          <cell r="BS34">
            <v>0</v>
          </cell>
          <cell r="BT34">
            <v>0</v>
          </cell>
          <cell r="BU34">
            <v>0</v>
          </cell>
          <cell r="BV34">
            <v>8562</v>
          </cell>
          <cell r="BW34">
            <v>8125</v>
          </cell>
          <cell r="BX34">
            <v>0</v>
          </cell>
          <cell r="BY34">
            <v>0</v>
          </cell>
          <cell r="BZ34">
            <v>0</v>
          </cell>
          <cell r="CA34">
            <v>8289</v>
          </cell>
        </row>
        <row r="35">
          <cell r="I35" t="str">
            <v>ＵＩＪターン支援事業費</v>
          </cell>
          <cell r="J35">
            <v>1</v>
          </cell>
          <cell r="K35" t="str">
            <v>一般会計</v>
          </cell>
          <cell r="L35">
            <v>2</v>
          </cell>
          <cell r="M35" t="str">
            <v>総務費　</v>
          </cell>
          <cell r="N35">
            <v>1</v>
          </cell>
          <cell r="O35" t="str">
            <v>総務管理費　</v>
          </cell>
          <cell r="P35">
            <v>7</v>
          </cell>
          <cell r="Q35" t="str">
            <v>企画費　</v>
          </cell>
          <cell r="R35">
            <v>17</v>
          </cell>
          <cell r="S35" t="str">
            <v>企画調整費　</v>
          </cell>
          <cell r="T35">
            <v>92</v>
          </cell>
          <cell r="U35" t="str">
            <v>ＵＩＪターン支援事業費　</v>
          </cell>
          <cell r="V35">
            <v>0</v>
          </cell>
          <cell r="X35">
            <v>0</v>
          </cell>
          <cell r="Z35">
            <v>6088</v>
          </cell>
          <cell r="AA35">
            <v>8154</v>
          </cell>
          <cell r="AB35">
            <v>25544</v>
          </cell>
          <cell r="AC35">
            <v>25544</v>
          </cell>
          <cell r="AD35">
            <v>25544</v>
          </cell>
          <cell r="AE35">
            <v>6120</v>
          </cell>
          <cell r="AF35">
            <v>19158</v>
          </cell>
          <cell r="AG35">
            <v>19158</v>
          </cell>
          <cell r="AH35">
            <v>19158</v>
          </cell>
          <cell r="AI35">
            <v>2034</v>
          </cell>
          <cell r="AJ35">
            <v>6386</v>
          </cell>
          <cell r="AK35">
            <v>6386</v>
          </cell>
          <cell r="AL35">
            <v>6386</v>
          </cell>
          <cell r="AM35">
            <v>0</v>
          </cell>
          <cell r="AN35">
            <v>17390</v>
          </cell>
          <cell r="AO35">
            <v>17390</v>
          </cell>
          <cell r="AP35" t="str">
            <v>　国の「わくわく地方生活実現政策パッケージ（移住支援事業）」に基づき、ふくしま移住支援金給付事業費県補助金を活用して、５年以上特別区に在住又は通勤し、「Ｆターンサイト」を通じて就職した場合など一定の要件を満たす移住者に対して移住支援金を支給するもの。（R01～R06）</v>
          </cell>
          <cell r="AQ35" t="str">
            <v>１　需用費　コピー用紙、事務用品
２　役務費　資料郵送費
３　使用料　コピー使用料
４　補助金　移住支援金
【増減内容】
１　需用費　対象者の増加に伴う消耗品の増
２　役務費　対象者の増加に伴う通信運搬費の増
３　使用料　対象者の増加に伴うコピー使用料の増
４　補助金　対象者の増加に伴う補助金の増
（単身世帯：5件→14件、複数世帯：5件→12件、子育て加算：0件→5件）</v>
          </cell>
          <cell r="BB35">
            <v>1</v>
          </cell>
          <cell r="BC35" t="str">
            <v>次世代を育てる　</v>
          </cell>
          <cell r="BD35">
            <v>0</v>
          </cell>
          <cell r="BF35">
            <v>0</v>
          </cell>
          <cell r="BH35">
            <v>0</v>
          </cell>
          <cell r="BJ35">
            <v>1</v>
          </cell>
          <cell r="BK35">
            <v>25544</v>
          </cell>
          <cell r="BL35">
            <v>0</v>
          </cell>
          <cell r="BM35">
            <v>0</v>
          </cell>
          <cell r="BN35">
            <v>0</v>
          </cell>
          <cell r="BO35">
            <v>0</v>
          </cell>
          <cell r="BP35">
            <v>0</v>
          </cell>
          <cell r="BQ35">
            <v>0</v>
          </cell>
          <cell r="BR35">
            <v>0</v>
          </cell>
          <cell r="BS35">
            <v>19158</v>
          </cell>
          <cell r="BT35">
            <v>0</v>
          </cell>
          <cell r="BU35">
            <v>0</v>
          </cell>
          <cell r="BV35">
            <v>6386</v>
          </cell>
          <cell r="BW35">
            <v>0</v>
          </cell>
          <cell r="BX35">
            <v>19158</v>
          </cell>
          <cell r="BY35">
            <v>0</v>
          </cell>
          <cell r="BZ35">
            <v>0</v>
          </cell>
          <cell r="CA35">
            <v>6386</v>
          </cell>
        </row>
        <row r="36">
          <cell r="I36" t="str">
            <v>いわき市医療センター施設整備応援基金繰出金</v>
          </cell>
          <cell r="J36">
            <v>1</v>
          </cell>
          <cell r="K36" t="str">
            <v>一般会計</v>
          </cell>
          <cell r="L36">
            <v>2</v>
          </cell>
          <cell r="M36" t="str">
            <v>総務費　</v>
          </cell>
          <cell r="N36">
            <v>1</v>
          </cell>
          <cell r="O36" t="str">
            <v>総務管理費　</v>
          </cell>
          <cell r="P36">
            <v>7</v>
          </cell>
          <cell r="Q36" t="str">
            <v>企画費　</v>
          </cell>
          <cell r="R36">
            <v>17</v>
          </cell>
          <cell r="S36" t="str">
            <v>企画調整費　</v>
          </cell>
          <cell r="T36" t="str">
            <v>A4</v>
          </cell>
          <cell r="U36" t="str">
            <v>いわき市医療センター施設整備応援基金繰出金　</v>
          </cell>
          <cell r="V36">
            <v>0</v>
          </cell>
          <cell r="X36">
            <v>0</v>
          </cell>
          <cell r="Z36">
            <v>0</v>
          </cell>
          <cell r="AA36">
            <v>0</v>
          </cell>
          <cell r="AB36">
            <v>22000</v>
          </cell>
          <cell r="AC36">
            <v>22000</v>
          </cell>
          <cell r="AD36">
            <v>22000</v>
          </cell>
          <cell r="AE36">
            <v>0</v>
          </cell>
          <cell r="AF36">
            <v>22000</v>
          </cell>
          <cell r="AG36">
            <v>22000</v>
          </cell>
          <cell r="AH36">
            <v>22000</v>
          </cell>
          <cell r="AI36">
            <v>0</v>
          </cell>
          <cell r="AJ36">
            <v>0</v>
          </cell>
          <cell r="AK36">
            <v>0</v>
          </cell>
          <cell r="AL36">
            <v>0</v>
          </cell>
          <cell r="AM36">
            <v>0</v>
          </cell>
          <cell r="AN36">
            <v>22000</v>
          </cell>
          <cell r="AO36">
            <v>22000</v>
          </cell>
          <cell r="AP36" t="str">
            <v>ふるさと納税（寄附項目：市民の生命を守る市立病院の機能強化）で受領した分を、いわき市医療センターに繰出すもの。　</v>
          </cell>
          <cell r="AQ36" t="str">
            <v>いわき市医療センター施設整備応援基金に対する繰出金　</v>
          </cell>
          <cell r="BJ36">
            <v>1</v>
          </cell>
          <cell r="BK36">
            <v>22000</v>
          </cell>
          <cell r="BL36">
            <v>0</v>
          </cell>
          <cell r="BM36">
            <v>0</v>
          </cell>
          <cell r="BN36">
            <v>0</v>
          </cell>
          <cell r="BO36">
            <v>0</v>
          </cell>
          <cell r="BP36">
            <v>0</v>
          </cell>
          <cell r="BQ36">
            <v>0</v>
          </cell>
          <cell r="BR36">
            <v>0</v>
          </cell>
          <cell r="BS36">
            <v>0</v>
          </cell>
          <cell r="BT36">
            <v>0</v>
          </cell>
          <cell r="BU36">
            <v>22000</v>
          </cell>
          <cell r="BV36">
            <v>0</v>
          </cell>
          <cell r="BW36">
            <v>0</v>
          </cell>
          <cell r="BX36">
            <v>0</v>
          </cell>
          <cell r="BY36">
            <v>0</v>
          </cell>
          <cell r="BZ36">
            <v>22000</v>
          </cell>
          <cell r="CA36">
            <v>0</v>
          </cell>
        </row>
        <row r="37">
          <cell r="I37" t="str">
            <v>企業版ふるさと納税推進事業費</v>
          </cell>
          <cell r="J37">
            <v>1</v>
          </cell>
          <cell r="K37" t="str">
            <v>一般会計</v>
          </cell>
          <cell r="L37">
            <v>2</v>
          </cell>
          <cell r="M37" t="str">
            <v>総務費　</v>
          </cell>
          <cell r="N37">
            <v>1</v>
          </cell>
          <cell r="O37" t="str">
            <v>総務管理費　</v>
          </cell>
          <cell r="P37">
            <v>7</v>
          </cell>
          <cell r="Q37" t="str">
            <v>企画費　</v>
          </cell>
          <cell r="R37">
            <v>17</v>
          </cell>
          <cell r="S37" t="str">
            <v>企画調整費　</v>
          </cell>
          <cell r="T37" t="str">
            <v>A5</v>
          </cell>
          <cell r="U37" t="str">
            <v>企業版ふるさと納税推進事業費</v>
          </cell>
          <cell r="V37">
            <v>0</v>
          </cell>
          <cell r="X37">
            <v>0</v>
          </cell>
          <cell r="Z37">
            <v>0</v>
          </cell>
          <cell r="AA37">
            <v>0</v>
          </cell>
          <cell r="AB37">
            <v>4891</v>
          </cell>
          <cell r="AC37">
            <v>4400</v>
          </cell>
          <cell r="AD37">
            <v>4400</v>
          </cell>
          <cell r="AE37">
            <v>0</v>
          </cell>
          <cell r="AF37">
            <v>0</v>
          </cell>
          <cell r="AG37">
            <v>0</v>
          </cell>
          <cell r="AH37">
            <v>0</v>
          </cell>
          <cell r="AI37">
            <v>0</v>
          </cell>
          <cell r="AJ37">
            <v>4891</v>
          </cell>
          <cell r="AK37">
            <v>4400</v>
          </cell>
          <cell r="AL37">
            <v>4400</v>
          </cell>
          <cell r="AM37">
            <v>-491</v>
          </cell>
          <cell r="AN37">
            <v>4891</v>
          </cell>
          <cell r="AO37">
            <v>4400</v>
          </cell>
          <cell r="AP37" t="str">
            <v>企業版ふるさと納税は、国が認定した地方創生プロジェクトに対して寄附をした企業に税制優遇措置が講じられるもの。
第２期まち・ひと・しごと創生総合戦略に係る地方創生事業について、貴重な自主財源を確保しながら、積極的に推進していくため、事業者独自のネットワークやノウハウを活かし、企業版ふるさと納税を活用した取り組みを効果的に実施する。</v>
          </cell>
          <cell r="AQ37" t="str">
            <v xml:space="preserve">・旅費　企業訪問協議調整
・消耗品費　事務用品
・食糧費　企業訪問土産
・手数料　マッチング支援業務手数料等
・委託料　マッチング支援業務委託料
・使用料　コピー使用料 </v>
          </cell>
          <cell r="BB37">
            <v>3</v>
          </cell>
          <cell r="BC37" t="str">
            <v>まちの魅力を高める　</v>
          </cell>
          <cell r="BD37">
            <v>0</v>
          </cell>
          <cell r="BF37">
            <v>0</v>
          </cell>
          <cell r="BH37">
            <v>0</v>
          </cell>
          <cell r="BJ37">
            <v>2</v>
          </cell>
          <cell r="BK37">
            <v>0</v>
          </cell>
          <cell r="BL37">
            <v>0</v>
          </cell>
          <cell r="BM37">
            <v>0</v>
          </cell>
          <cell r="BN37">
            <v>0</v>
          </cell>
          <cell r="BO37">
            <v>0</v>
          </cell>
          <cell r="BP37">
            <v>0</v>
          </cell>
          <cell r="BQ37">
            <v>0</v>
          </cell>
          <cell r="BR37">
            <v>0</v>
          </cell>
          <cell r="BS37">
            <v>0</v>
          </cell>
          <cell r="BT37">
            <v>0</v>
          </cell>
          <cell r="BU37">
            <v>0</v>
          </cell>
          <cell r="BV37">
            <v>4891</v>
          </cell>
          <cell r="BW37">
            <v>0</v>
          </cell>
          <cell r="BX37">
            <v>0</v>
          </cell>
          <cell r="BY37">
            <v>0</v>
          </cell>
          <cell r="BZ37">
            <v>0</v>
          </cell>
          <cell r="CA37">
            <v>4400</v>
          </cell>
        </row>
        <row r="38">
          <cell r="I38" t="str">
            <v>次世代交通システムによる交通イノベーション推進事業費</v>
          </cell>
          <cell r="J38">
            <v>1</v>
          </cell>
          <cell r="K38" t="str">
            <v>一般会計</v>
          </cell>
          <cell r="L38">
            <v>2</v>
          </cell>
          <cell r="M38" t="str">
            <v>総務費　</v>
          </cell>
          <cell r="N38">
            <v>1</v>
          </cell>
          <cell r="O38" t="str">
            <v>総務管理費　</v>
          </cell>
          <cell r="P38">
            <v>7</v>
          </cell>
          <cell r="Q38" t="str">
            <v>企画費　</v>
          </cell>
          <cell r="R38">
            <v>17</v>
          </cell>
          <cell r="S38" t="str">
            <v>企画調整費　</v>
          </cell>
          <cell r="T38">
            <v>90</v>
          </cell>
          <cell r="U38" t="str">
            <v>次世代交通システムによる交通イノベーション推進事業費</v>
          </cell>
          <cell r="V38">
            <v>0</v>
          </cell>
          <cell r="X38">
            <v>0</v>
          </cell>
          <cell r="Z38">
            <v>17642</v>
          </cell>
          <cell r="AA38">
            <v>28825</v>
          </cell>
          <cell r="AB38">
            <v>41592</v>
          </cell>
          <cell r="AC38">
            <v>32026</v>
          </cell>
          <cell r="AD38">
            <v>32026</v>
          </cell>
          <cell r="AE38">
            <v>17048</v>
          </cell>
          <cell r="AF38">
            <v>14750</v>
          </cell>
          <cell r="AG38">
            <v>14750</v>
          </cell>
          <cell r="AH38">
            <v>14750</v>
          </cell>
          <cell r="AI38">
            <v>11777</v>
          </cell>
          <cell r="AJ38">
            <v>26842</v>
          </cell>
          <cell r="AK38">
            <v>17276</v>
          </cell>
          <cell r="AL38">
            <v>17276</v>
          </cell>
          <cell r="AM38">
            <v>-9566</v>
          </cell>
          <cell r="AN38">
            <v>12767</v>
          </cell>
          <cell r="AO38">
            <v>3201</v>
          </cell>
          <cell r="AP38" t="str">
            <v xml:space="preserve">　次世代交通システムの構築により本市の交通課題の解消を図ることを目的に、カーシェアリングやMaaS等の先端技術を活用した取組みを官民共創により推進するもの。
【令和5年度の主な取組内容】
? カーシェアリングプロジェクト[公用車としてのカーシェア活用(継続)]
? いわき版MaaS推進プロジェクト[観光・おつかい・カーシェア（継続）・
行政(R5拡充)・マルチモーダル(R5新規)]
? スマートモビリティプロジェクト[小型EVバス実証運行(継続)]
? 産学官連携体制の構築[会議等への出席・セミナーの実施(継続)] </v>
          </cell>
          <cell r="AQ38" t="str">
            <v xml:space="preserve">　地方創生推進交付金を活用した取組み拡充等に伴う事業費の増
? カーシェアリングプロジェクト
1,285千円（△155千円）:利用実績に伴う減【賃借料】
? いわき版MaaS推進プロジェクト【地方創生推交付金一部対象】
36,206千円（＋1,610千円）:車両購入費等の減（△17,262千円）【備品購入費等】
 ﾏﾙﾁﾓｰﾀﾞﾙMaaS実証に伴う増（+15,180千円）【委託料】
? スマートモビリティプロジェクト【地方創生推交付金対象】
3,520千円（△5,060千円）:小型EVバス実証運行に係る補助対象経費の減【補助金】
? 産学官連携体制の構築【地方創生推交付金一部対象】
581千円（△890千円）:MaaS関連調査業務の減【委託料等】 </v>
          </cell>
          <cell r="BB38">
            <v>1</v>
          </cell>
          <cell r="BC38" t="str">
            <v>次世代を育てる　</v>
          </cell>
          <cell r="BD38">
            <v>0</v>
          </cell>
          <cell r="BF38">
            <v>0</v>
          </cell>
          <cell r="BH38">
            <v>0</v>
          </cell>
          <cell r="BJ38">
            <v>2</v>
          </cell>
          <cell r="BK38">
            <v>0</v>
          </cell>
          <cell r="BL38">
            <v>0</v>
          </cell>
          <cell r="BM38">
            <v>0</v>
          </cell>
          <cell r="BN38">
            <v>0</v>
          </cell>
          <cell r="BO38">
            <v>0</v>
          </cell>
          <cell r="BP38">
            <v>0</v>
          </cell>
          <cell r="BQ38">
            <v>0</v>
          </cell>
          <cell r="BR38">
            <v>14750</v>
          </cell>
          <cell r="BS38">
            <v>0</v>
          </cell>
          <cell r="BT38">
            <v>0</v>
          </cell>
          <cell r="BU38">
            <v>0</v>
          </cell>
          <cell r="BV38">
            <v>26842</v>
          </cell>
          <cell r="BW38">
            <v>14750</v>
          </cell>
          <cell r="BX38">
            <v>0</v>
          </cell>
          <cell r="BY38">
            <v>0</v>
          </cell>
          <cell r="BZ38">
            <v>0</v>
          </cell>
          <cell r="CA38">
            <v>17276</v>
          </cell>
        </row>
        <row r="39">
          <cell r="I39" t="str">
            <v>スマートライフ推進事業費</v>
          </cell>
          <cell r="J39">
            <v>1</v>
          </cell>
          <cell r="K39" t="str">
            <v>一般会計</v>
          </cell>
          <cell r="L39">
            <v>2</v>
          </cell>
          <cell r="M39" t="str">
            <v>総務費　</v>
          </cell>
          <cell r="N39">
            <v>1</v>
          </cell>
          <cell r="O39" t="str">
            <v>総務管理費　</v>
          </cell>
          <cell r="P39">
            <v>7</v>
          </cell>
          <cell r="Q39" t="str">
            <v>企画費　</v>
          </cell>
          <cell r="R39">
            <v>17</v>
          </cell>
          <cell r="S39" t="str">
            <v>企画調整費　</v>
          </cell>
          <cell r="T39">
            <v>94</v>
          </cell>
          <cell r="U39" t="str">
            <v>スマートライフ推進事業費</v>
          </cell>
          <cell r="V39">
            <v>0</v>
          </cell>
          <cell r="X39">
            <v>0</v>
          </cell>
          <cell r="Z39">
            <v>31360</v>
          </cell>
          <cell r="AA39">
            <v>46774</v>
          </cell>
          <cell r="AB39">
            <v>47248</v>
          </cell>
          <cell r="AC39">
            <v>43326</v>
          </cell>
          <cell r="AD39">
            <v>43326</v>
          </cell>
          <cell r="AE39">
            <v>46774</v>
          </cell>
          <cell r="AF39">
            <v>0</v>
          </cell>
          <cell r="AG39">
            <v>22618</v>
          </cell>
          <cell r="AH39">
            <v>22618</v>
          </cell>
          <cell r="AI39">
            <v>0</v>
          </cell>
          <cell r="AJ39">
            <v>47248</v>
          </cell>
          <cell r="AK39">
            <v>20708</v>
          </cell>
          <cell r="AL39">
            <v>20708</v>
          </cell>
          <cell r="AM39">
            <v>-3922</v>
          </cell>
          <cell r="AN39">
            <v>474</v>
          </cell>
          <cell r="AO39">
            <v>-3448</v>
          </cell>
          <cell r="AP39" t="str">
            <v>　Society5.0を見据え、日常生活にAIやIoTなどの次世代技術を取り入れることにより、心身の状態の可視化による適切な健康管理や、乳幼児の見守りによる子育て支援、様々なステージで女性の活躍のサポート等を行い、もって生活の質（QOL）を向上させ、豊かな地域社会の構築を目指すもの。また、市民の健康増進等を図るため、スマートフォンなどから医師や薬剤師等にいつでも気軽に相談できる健康相談アプリの提供を行うもの。
【令和５年度の主な取組内容】
?　スポーツによるスマートライフ推進事業（継続）
?　IoT機器を活用した子どもの見守り支援事業（継続）
?　フェムテック推進事業（拡充）
?　オンラインヘルスケア推進事業（拡充）</v>
          </cell>
          <cell r="AQ39" t="str">
            <v xml:space="preserve">【増減理由】
　?　スポーツによるスマートライフ推進事業委託料（△5,537千円）
　ヨガコースの廃止による減
　?　子どもの見守り支援事業委託料（△3,405千円）
　事業内容の見直しによる減
　?　フェムテック推進事業委託料（+2,117千円）
　実証期間を３か月から６か月へ拡大することによる増
　?　オンラインヘルスケアサービス利用業務委託料（+7,299千円）
　対象アカウント数を5,000から10,000へ拡大することによる増 </v>
          </cell>
          <cell r="BB39">
            <v>1</v>
          </cell>
          <cell r="BC39" t="str">
            <v>次世代を育てる　</v>
          </cell>
          <cell r="BD39">
            <v>0</v>
          </cell>
          <cell r="BF39">
            <v>0</v>
          </cell>
          <cell r="BH39">
            <v>0</v>
          </cell>
          <cell r="BJ39">
            <v>2</v>
          </cell>
          <cell r="BK39">
            <v>0</v>
          </cell>
          <cell r="BL39">
            <v>0</v>
          </cell>
          <cell r="BM39">
            <v>0</v>
          </cell>
          <cell r="BN39">
            <v>0</v>
          </cell>
          <cell r="BO39">
            <v>0</v>
          </cell>
          <cell r="BP39">
            <v>0</v>
          </cell>
          <cell r="BQ39">
            <v>0</v>
          </cell>
          <cell r="BR39">
            <v>0</v>
          </cell>
          <cell r="BS39">
            <v>0</v>
          </cell>
          <cell r="BT39">
            <v>0</v>
          </cell>
          <cell r="BU39">
            <v>0</v>
          </cell>
          <cell r="BV39">
            <v>47248</v>
          </cell>
          <cell r="BW39">
            <v>0</v>
          </cell>
          <cell r="BX39">
            <v>0</v>
          </cell>
          <cell r="BY39">
            <v>0</v>
          </cell>
          <cell r="BZ39">
            <v>22618</v>
          </cell>
          <cell r="CA39">
            <v>20708</v>
          </cell>
        </row>
        <row r="40">
          <cell r="I40" t="str">
            <v>Ｓｏｃｉｅｔｙ５．０推進事業費</v>
          </cell>
          <cell r="J40">
            <v>1</v>
          </cell>
          <cell r="K40" t="str">
            <v>一般会計</v>
          </cell>
          <cell r="L40">
            <v>2</v>
          </cell>
          <cell r="M40" t="str">
            <v>総務費　</v>
          </cell>
          <cell r="N40">
            <v>1</v>
          </cell>
          <cell r="O40" t="str">
            <v>総務管理費　</v>
          </cell>
          <cell r="P40">
            <v>7</v>
          </cell>
          <cell r="Q40" t="str">
            <v>企画費　</v>
          </cell>
          <cell r="R40">
            <v>17</v>
          </cell>
          <cell r="S40" t="str">
            <v>企画調整費　</v>
          </cell>
          <cell r="T40" t="str">
            <v>A0</v>
          </cell>
          <cell r="U40" t="str">
            <v>Ｓｏｃｉｅｔｙ５．０推進事業費　</v>
          </cell>
          <cell r="V40">
            <v>0</v>
          </cell>
          <cell r="X40">
            <v>0</v>
          </cell>
          <cell r="Z40">
            <v>6042</v>
          </cell>
          <cell r="AA40">
            <v>14439</v>
          </cell>
          <cell r="AB40">
            <v>15090</v>
          </cell>
          <cell r="AC40">
            <v>12909</v>
          </cell>
          <cell r="AD40">
            <v>12909</v>
          </cell>
          <cell r="AE40">
            <v>0</v>
          </cell>
          <cell r="AF40">
            <v>0</v>
          </cell>
          <cell r="AG40">
            <v>0</v>
          </cell>
          <cell r="AH40">
            <v>0</v>
          </cell>
          <cell r="AI40">
            <v>14439</v>
          </cell>
          <cell r="AJ40">
            <v>15090</v>
          </cell>
          <cell r="AK40">
            <v>12909</v>
          </cell>
          <cell r="AL40">
            <v>12909</v>
          </cell>
          <cell r="AM40">
            <v>-2181</v>
          </cell>
          <cell r="AN40">
            <v>651</v>
          </cell>
          <cell r="AO40">
            <v>-1530</v>
          </cell>
          <cell r="AP40" t="str">
            <v xml:space="preserve">　人とモノがIoTでつながり、必要な人に情報が届く社会「Society5.0」の実現に向け、企業や学術機関等との連携・共創のもと、AIやIoTなどの先端技術の活用をはじめ、ビッグデータの利活用やDXの推進、新たな社会に対応する人財の育成などの取組みを進め、様々な地域課題を解決し、市民が豊かに暮らすことができる地域社会の構築を目指すもの。
【令和5年度の主な取組内容】
?　企業・学術機関等との連携・共創（官民連携プラットフォームの運営）（継続）
?　企業・学術機関等との連携・共創（地域活性化企業人の受入れ）（継続）
?　市内企業DX支援（継続）
?　行政DX支援（継続）
?　セミナー・シンポジウム開催（継続）
?　EBPMの推進（R5新規） </v>
          </cell>
          <cell r="AQ40" t="str">
            <v xml:space="preserve">?　官民連携プラットフォームの運営に要する経費
55千円【食糧費・消耗品費・使用料】
?　地域活性化企業人の受入れに要する経費：特別交付税10/10
11,200千円（R5:2人）
?　地域活性化企業人の発案・提案した事業に要する経費：特別交付税1/2
 ① 地域産業DX推進プログラムの実施
999千円【委託料・費用弁償】
 ② 地域DXセミナー・スマートシティシンポジウム等の開催
1,000千円（＋2千円）【費用弁償】
?　その他の企業・学術機関等との連携・共創に要する経費
421千円【旅費】
?　ＢＩツール導入・運用に要する経費
621千円【使用料】
?　その他の経費（事務費等）
794千円【消耗品費・印刷製本費・使用料・備品購入費】 </v>
          </cell>
          <cell r="BB40">
            <v>1</v>
          </cell>
          <cell r="BC40" t="str">
            <v>次世代を育てる　</v>
          </cell>
          <cell r="BD40">
            <v>0</v>
          </cell>
          <cell r="BF40">
            <v>0</v>
          </cell>
          <cell r="BH40">
            <v>0</v>
          </cell>
          <cell r="BJ40">
            <v>2</v>
          </cell>
          <cell r="BK40">
            <v>0</v>
          </cell>
          <cell r="BL40">
            <v>0</v>
          </cell>
          <cell r="BM40">
            <v>0</v>
          </cell>
          <cell r="BN40">
            <v>0</v>
          </cell>
          <cell r="BO40">
            <v>0</v>
          </cell>
          <cell r="BP40">
            <v>0</v>
          </cell>
          <cell r="BQ40">
            <v>0</v>
          </cell>
          <cell r="BR40">
            <v>0</v>
          </cell>
          <cell r="BS40">
            <v>0</v>
          </cell>
          <cell r="BT40">
            <v>0</v>
          </cell>
          <cell r="BU40">
            <v>0</v>
          </cell>
          <cell r="BV40">
            <v>15090</v>
          </cell>
          <cell r="BW40">
            <v>0</v>
          </cell>
          <cell r="BX40">
            <v>0</v>
          </cell>
          <cell r="BY40">
            <v>0</v>
          </cell>
          <cell r="BZ40">
            <v>0</v>
          </cell>
          <cell r="CA40">
            <v>12909</v>
          </cell>
        </row>
        <row r="41">
          <cell r="I41" t="str">
            <v>Ｓｏｃｉｅｔｙ５．０推進事業費　会計年度任用職員分</v>
          </cell>
          <cell r="J41">
            <v>1</v>
          </cell>
          <cell r="K41" t="str">
            <v>一般会計</v>
          </cell>
          <cell r="L41">
            <v>2</v>
          </cell>
          <cell r="M41" t="str">
            <v>総務費　</v>
          </cell>
          <cell r="N41">
            <v>1</v>
          </cell>
          <cell r="O41" t="str">
            <v>総務管理費　</v>
          </cell>
          <cell r="P41">
            <v>7</v>
          </cell>
          <cell r="Q41" t="str">
            <v>企画費　</v>
          </cell>
          <cell r="R41">
            <v>17</v>
          </cell>
          <cell r="S41" t="str">
            <v>企画調整費　</v>
          </cell>
          <cell r="T41" t="str">
            <v>A0</v>
          </cell>
          <cell r="U41" t="str">
            <v>Ｓｏｃｉｅｔｙ５．０推進事業費　</v>
          </cell>
          <cell r="V41">
            <v>0</v>
          </cell>
          <cell r="X41">
            <v>1</v>
          </cell>
          <cell r="Y41" t="str">
            <v>会計年度任用職員分　</v>
          </cell>
          <cell r="Z41">
            <v>0</v>
          </cell>
          <cell r="AA41">
            <v>2394</v>
          </cell>
          <cell r="AB41">
            <v>2459</v>
          </cell>
          <cell r="AC41">
            <v>1735</v>
          </cell>
          <cell r="AD41">
            <v>1735</v>
          </cell>
          <cell r="AE41">
            <v>6</v>
          </cell>
          <cell r="AF41">
            <v>10</v>
          </cell>
          <cell r="AG41">
            <v>8</v>
          </cell>
          <cell r="AH41">
            <v>8</v>
          </cell>
          <cell r="AI41">
            <v>2388</v>
          </cell>
          <cell r="AJ41">
            <v>2449</v>
          </cell>
          <cell r="AK41">
            <v>1727</v>
          </cell>
          <cell r="AL41">
            <v>1727</v>
          </cell>
          <cell r="AM41">
            <v>-724</v>
          </cell>
          <cell r="AN41">
            <v>65</v>
          </cell>
          <cell r="AO41">
            <v>-659</v>
          </cell>
          <cell r="AP41" t="str">
            <v>Society5.0推進に係る会計年度任用職員の人件費
?　Society5.0の推進に向けた各種プロジェクトに係る事務補助（通年）
?　その他庶務事務（通年）</v>
          </cell>
          <cell r="AQ41" t="str">
            <v xml:space="preserve">【要求内容】
　Society5.0推進に係る会計年度任用職員（フルタイム）の人件費
　・給料　：1,853千円（事務補助・12か月）
　・職員手当等：　159千円（通勤手当）
　・共済費：　422千円（社会保険料・雇用保険料）
　※令和3年度は職員課支弁により雇用。
【増減理由】
　継続雇用による給料加算のため。 </v>
          </cell>
          <cell r="BB41">
            <v>1</v>
          </cell>
          <cell r="BC41" t="str">
            <v>次世代を育てる　</v>
          </cell>
          <cell r="BD41">
            <v>0</v>
          </cell>
          <cell r="BF41">
            <v>0</v>
          </cell>
          <cell r="BH41">
            <v>0</v>
          </cell>
          <cell r="BJ41">
            <v>2</v>
          </cell>
          <cell r="BK41">
            <v>0</v>
          </cell>
          <cell r="BL41">
            <v>0</v>
          </cell>
          <cell r="BM41">
            <v>0</v>
          </cell>
          <cell r="BN41">
            <v>0</v>
          </cell>
          <cell r="BO41">
            <v>0</v>
          </cell>
          <cell r="BP41">
            <v>0</v>
          </cell>
          <cell r="BQ41">
            <v>0</v>
          </cell>
          <cell r="BR41">
            <v>0</v>
          </cell>
          <cell r="BS41">
            <v>0</v>
          </cell>
          <cell r="BT41">
            <v>0</v>
          </cell>
          <cell r="BU41">
            <v>10</v>
          </cell>
          <cell r="BV41">
            <v>2449</v>
          </cell>
          <cell r="BW41">
            <v>0</v>
          </cell>
          <cell r="BX41">
            <v>0</v>
          </cell>
          <cell r="BY41">
            <v>0</v>
          </cell>
          <cell r="BZ41">
            <v>8</v>
          </cell>
          <cell r="CA41">
            <v>1727</v>
          </cell>
        </row>
        <row r="42">
          <cell r="I42" t="str">
            <v>データドリブンを核としたいわきスマートシティ推進事業費</v>
          </cell>
          <cell r="J42">
            <v>1</v>
          </cell>
          <cell r="K42" t="str">
            <v>一般会計</v>
          </cell>
          <cell r="L42">
            <v>2</v>
          </cell>
          <cell r="M42" t="str">
            <v>総務費　</v>
          </cell>
          <cell r="N42">
            <v>1</v>
          </cell>
          <cell r="O42" t="str">
            <v>総務管理費　</v>
          </cell>
          <cell r="P42">
            <v>7</v>
          </cell>
          <cell r="Q42" t="str">
            <v>企画費　</v>
          </cell>
          <cell r="R42">
            <v>17</v>
          </cell>
          <cell r="S42" t="str">
            <v>企画調整費　</v>
          </cell>
          <cell r="T42" t="str">
            <v>A1</v>
          </cell>
          <cell r="U42" t="str">
            <v>データドリブンを核としたいわきスマートシティ推進事業費　</v>
          </cell>
          <cell r="V42">
            <v>0</v>
          </cell>
          <cell r="X42">
            <v>0</v>
          </cell>
          <cell r="Z42">
            <v>19800</v>
          </cell>
          <cell r="AA42">
            <v>19250</v>
          </cell>
          <cell r="AB42">
            <v>26479</v>
          </cell>
          <cell r="AC42">
            <v>19250</v>
          </cell>
          <cell r="AD42">
            <v>19250</v>
          </cell>
          <cell r="AE42">
            <v>9625</v>
          </cell>
          <cell r="AF42">
            <v>9625</v>
          </cell>
          <cell r="AG42">
            <v>9625</v>
          </cell>
          <cell r="AH42">
            <v>9625</v>
          </cell>
          <cell r="AI42">
            <v>9625</v>
          </cell>
          <cell r="AJ42">
            <v>16854</v>
          </cell>
          <cell r="AK42">
            <v>9625</v>
          </cell>
          <cell r="AL42">
            <v>9625</v>
          </cell>
          <cell r="AM42">
            <v>-7229</v>
          </cell>
          <cell r="AN42">
            <v>7229</v>
          </cell>
          <cell r="AO42">
            <v>0</v>
          </cell>
          <cell r="AP42" t="str">
            <v xml:space="preserve">　市内における人流・移動データを取得するとともに、スマートシティの基盤となる様々な地域データを集積・連結・分析するデータ活用プラットフォーム（情報連携基盤）を構築し、ビッグデータの利活用と、データ分析・評価などに基づく企画立案を行うデータドリブン手法を推進することで、地域課題の解消や地域活性化を図り、スマートシティの実現に繋げるもの。
【主な取組内容】
○データプラットフォーム運用等業務委託料【継続】
〇観光・地域経済活性化に向けたDX推進事業【R5新規】 </v>
          </cell>
          <cell r="AQ42" t="str">
            <v xml:space="preserve">○データプラットフォーム運用等業務委託料
・人流・移動データの取得・分析等
・分析データの活用（EBPM､地域事業者への提供等）
※令和3年度地方創生推進交付金採択事業（補助率1/2）
〇観光・地域経済活性化に向けたDX推進事業（＋7,229千円）
・システム導入、環境の構築等
・データ、ＷＥＢ等分析に基づく市施策への反映等
・データ分析及びデータ活用ツールを活用した地元企業等の経営改善
※デジタル田園都市国家構想推進交付金申請予定（補助率1/2） </v>
          </cell>
          <cell r="BB42">
            <v>1</v>
          </cell>
          <cell r="BC42" t="str">
            <v>次世代を育てる　</v>
          </cell>
          <cell r="BD42">
            <v>0</v>
          </cell>
          <cell r="BF42">
            <v>0</v>
          </cell>
          <cell r="BH42">
            <v>0</v>
          </cell>
          <cell r="BJ42">
            <v>2</v>
          </cell>
          <cell r="BK42">
            <v>0</v>
          </cell>
          <cell r="BL42">
            <v>0</v>
          </cell>
          <cell r="BM42">
            <v>0</v>
          </cell>
          <cell r="BN42">
            <v>0</v>
          </cell>
          <cell r="BO42">
            <v>0</v>
          </cell>
          <cell r="BP42">
            <v>0</v>
          </cell>
          <cell r="BQ42">
            <v>0</v>
          </cell>
          <cell r="BR42">
            <v>9625</v>
          </cell>
          <cell r="BS42">
            <v>0</v>
          </cell>
          <cell r="BT42">
            <v>0</v>
          </cell>
          <cell r="BU42">
            <v>0</v>
          </cell>
          <cell r="BV42">
            <v>16854</v>
          </cell>
          <cell r="BW42">
            <v>9625</v>
          </cell>
          <cell r="BX42">
            <v>0</v>
          </cell>
          <cell r="BY42">
            <v>0</v>
          </cell>
          <cell r="BZ42">
            <v>0</v>
          </cell>
          <cell r="CA42">
            <v>9625</v>
          </cell>
        </row>
        <row r="43">
          <cell r="I43" t="str">
            <v>シェアリングエコノミー推進事業費</v>
          </cell>
          <cell r="J43">
            <v>1</v>
          </cell>
          <cell r="K43" t="str">
            <v>一般会計</v>
          </cell>
          <cell r="L43">
            <v>2</v>
          </cell>
          <cell r="M43" t="str">
            <v>総務費　</v>
          </cell>
          <cell r="N43">
            <v>1</v>
          </cell>
          <cell r="O43" t="str">
            <v>総務管理費　</v>
          </cell>
          <cell r="P43">
            <v>7</v>
          </cell>
          <cell r="Q43" t="str">
            <v>企画費　</v>
          </cell>
          <cell r="R43">
            <v>17</v>
          </cell>
          <cell r="S43" t="str">
            <v>企画調整費　</v>
          </cell>
          <cell r="T43" t="str">
            <v>A2</v>
          </cell>
          <cell r="U43" t="str">
            <v>シェアリングエコノミー推進事業費</v>
          </cell>
          <cell r="V43">
            <v>0</v>
          </cell>
          <cell r="X43">
            <v>0</v>
          </cell>
          <cell r="Z43">
            <v>0</v>
          </cell>
          <cell r="AA43">
            <v>5348</v>
          </cell>
          <cell r="AB43">
            <v>1955</v>
          </cell>
          <cell r="AC43">
            <v>1882</v>
          </cell>
          <cell r="AD43">
            <v>1882</v>
          </cell>
          <cell r="AE43">
            <v>5348</v>
          </cell>
          <cell r="AF43">
            <v>0</v>
          </cell>
          <cell r="AG43">
            <v>0</v>
          </cell>
          <cell r="AH43">
            <v>0</v>
          </cell>
          <cell r="AI43">
            <v>0</v>
          </cell>
          <cell r="AJ43">
            <v>1955</v>
          </cell>
          <cell r="AK43">
            <v>1882</v>
          </cell>
          <cell r="AL43">
            <v>1882</v>
          </cell>
          <cell r="AM43">
            <v>-73</v>
          </cell>
          <cell r="AN43">
            <v>-3393</v>
          </cell>
          <cell r="AO43">
            <v>-3466</v>
          </cell>
          <cell r="AP43" t="str">
            <v xml:space="preserve">　様々な資産等を有効に活用できる環境を構築することで、地域課題の解決や地域経済の活性化を図ることを目的とし、公共施設の空きスペースや人材のシェアリング等、新しい社会への対応として新たなシェアリングサービスの導入を進めるもの。
　令和５年度は、令和４年度に本庁舎１階に設置する個室型ワークスペース及びスマートロックを導入する常磐支所３階のシェアワークスペースについて、共通の予約システムにより、施設来訪者等がオンライン会議等の際に自由に利用できる環境を引き続き提供し、公共スペースのシェアリングを推進する。
【令和５年度の主な取組内容】
本庁舎１階個室型ワークスペース（２台）及び常磐支所３階シェアワークスペースの提供 </v>
          </cell>
          <cell r="AQ43" t="str">
            <v xml:space="preserve">?　需用費（消耗品費）
28千円（△14千円）：内容を見直したことによる減
?　委託料
個室型ワークスペース及び常磐支所シェアワークスペース維持管理費
1,927千円(△3,379千円)：個室型ワークスペースを設置しないことによる減
</v>
          </cell>
          <cell r="BB43">
            <v>1</v>
          </cell>
          <cell r="BC43" t="str">
            <v>次世代を育てる　</v>
          </cell>
          <cell r="BD43">
            <v>0</v>
          </cell>
          <cell r="BF43">
            <v>0</v>
          </cell>
          <cell r="BH43">
            <v>0</v>
          </cell>
          <cell r="BJ43">
            <v>2</v>
          </cell>
          <cell r="BK43">
            <v>0</v>
          </cell>
          <cell r="BL43">
            <v>0</v>
          </cell>
          <cell r="BM43">
            <v>0</v>
          </cell>
          <cell r="BN43">
            <v>0</v>
          </cell>
          <cell r="BO43">
            <v>0</v>
          </cell>
          <cell r="BP43">
            <v>0</v>
          </cell>
          <cell r="BQ43">
            <v>0</v>
          </cell>
          <cell r="BR43">
            <v>0</v>
          </cell>
          <cell r="BS43">
            <v>0</v>
          </cell>
          <cell r="BT43">
            <v>0</v>
          </cell>
          <cell r="BU43">
            <v>0</v>
          </cell>
          <cell r="BV43">
            <v>1955</v>
          </cell>
          <cell r="BW43">
            <v>0</v>
          </cell>
          <cell r="BX43">
            <v>0</v>
          </cell>
          <cell r="BY43">
            <v>0</v>
          </cell>
          <cell r="BZ43">
            <v>0</v>
          </cell>
          <cell r="CA43">
            <v>1882</v>
          </cell>
        </row>
        <row r="44">
          <cell r="I44" t="str">
            <v>秘書経費</v>
          </cell>
          <cell r="J44">
            <v>1</v>
          </cell>
          <cell r="K44" t="str">
            <v>一般会計</v>
          </cell>
          <cell r="L44">
            <v>2</v>
          </cell>
          <cell r="M44" t="str">
            <v>総務費　</v>
          </cell>
          <cell r="N44">
            <v>1</v>
          </cell>
          <cell r="O44" t="str">
            <v>総務管理費　</v>
          </cell>
          <cell r="P44">
            <v>1</v>
          </cell>
          <cell r="Q44" t="str">
            <v>一般管理費　</v>
          </cell>
          <cell r="R44">
            <v>30</v>
          </cell>
          <cell r="S44" t="str">
            <v>秘書事務費　</v>
          </cell>
          <cell r="T44">
            <v>1</v>
          </cell>
          <cell r="U44" t="str">
            <v>秘書経費</v>
          </cell>
          <cell r="V44">
            <v>0</v>
          </cell>
          <cell r="X44">
            <v>0</v>
          </cell>
          <cell r="Z44">
            <v>13019</v>
          </cell>
          <cell r="AA44">
            <v>21125</v>
          </cell>
          <cell r="AB44">
            <v>20891</v>
          </cell>
          <cell r="AC44">
            <v>20891</v>
          </cell>
          <cell r="AD44">
            <v>20891</v>
          </cell>
          <cell r="AE44">
            <v>0</v>
          </cell>
          <cell r="AF44">
            <v>0</v>
          </cell>
          <cell r="AG44">
            <v>0</v>
          </cell>
          <cell r="AH44">
            <v>0</v>
          </cell>
          <cell r="AI44">
            <v>21125</v>
          </cell>
          <cell r="AJ44">
            <v>20891</v>
          </cell>
          <cell r="AK44">
            <v>20891</v>
          </cell>
          <cell r="AL44">
            <v>20891</v>
          </cell>
          <cell r="AM44">
            <v>0</v>
          </cell>
          <cell r="AN44">
            <v>-234</v>
          </cell>
          <cell r="AO44">
            <v>-234</v>
          </cell>
          <cell r="AP44" t="str">
            <v xml:space="preserve">　円滑に秘書業務を行うための事務費
主な事業等
　・市長、副市長公務従事に係る諸費
　・全国、東北、県市長会活動に係る負担金等
　・叙勲者懇談会の開催
　・新春市民交歓会の開催
　・市長賞の交付
　・全国大会等出場学生への激励記念品交付 </v>
          </cell>
          <cell r="AQ44" t="str">
            <v xml:space="preserve">・報償費　……叙勲受賞者への記念品、全国大会等出場学生への激励品、市長賞ﾄﾛﾌｨｰ
・交際費　……慶弔費等
・旅　費　……各市長会旅費、市長等活動旅費等
・消耗品費……新聞購読料、土産代等
・食糧費　……叙勲者懇談会賄費、市外来客手土産
・通信運搬費…叙勲受章者への記念品送付、携帯電話料等
・備品購入費…空気清浄機等購入
・負担金　……各市長会等負担金 </v>
          </cell>
          <cell r="BJ44">
            <v>1</v>
          </cell>
          <cell r="BK44">
            <v>20891</v>
          </cell>
          <cell r="BL44">
            <v>0</v>
          </cell>
          <cell r="BM44">
            <v>0</v>
          </cell>
          <cell r="BN44">
            <v>0</v>
          </cell>
          <cell r="BO44">
            <v>0</v>
          </cell>
          <cell r="BP44">
            <v>0</v>
          </cell>
          <cell r="BQ44">
            <v>0</v>
          </cell>
          <cell r="BR44">
            <v>0</v>
          </cell>
          <cell r="BS44">
            <v>0</v>
          </cell>
          <cell r="BT44">
            <v>0</v>
          </cell>
          <cell r="BU44">
            <v>0</v>
          </cell>
          <cell r="BV44">
            <v>20891</v>
          </cell>
          <cell r="BW44">
            <v>0</v>
          </cell>
          <cell r="BX44">
            <v>0</v>
          </cell>
          <cell r="BY44">
            <v>0</v>
          </cell>
          <cell r="BZ44">
            <v>0</v>
          </cell>
          <cell r="CA44">
            <v>20891</v>
          </cell>
        </row>
        <row r="45">
          <cell r="I45" t="str">
            <v>特別職公舎分等</v>
          </cell>
          <cell r="J45">
            <v>1</v>
          </cell>
          <cell r="K45" t="str">
            <v>一般会計</v>
          </cell>
          <cell r="L45">
            <v>2</v>
          </cell>
          <cell r="M45" t="str">
            <v>総務費　</v>
          </cell>
          <cell r="N45">
            <v>1</v>
          </cell>
          <cell r="O45" t="str">
            <v>総務管理費　</v>
          </cell>
          <cell r="P45">
            <v>1</v>
          </cell>
          <cell r="Q45" t="str">
            <v>一般管理費　</v>
          </cell>
          <cell r="R45">
            <v>30</v>
          </cell>
          <cell r="S45" t="str">
            <v>秘書事務費　</v>
          </cell>
          <cell r="T45">
            <v>1</v>
          </cell>
          <cell r="U45" t="str">
            <v>秘書経費</v>
          </cell>
          <cell r="V45">
            <v>0</v>
          </cell>
          <cell r="X45">
            <v>1</v>
          </cell>
          <cell r="Y45" t="str">
            <v>特別職公舎分等　</v>
          </cell>
          <cell r="Z45">
            <v>1687</v>
          </cell>
          <cell r="AA45">
            <v>1882</v>
          </cell>
          <cell r="AB45">
            <v>1122</v>
          </cell>
          <cell r="AC45">
            <v>1122</v>
          </cell>
          <cell r="AD45">
            <v>1122</v>
          </cell>
          <cell r="AE45">
            <v>179</v>
          </cell>
          <cell r="AF45">
            <v>179</v>
          </cell>
          <cell r="AG45">
            <v>179</v>
          </cell>
          <cell r="AH45">
            <v>179</v>
          </cell>
          <cell r="AI45">
            <v>1703</v>
          </cell>
          <cell r="AJ45">
            <v>943</v>
          </cell>
          <cell r="AK45">
            <v>943</v>
          </cell>
          <cell r="AL45">
            <v>943</v>
          </cell>
          <cell r="AM45">
            <v>0</v>
          </cell>
          <cell r="AN45">
            <v>-760</v>
          </cell>
          <cell r="AO45">
            <v>-760</v>
          </cell>
          <cell r="AP45" t="str">
            <v xml:space="preserve">・副市長交代に係る経費
・職員公舎借上に係る経費
 </v>
          </cell>
          <cell r="AQ45" t="str">
            <v xml:space="preserve">・手数料・・・・・退去時ルームクリーニング代
・賃借料・・・・・職員公舎借上料
特別職交代の減に伴う消耗品費及び印刷製本費通信運搬費等の減 </v>
          </cell>
          <cell r="BJ45">
            <v>1</v>
          </cell>
          <cell r="BK45">
            <v>1122</v>
          </cell>
          <cell r="BL45">
            <v>0</v>
          </cell>
          <cell r="BM45">
            <v>0</v>
          </cell>
          <cell r="BN45">
            <v>0</v>
          </cell>
          <cell r="BO45">
            <v>0</v>
          </cell>
          <cell r="BP45">
            <v>0</v>
          </cell>
          <cell r="BQ45">
            <v>0</v>
          </cell>
          <cell r="BR45">
            <v>0</v>
          </cell>
          <cell r="BS45">
            <v>0</v>
          </cell>
          <cell r="BT45">
            <v>0</v>
          </cell>
          <cell r="BU45">
            <v>179</v>
          </cell>
          <cell r="BV45">
            <v>943</v>
          </cell>
          <cell r="BW45">
            <v>0</v>
          </cell>
          <cell r="BX45">
            <v>0</v>
          </cell>
          <cell r="BY45">
            <v>0</v>
          </cell>
          <cell r="BZ45">
            <v>179</v>
          </cell>
          <cell r="CA45">
            <v>943</v>
          </cell>
        </row>
        <row r="46">
          <cell r="I46" t="str">
            <v>秘書経費　車両購入費</v>
          </cell>
          <cell r="J46">
            <v>1</v>
          </cell>
          <cell r="K46" t="str">
            <v>一般会計</v>
          </cell>
          <cell r="L46">
            <v>2</v>
          </cell>
          <cell r="M46" t="str">
            <v>総務費　</v>
          </cell>
          <cell r="N46">
            <v>1</v>
          </cell>
          <cell r="O46" t="str">
            <v>総務管理費　</v>
          </cell>
          <cell r="P46">
            <v>1</v>
          </cell>
          <cell r="Q46" t="str">
            <v>一般管理費　</v>
          </cell>
          <cell r="R46">
            <v>30</v>
          </cell>
          <cell r="S46" t="str">
            <v>秘書事務費　</v>
          </cell>
          <cell r="T46">
            <v>1</v>
          </cell>
          <cell r="U46" t="str">
            <v>秘書経費</v>
          </cell>
          <cell r="V46">
            <v>0</v>
          </cell>
          <cell r="X46">
            <v>2</v>
          </cell>
          <cell r="Y46" t="str">
            <v>車両購入費　</v>
          </cell>
          <cell r="Z46">
            <v>0</v>
          </cell>
          <cell r="AA46">
            <v>4832</v>
          </cell>
          <cell r="AB46">
            <v>0</v>
          </cell>
          <cell r="AC46">
            <v>0</v>
          </cell>
          <cell r="AD46">
            <v>0</v>
          </cell>
          <cell r="AE46">
            <v>420</v>
          </cell>
          <cell r="AF46">
            <v>0</v>
          </cell>
          <cell r="AG46">
            <v>0</v>
          </cell>
          <cell r="AH46">
            <v>0</v>
          </cell>
          <cell r="AI46">
            <v>4412</v>
          </cell>
          <cell r="AJ46">
            <v>0</v>
          </cell>
          <cell r="AK46">
            <v>0</v>
          </cell>
          <cell r="AL46">
            <v>0</v>
          </cell>
          <cell r="AM46">
            <v>0</v>
          </cell>
          <cell r="AN46">
            <v>-4832</v>
          </cell>
          <cell r="AO46">
            <v>-4832</v>
          </cell>
          <cell r="AP46" t="str">
            <v>グリーン社会の実現を目指し、カーボンニュートラルの一翼を担う次世代エネルギーの活用、脱炭素の地域づくりに取り組んでいくという市の具体的な取り組みのひとつとして「次世代自動車」の導入を進める上で、利用段階において二酸化炭素等を排出しない電気自動車へ更新する。</v>
          </cell>
          <cell r="AQ46" t="str">
            <v xml:space="preserve">次世代自動車の導入を進めるため、電気自動車を購入するもの
役務費・・・・・・車両リサイクル手数料、自動車損害賠償責任保険料
備品購入費・・・・車両代、付属品代、購入諸費用 </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row>
        <row r="47">
          <cell r="I47" t="str">
            <v>秘書経費　臨時経費分</v>
          </cell>
          <cell r="J47">
            <v>1</v>
          </cell>
          <cell r="K47" t="str">
            <v>一般会計</v>
          </cell>
          <cell r="L47">
            <v>2</v>
          </cell>
          <cell r="M47" t="str">
            <v>総務費　</v>
          </cell>
          <cell r="N47">
            <v>1</v>
          </cell>
          <cell r="O47" t="str">
            <v>総務管理費　</v>
          </cell>
          <cell r="P47">
            <v>1</v>
          </cell>
          <cell r="Q47" t="str">
            <v>一般管理費　</v>
          </cell>
          <cell r="R47">
            <v>30</v>
          </cell>
          <cell r="S47" t="str">
            <v>秘書事務費　</v>
          </cell>
          <cell r="T47">
            <v>1</v>
          </cell>
          <cell r="U47" t="str">
            <v>秘書経費</v>
          </cell>
          <cell r="V47">
            <v>0</v>
          </cell>
          <cell r="X47">
            <v>4</v>
          </cell>
          <cell r="Y47" t="str">
            <v>臨時経費分　</v>
          </cell>
          <cell r="Z47">
            <v>0</v>
          </cell>
          <cell r="AA47">
            <v>0</v>
          </cell>
          <cell r="AB47">
            <v>286</v>
          </cell>
          <cell r="AC47">
            <v>286</v>
          </cell>
          <cell r="AD47">
            <v>286</v>
          </cell>
          <cell r="AE47">
            <v>0</v>
          </cell>
          <cell r="AF47">
            <v>0</v>
          </cell>
          <cell r="AG47">
            <v>0</v>
          </cell>
          <cell r="AH47">
            <v>0</v>
          </cell>
          <cell r="AI47">
            <v>0</v>
          </cell>
          <cell r="AJ47">
            <v>286</v>
          </cell>
          <cell r="AK47">
            <v>286</v>
          </cell>
          <cell r="AL47">
            <v>286</v>
          </cell>
          <cell r="AM47">
            <v>0</v>
          </cell>
          <cell r="AN47">
            <v>286</v>
          </cell>
          <cell r="AO47">
            <v>286</v>
          </cell>
          <cell r="AP47" t="str">
            <v xml:space="preserve">　全国青年市長会北海道・東北ブロック（14市）の地域振興及び移住促進を図ることを目的に実施する共同事業に係る経費（事務局：青森市） </v>
          </cell>
          <cell r="AQ47" t="str">
            <v>・「（仮称）北海道・東北デジタルスタンプラリー事業」に係る負担金
　事業費：4,000千円
　負担金：　286千円（頭割り）</v>
          </cell>
          <cell r="BJ47">
            <v>1</v>
          </cell>
          <cell r="BK47">
            <v>286</v>
          </cell>
          <cell r="BL47">
            <v>0</v>
          </cell>
          <cell r="BM47">
            <v>0</v>
          </cell>
          <cell r="BN47">
            <v>0</v>
          </cell>
          <cell r="BO47">
            <v>0</v>
          </cell>
          <cell r="BP47">
            <v>0</v>
          </cell>
          <cell r="BQ47">
            <v>0</v>
          </cell>
          <cell r="BR47">
            <v>0</v>
          </cell>
          <cell r="BS47">
            <v>0</v>
          </cell>
          <cell r="BT47">
            <v>0</v>
          </cell>
          <cell r="BU47">
            <v>0</v>
          </cell>
          <cell r="BV47">
            <v>286</v>
          </cell>
          <cell r="BW47">
            <v>0</v>
          </cell>
          <cell r="BX47">
            <v>0</v>
          </cell>
          <cell r="BY47">
            <v>0</v>
          </cell>
          <cell r="BZ47">
            <v>0</v>
          </cell>
          <cell r="CA47">
            <v>286</v>
          </cell>
        </row>
        <row r="48">
          <cell r="I48" t="str">
            <v>伝わる広報事業費</v>
          </cell>
          <cell r="J48">
            <v>1</v>
          </cell>
          <cell r="K48" t="str">
            <v>一般会計</v>
          </cell>
          <cell r="L48">
            <v>2</v>
          </cell>
          <cell r="M48" t="str">
            <v>総務費　</v>
          </cell>
          <cell r="N48">
            <v>1</v>
          </cell>
          <cell r="O48" t="str">
            <v>総務管理費　</v>
          </cell>
          <cell r="P48">
            <v>3</v>
          </cell>
          <cell r="Q48" t="str">
            <v>広報広聴費　</v>
          </cell>
          <cell r="R48">
            <v>10</v>
          </cell>
          <cell r="S48" t="str">
            <v>広報広聴活動費　</v>
          </cell>
          <cell r="T48">
            <v>1</v>
          </cell>
          <cell r="U48" t="str">
            <v>伝わる広報事業費</v>
          </cell>
          <cell r="V48">
            <v>0</v>
          </cell>
          <cell r="X48">
            <v>0</v>
          </cell>
          <cell r="Z48">
            <v>73640</v>
          </cell>
          <cell r="AA48">
            <v>75953</v>
          </cell>
          <cell r="AB48">
            <v>74411</v>
          </cell>
          <cell r="AC48">
            <v>74208</v>
          </cell>
          <cell r="AD48">
            <v>74208</v>
          </cell>
          <cell r="AE48">
            <v>3516</v>
          </cell>
          <cell r="AF48">
            <v>3372</v>
          </cell>
          <cell r="AG48">
            <v>3372</v>
          </cell>
          <cell r="AH48">
            <v>3372</v>
          </cell>
          <cell r="AI48">
            <v>72437</v>
          </cell>
          <cell r="AJ48">
            <v>71039</v>
          </cell>
          <cell r="AK48">
            <v>70836</v>
          </cell>
          <cell r="AL48">
            <v>70836</v>
          </cell>
          <cell r="AM48">
            <v>-203</v>
          </cell>
          <cell r="AN48">
            <v>-1542</v>
          </cell>
          <cell r="AO48">
            <v>-1745</v>
          </cell>
          <cell r="AP48" t="str">
            <v>　市民の市政に対する理解と協力を得るため重要な施策や事業などの市政に関する情報について、広報紙やテレビ、ラジオ、新聞などの各種媒体を活用し広く市民に広報するもの。
・広報いわき発行（毎月１日発行・121,000部・フルカラー）
・テレビ広報（市政情報…県内民放４局：15秒スポットＣＭ（週３回）
・新春市長対談：15分（年１回））
・新聞広報（地元３紙：毎月下旬～月末）
・ラジオ広報（ラジオ福島：５分番組/週）
・点字及び声の広報発行（月１回）
その他広報に関する必要経費</v>
          </cell>
          <cell r="AQ48" t="str">
            <v>　広報紙発行等に係る経費を要求するもの。
・印刷製本費　広報いわき作成に係る費用
・役務費　テレビ広報や新聞広告に係る費用
・委託料　テレビ広報や点字広報・声の広報制作に係る業務委託費用
＜増減理由＞
・印刷製本費：原油高による広報いわき単価の増（18.95円/部→27.20円/部）に伴う増　（12,927千円）
・委託料：テレビ広報番組の廃止に伴う減（△15,380千円）</v>
          </cell>
          <cell r="BB48">
            <v>1</v>
          </cell>
          <cell r="BC48" t="str">
            <v>次世代を育てる　</v>
          </cell>
          <cell r="BD48">
            <v>0</v>
          </cell>
          <cell r="BF48">
            <v>0</v>
          </cell>
          <cell r="BH48">
            <v>0</v>
          </cell>
          <cell r="BJ48">
            <v>2</v>
          </cell>
          <cell r="BK48">
            <v>0</v>
          </cell>
          <cell r="BL48">
            <v>0</v>
          </cell>
          <cell r="BM48">
            <v>0</v>
          </cell>
          <cell r="BN48">
            <v>0</v>
          </cell>
          <cell r="BO48">
            <v>0</v>
          </cell>
          <cell r="BP48">
            <v>0</v>
          </cell>
          <cell r="BQ48">
            <v>0</v>
          </cell>
          <cell r="BR48">
            <v>447</v>
          </cell>
          <cell r="BS48">
            <v>223</v>
          </cell>
          <cell r="BT48">
            <v>0</v>
          </cell>
          <cell r="BU48">
            <v>2702</v>
          </cell>
          <cell r="BV48">
            <v>71039</v>
          </cell>
          <cell r="BW48">
            <v>447</v>
          </cell>
          <cell r="BX48">
            <v>223</v>
          </cell>
          <cell r="BY48">
            <v>0</v>
          </cell>
          <cell r="BZ48">
            <v>2702</v>
          </cell>
          <cell r="CA48">
            <v>70836</v>
          </cell>
        </row>
        <row r="49">
          <cell r="I49" t="str">
            <v>伝わる広報事業費　会計年度任用職員分</v>
          </cell>
          <cell r="J49">
            <v>1</v>
          </cell>
          <cell r="K49" t="str">
            <v>一般会計</v>
          </cell>
          <cell r="L49">
            <v>2</v>
          </cell>
          <cell r="M49" t="str">
            <v>総務費　</v>
          </cell>
          <cell r="N49">
            <v>1</v>
          </cell>
          <cell r="O49" t="str">
            <v>総務管理費　</v>
          </cell>
          <cell r="P49">
            <v>3</v>
          </cell>
          <cell r="Q49" t="str">
            <v>広報広聴費　</v>
          </cell>
          <cell r="R49">
            <v>10</v>
          </cell>
          <cell r="S49" t="str">
            <v>広報広聴活動費　</v>
          </cell>
          <cell r="T49">
            <v>1</v>
          </cell>
          <cell r="U49" t="str">
            <v>伝わる広報事業費</v>
          </cell>
          <cell r="V49">
            <v>0</v>
          </cell>
          <cell r="X49">
            <v>2</v>
          </cell>
          <cell r="Y49" t="str">
            <v>会計年度任用職員分　</v>
          </cell>
          <cell r="Z49">
            <v>0</v>
          </cell>
          <cell r="AA49">
            <v>0</v>
          </cell>
          <cell r="AB49">
            <v>2969</v>
          </cell>
          <cell r="AC49">
            <v>0</v>
          </cell>
          <cell r="AD49">
            <v>0</v>
          </cell>
          <cell r="AE49">
            <v>0</v>
          </cell>
          <cell r="AF49">
            <v>12</v>
          </cell>
          <cell r="AG49">
            <v>0</v>
          </cell>
          <cell r="AH49">
            <v>0</v>
          </cell>
          <cell r="AI49">
            <v>0</v>
          </cell>
          <cell r="AJ49">
            <v>2957</v>
          </cell>
          <cell r="AK49">
            <v>0</v>
          </cell>
          <cell r="AL49">
            <v>0</v>
          </cell>
          <cell r="AM49">
            <v>-2969</v>
          </cell>
          <cell r="AN49">
            <v>2969</v>
          </cell>
          <cell r="AO49">
            <v>0</v>
          </cell>
          <cell r="AP49" t="str">
            <v xml:space="preserve">　広報紙の発行に係る作成業務は係員全員で分担しているが、それに加えデジタルデバイスの発達によりSNSなどの情報発信に関する業務が増えたことで職員一人当たりの業務量が増えていたところであり、令和４年度は職員課支弁の会計年度任用職員を配置していた。
　今後も継続して広報紙の作成のあり方などの調査・研究を行い、業務改善に向けた取り組みを行うことが必要であり、広報紙の編集作業補助員として会計年度任用職員を雇用するもの。 </v>
          </cell>
          <cell r="AQ49" t="str">
            <v>　広報紙の発行に係る広報紙の編集作業を中心に、広報紙に掲載する広告関係業務や梱包作業など、広報紙に関係する業務全般の事務補助を行う会計年度任用職員の給料等に係る経費を要求するもの。
・給料　2,177千円
・職員手当等　294千円
・共済費　498千円</v>
          </cell>
          <cell r="BB49">
            <v>1</v>
          </cell>
          <cell r="BC49" t="str">
            <v>次世代を育てる　</v>
          </cell>
          <cell r="BD49">
            <v>0</v>
          </cell>
          <cell r="BF49">
            <v>0</v>
          </cell>
          <cell r="BH49">
            <v>0</v>
          </cell>
          <cell r="BJ49">
            <v>2</v>
          </cell>
          <cell r="BK49">
            <v>0</v>
          </cell>
          <cell r="BL49">
            <v>0</v>
          </cell>
          <cell r="BM49">
            <v>0</v>
          </cell>
          <cell r="BN49">
            <v>0</v>
          </cell>
          <cell r="BO49">
            <v>0</v>
          </cell>
          <cell r="BP49">
            <v>0</v>
          </cell>
          <cell r="BQ49">
            <v>0</v>
          </cell>
          <cell r="BR49">
            <v>0</v>
          </cell>
          <cell r="BS49">
            <v>0</v>
          </cell>
          <cell r="BT49">
            <v>0</v>
          </cell>
          <cell r="BU49">
            <v>12</v>
          </cell>
          <cell r="BV49">
            <v>2957</v>
          </cell>
          <cell r="BW49">
            <v>0</v>
          </cell>
          <cell r="BX49">
            <v>0</v>
          </cell>
          <cell r="BY49">
            <v>0</v>
          </cell>
          <cell r="BZ49">
            <v>0</v>
          </cell>
          <cell r="CA49">
            <v>0</v>
          </cell>
        </row>
        <row r="50">
          <cell r="I50" t="str">
            <v>さわやかミーティング開催経費</v>
          </cell>
          <cell r="J50">
            <v>1</v>
          </cell>
          <cell r="K50" t="str">
            <v>一般会計</v>
          </cell>
          <cell r="L50">
            <v>2</v>
          </cell>
          <cell r="M50" t="str">
            <v>総務費　</v>
          </cell>
          <cell r="N50">
            <v>1</v>
          </cell>
          <cell r="O50" t="str">
            <v>総務管理費　</v>
          </cell>
          <cell r="P50">
            <v>3</v>
          </cell>
          <cell r="Q50" t="str">
            <v>広報広聴費　</v>
          </cell>
          <cell r="R50">
            <v>10</v>
          </cell>
          <cell r="S50" t="str">
            <v>広報広聴活動費　</v>
          </cell>
          <cell r="T50">
            <v>2</v>
          </cell>
          <cell r="U50" t="str">
            <v>さわやかミーティング開催経費</v>
          </cell>
          <cell r="V50">
            <v>0</v>
          </cell>
          <cell r="X50">
            <v>0</v>
          </cell>
          <cell r="Z50">
            <v>39</v>
          </cell>
          <cell r="AA50">
            <v>116</v>
          </cell>
          <cell r="AB50">
            <v>206</v>
          </cell>
          <cell r="AC50">
            <v>206</v>
          </cell>
          <cell r="AD50">
            <v>206</v>
          </cell>
          <cell r="AE50">
            <v>0</v>
          </cell>
          <cell r="AF50">
            <v>0</v>
          </cell>
          <cell r="AG50">
            <v>0</v>
          </cell>
          <cell r="AH50">
            <v>0</v>
          </cell>
          <cell r="AI50">
            <v>116</v>
          </cell>
          <cell r="AJ50">
            <v>206</v>
          </cell>
          <cell r="AK50">
            <v>206</v>
          </cell>
          <cell r="AL50">
            <v>206</v>
          </cell>
          <cell r="AM50">
            <v>0</v>
          </cell>
          <cell r="AN50">
            <v>90</v>
          </cell>
          <cell r="AO50">
            <v>90</v>
          </cell>
          <cell r="AP50" t="str">
            <v xml:space="preserve">　市長と市民が膝を交えて懇談し、より身近に市政を感じてもらえる機会を創出すとともに、市と市民が認識を共有し、共に地域の課題解決と創造に取り組む共創のまちづくりのさらなる推進を図るもの。
１　市長と地域ふれあいトーク
２　市長と語ろう、いわきライフ </v>
          </cell>
          <cell r="AQ50" t="str">
            <v xml:space="preserve">　「市長と地域ふれあいトーク（13回）」、「市長と語ろう、いわきライフ（３回）」に係る経費を要求するもの。
＜増減理由＞
・消耗品費：感染症対策に伴う消耗品等の増（89千円）
・燃料費　：ガソリン単価の値上げに伴う増（1千円）
 </v>
          </cell>
          <cell r="BJ50">
            <v>1</v>
          </cell>
          <cell r="BK50">
            <v>206</v>
          </cell>
          <cell r="BL50">
            <v>0</v>
          </cell>
          <cell r="BM50">
            <v>0</v>
          </cell>
          <cell r="BN50">
            <v>0</v>
          </cell>
          <cell r="BO50">
            <v>0</v>
          </cell>
          <cell r="BP50">
            <v>0</v>
          </cell>
          <cell r="BQ50">
            <v>0</v>
          </cell>
          <cell r="BR50">
            <v>0</v>
          </cell>
          <cell r="BS50">
            <v>0</v>
          </cell>
          <cell r="BT50">
            <v>0</v>
          </cell>
          <cell r="BU50">
            <v>0</v>
          </cell>
          <cell r="BV50">
            <v>206</v>
          </cell>
          <cell r="BW50">
            <v>0</v>
          </cell>
          <cell r="BX50">
            <v>0</v>
          </cell>
          <cell r="BY50">
            <v>0</v>
          </cell>
          <cell r="BZ50">
            <v>0</v>
          </cell>
          <cell r="CA50">
            <v>206</v>
          </cell>
        </row>
        <row r="51">
          <cell r="I51" t="str">
            <v>コミュニティＦＭ放送事業費</v>
          </cell>
          <cell r="J51">
            <v>1</v>
          </cell>
          <cell r="K51" t="str">
            <v>一般会計</v>
          </cell>
          <cell r="L51">
            <v>2</v>
          </cell>
          <cell r="M51" t="str">
            <v>総務費　</v>
          </cell>
          <cell r="N51">
            <v>1</v>
          </cell>
          <cell r="O51" t="str">
            <v>総務管理費　</v>
          </cell>
          <cell r="P51">
            <v>3</v>
          </cell>
          <cell r="Q51" t="str">
            <v>広報広聴費　</v>
          </cell>
          <cell r="R51">
            <v>10</v>
          </cell>
          <cell r="S51" t="str">
            <v>広報広聴活動費　</v>
          </cell>
          <cell r="T51">
            <v>6</v>
          </cell>
          <cell r="U51" t="str">
            <v>コミュニティＦＭ放送事業費　</v>
          </cell>
          <cell r="V51">
            <v>0</v>
          </cell>
          <cell r="X51">
            <v>0</v>
          </cell>
          <cell r="Z51">
            <v>12565</v>
          </cell>
          <cell r="AA51">
            <v>12578</v>
          </cell>
          <cell r="AB51">
            <v>12543</v>
          </cell>
          <cell r="AC51">
            <v>12543</v>
          </cell>
          <cell r="AD51">
            <v>12543</v>
          </cell>
          <cell r="AE51">
            <v>0</v>
          </cell>
          <cell r="AF51">
            <v>0</v>
          </cell>
          <cell r="AG51">
            <v>0</v>
          </cell>
          <cell r="AH51">
            <v>0</v>
          </cell>
          <cell r="AI51">
            <v>12578</v>
          </cell>
          <cell r="AJ51">
            <v>12543</v>
          </cell>
          <cell r="AK51">
            <v>12543</v>
          </cell>
          <cell r="AL51">
            <v>12543</v>
          </cell>
          <cell r="AM51">
            <v>0</v>
          </cell>
          <cell r="AN51">
            <v>-35</v>
          </cell>
          <cell r="AO51">
            <v>-35</v>
          </cell>
          <cell r="AP51" t="str">
            <v xml:space="preserve">　市政情報を市民と共有することを目的に、市職員等の出演による市のイベントや事業などを紹介する番組やアナウンサーの読み上げによる市政情報番組を通じて、タイムリーかつ効果的に市民へ情報を提供するもの。
○市政広報番組「GOOD DAYいわきプラス」　※アナウンサー読み上げ番組
　毎週月～金曜日　7：45～7：55／12：10～12：20（再放送）
○企画番組「いわきWith」　※市職員等の出演番組
　毎週月曜日　19：00～19：30
　毎週金曜日　13：00～13：30（再放送）
　毎週土曜日8：30～ 9：00（再放送） </v>
          </cell>
          <cell r="AQ51" t="str">
            <v xml:space="preserve">　市政広報番組「GOOD DAYいわきプラス」及び企画番組「いわきWith」に係る経費を要求するもの。
＜増減理由＞
・委託料：GOOD DAYいわきプラスの放送回数の減に伴う減
　（令和４年度：522回→令和５年度：520回） </v>
          </cell>
          <cell r="BJ51">
            <v>1</v>
          </cell>
          <cell r="BK51">
            <v>12543</v>
          </cell>
          <cell r="BL51">
            <v>0</v>
          </cell>
          <cell r="BM51">
            <v>0</v>
          </cell>
          <cell r="BN51">
            <v>0</v>
          </cell>
          <cell r="BO51">
            <v>0</v>
          </cell>
          <cell r="BP51">
            <v>0</v>
          </cell>
          <cell r="BQ51">
            <v>0</v>
          </cell>
          <cell r="BR51">
            <v>0</v>
          </cell>
          <cell r="BS51">
            <v>0</v>
          </cell>
          <cell r="BT51">
            <v>0</v>
          </cell>
          <cell r="BU51">
            <v>0</v>
          </cell>
          <cell r="BV51">
            <v>12543</v>
          </cell>
          <cell r="BW51">
            <v>0</v>
          </cell>
          <cell r="BX51">
            <v>0</v>
          </cell>
          <cell r="BY51">
            <v>0</v>
          </cell>
          <cell r="BZ51">
            <v>0</v>
          </cell>
          <cell r="CA51">
            <v>12543</v>
          </cell>
        </row>
        <row r="52">
          <cell r="I52" t="str">
            <v>コミュニティＦＭ放送事業費　臨時経費分</v>
          </cell>
          <cell r="J52">
            <v>1</v>
          </cell>
          <cell r="K52" t="str">
            <v>一般会計</v>
          </cell>
          <cell r="L52">
            <v>2</v>
          </cell>
          <cell r="M52" t="str">
            <v>総務費　</v>
          </cell>
          <cell r="N52">
            <v>1</v>
          </cell>
          <cell r="O52" t="str">
            <v>総務管理費　</v>
          </cell>
          <cell r="P52">
            <v>3</v>
          </cell>
          <cell r="Q52" t="str">
            <v>広報広聴費　</v>
          </cell>
          <cell r="R52">
            <v>10</v>
          </cell>
          <cell r="S52" t="str">
            <v>広報広聴活動費　</v>
          </cell>
          <cell r="T52">
            <v>6</v>
          </cell>
          <cell r="U52" t="str">
            <v>コミュニティＦＭ放送事業費　</v>
          </cell>
          <cell r="V52">
            <v>0</v>
          </cell>
          <cell r="X52">
            <v>1</v>
          </cell>
          <cell r="Y52" t="str">
            <v>臨時経費分　</v>
          </cell>
          <cell r="Z52">
            <v>2313</v>
          </cell>
          <cell r="AA52">
            <v>1232</v>
          </cell>
          <cell r="AB52">
            <v>1278</v>
          </cell>
          <cell r="AC52">
            <v>1278</v>
          </cell>
          <cell r="AD52">
            <v>1278</v>
          </cell>
          <cell r="AE52">
            <v>0</v>
          </cell>
          <cell r="AF52">
            <v>0</v>
          </cell>
          <cell r="AG52">
            <v>0</v>
          </cell>
          <cell r="AH52">
            <v>0</v>
          </cell>
          <cell r="AI52">
            <v>1232</v>
          </cell>
          <cell r="AJ52">
            <v>1278</v>
          </cell>
          <cell r="AK52">
            <v>1278</v>
          </cell>
          <cell r="AL52">
            <v>1278</v>
          </cell>
          <cell r="AM52">
            <v>0</v>
          </cell>
          <cell r="AN52">
            <v>46</v>
          </cell>
          <cell r="AO52">
            <v>46</v>
          </cell>
          <cell r="AP52" t="str">
            <v>　株式会社いわき市民コミュニティ放送は、市政情報や市民生活に係る生活情報などを迅速に市民に発信しており、平成25年３月に、災害発生時における市民への行政情報・生活情報を確実に提供することを目的に、市において市内中山間地域を中心としたコミュニティＦＭ放送を聴取できない難聴地域にＦＭ中継局（13局）を設置した。
　当該中継局は５年ごとに再免許申請が必要であり、また、設置されている備品（無停電電源装置）について耐用年数超過に伴う更新を行うもの。</v>
          </cell>
          <cell r="AQ52" t="str">
            <v xml:space="preserve">　コミュニティFM放送の難聴地域対策として設置した中継局について、電波法第13条及び電波法施行規則第７条第１項第７号の規定に基づき、５年ごとに実施する必要がある無線局の再免許申請に係る経費を要求するもの。
　また、前年度に引き続き耐用年数経過に伴う備品の更新に係る経費を要求するもの。（更新が必要な中継局12局のうち令和４年度に６局、残り６局を令和５年度に実施する）
・手数料178千円
・委託料　1,100千円
＜増減理由＞
・手数料　再免許申請に係る経費の増　（178千円）
・委託料　備品の更新に係る経費の減（△132千円） </v>
          </cell>
          <cell r="BJ52">
            <v>1</v>
          </cell>
          <cell r="BK52">
            <v>1278</v>
          </cell>
          <cell r="BL52">
            <v>0</v>
          </cell>
          <cell r="BM52">
            <v>0</v>
          </cell>
          <cell r="BN52">
            <v>0</v>
          </cell>
          <cell r="BO52">
            <v>0</v>
          </cell>
          <cell r="BP52">
            <v>0</v>
          </cell>
          <cell r="BQ52">
            <v>0</v>
          </cell>
          <cell r="BR52">
            <v>0</v>
          </cell>
          <cell r="BS52">
            <v>0</v>
          </cell>
          <cell r="BT52">
            <v>0</v>
          </cell>
          <cell r="BU52">
            <v>0</v>
          </cell>
          <cell r="BV52">
            <v>1278</v>
          </cell>
          <cell r="BW52">
            <v>0</v>
          </cell>
          <cell r="BX52">
            <v>0</v>
          </cell>
          <cell r="BY52">
            <v>0</v>
          </cell>
          <cell r="BZ52">
            <v>0</v>
          </cell>
          <cell r="CA52">
            <v>1278</v>
          </cell>
        </row>
        <row r="53">
          <cell r="I53" t="str">
            <v>事務費</v>
          </cell>
          <cell r="J53">
            <v>1</v>
          </cell>
          <cell r="K53" t="str">
            <v>一般会計</v>
          </cell>
          <cell r="L53">
            <v>2</v>
          </cell>
          <cell r="M53" t="str">
            <v>総務費　</v>
          </cell>
          <cell r="N53">
            <v>1</v>
          </cell>
          <cell r="O53" t="str">
            <v>総務管理費　</v>
          </cell>
          <cell r="P53">
            <v>3</v>
          </cell>
          <cell r="Q53" t="str">
            <v>広報広聴費　</v>
          </cell>
          <cell r="R53">
            <v>10</v>
          </cell>
          <cell r="S53" t="str">
            <v>広報広聴活動費　</v>
          </cell>
          <cell r="T53">
            <v>9</v>
          </cell>
          <cell r="U53" t="str">
            <v>事務費　</v>
          </cell>
          <cell r="V53">
            <v>0</v>
          </cell>
          <cell r="X53">
            <v>0</v>
          </cell>
          <cell r="Z53">
            <v>2111</v>
          </cell>
          <cell r="AA53">
            <v>2347</v>
          </cell>
          <cell r="AB53">
            <v>2383</v>
          </cell>
          <cell r="AC53">
            <v>2383</v>
          </cell>
          <cell r="AD53">
            <v>2383</v>
          </cell>
          <cell r="AE53">
            <v>0</v>
          </cell>
          <cell r="AF53">
            <v>0</v>
          </cell>
          <cell r="AG53">
            <v>0</v>
          </cell>
          <cell r="AH53">
            <v>0</v>
          </cell>
          <cell r="AI53">
            <v>2347</v>
          </cell>
          <cell r="AJ53">
            <v>2383</v>
          </cell>
          <cell r="AK53">
            <v>2383</v>
          </cell>
          <cell r="AL53">
            <v>2383</v>
          </cell>
          <cell r="AM53">
            <v>0</v>
          </cell>
          <cell r="AN53">
            <v>36</v>
          </cell>
          <cell r="AO53">
            <v>36</v>
          </cell>
          <cell r="AP53" t="str">
            <v>　市政に関する相談受付のほか、法律、登記、労働、行政手続及び税務に関する士業による無料相談を実施するもの。　</v>
          </cell>
          <cell r="AQ53" t="str">
            <v xml:space="preserve">　各種相談業務等に係る経費（弁護士会への委託料等）を要求するもの。
＜増減理由＞
・消耗品費　：感染症予防用品及び市民相談関連図書購入に伴う増（33千円）
・印刷製本費：封筒単価の引下げに伴う減（△2千円）
・負担金、補助及び交付金：研修参加料の値上げに伴う増（5千円） </v>
          </cell>
          <cell r="BJ53">
            <v>1</v>
          </cell>
          <cell r="BK53">
            <v>2383</v>
          </cell>
          <cell r="BL53">
            <v>0</v>
          </cell>
          <cell r="BM53">
            <v>0</v>
          </cell>
          <cell r="BN53">
            <v>0</v>
          </cell>
          <cell r="BO53">
            <v>0</v>
          </cell>
          <cell r="BP53">
            <v>0</v>
          </cell>
          <cell r="BQ53">
            <v>0</v>
          </cell>
          <cell r="BR53">
            <v>0</v>
          </cell>
          <cell r="BS53">
            <v>0</v>
          </cell>
          <cell r="BT53">
            <v>0</v>
          </cell>
          <cell r="BU53">
            <v>0</v>
          </cell>
          <cell r="BV53">
            <v>2383</v>
          </cell>
          <cell r="BW53">
            <v>0</v>
          </cell>
          <cell r="BX53">
            <v>0</v>
          </cell>
          <cell r="BY53">
            <v>0</v>
          </cell>
          <cell r="BZ53">
            <v>0</v>
          </cell>
          <cell r="CA53">
            <v>2383</v>
          </cell>
        </row>
        <row r="54">
          <cell r="I54" t="str">
            <v>事務費　会計年度任用職員分</v>
          </cell>
          <cell r="J54">
            <v>1</v>
          </cell>
          <cell r="K54" t="str">
            <v>一般会計</v>
          </cell>
          <cell r="L54">
            <v>2</v>
          </cell>
          <cell r="M54" t="str">
            <v>総務費　</v>
          </cell>
          <cell r="N54">
            <v>1</v>
          </cell>
          <cell r="O54" t="str">
            <v>総務管理費　</v>
          </cell>
          <cell r="P54">
            <v>3</v>
          </cell>
          <cell r="Q54" t="str">
            <v>広報広聴費　</v>
          </cell>
          <cell r="R54">
            <v>10</v>
          </cell>
          <cell r="S54" t="str">
            <v>広報広聴活動費　</v>
          </cell>
          <cell r="T54">
            <v>9</v>
          </cell>
          <cell r="U54" t="str">
            <v>事務費　</v>
          </cell>
          <cell r="V54">
            <v>0</v>
          </cell>
          <cell r="X54">
            <v>2</v>
          </cell>
          <cell r="Y54" t="str">
            <v>会計年度任用職員分　</v>
          </cell>
          <cell r="Z54">
            <v>4001</v>
          </cell>
          <cell r="AA54">
            <v>4084</v>
          </cell>
          <cell r="AB54">
            <v>4292</v>
          </cell>
          <cell r="AC54">
            <v>4316</v>
          </cell>
          <cell r="AD54">
            <v>4316</v>
          </cell>
          <cell r="AE54">
            <v>11</v>
          </cell>
          <cell r="AF54">
            <v>18</v>
          </cell>
          <cell r="AG54">
            <v>22</v>
          </cell>
          <cell r="AH54">
            <v>22</v>
          </cell>
          <cell r="AI54">
            <v>4073</v>
          </cell>
          <cell r="AJ54">
            <v>4274</v>
          </cell>
          <cell r="AK54">
            <v>4294</v>
          </cell>
          <cell r="AL54">
            <v>4294</v>
          </cell>
          <cell r="AM54">
            <v>24</v>
          </cell>
          <cell r="AN54">
            <v>208</v>
          </cell>
          <cell r="AO54">
            <v>232</v>
          </cell>
          <cell r="AP54" t="str">
            <v>　窓口及び電話により、困りごと相談をはじめ、市への要望、苦情、問い合わせなど、市民からの相談に対応する市民相談員として、引き続き会計年度任用職員を雇用するもの。</v>
          </cell>
          <cell r="AQ54" t="str">
            <v>　窓口及び電話により、困りごと相談をはじめ、市への要望、苦情、問い合わせなど、市民からの相談に対応する市民相談員として雇用する会計年度任用職員の給料等に係る経費を要求するもの。
・給料3,351千円
・通勤手当等159千円
・共済費782千円
＜増減理由＞
・職員手当等　通勤手当区分変更に伴う増 （127千円）
・共済費　雇用保険料率の変更に伴う増（81千円）</v>
          </cell>
          <cell r="BJ54">
            <v>2</v>
          </cell>
          <cell r="BK54">
            <v>0</v>
          </cell>
          <cell r="BL54">
            <v>0</v>
          </cell>
          <cell r="BM54">
            <v>0</v>
          </cell>
          <cell r="BN54">
            <v>0</v>
          </cell>
          <cell r="BO54">
            <v>0</v>
          </cell>
          <cell r="BP54">
            <v>0</v>
          </cell>
          <cell r="BQ54">
            <v>0</v>
          </cell>
          <cell r="BR54">
            <v>0</v>
          </cell>
          <cell r="BS54">
            <v>0</v>
          </cell>
          <cell r="BT54">
            <v>0</v>
          </cell>
          <cell r="BU54">
            <v>18</v>
          </cell>
          <cell r="BV54">
            <v>4274</v>
          </cell>
          <cell r="BW54">
            <v>0</v>
          </cell>
          <cell r="BX54">
            <v>0</v>
          </cell>
          <cell r="BY54">
            <v>0</v>
          </cell>
          <cell r="BZ54">
            <v>22</v>
          </cell>
          <cell r="CA54">
            <v>4294</v>
          </cell>
        </row>
        <row r="55">
          <cell r="I55" t="str">
            <v>電子広報推進事業費</v>
          </cell>
          <cell r="J55">
            <v>1</v>
          </cell>
          <cell r="K55" t="str">
            <v>一般会計</v>
          </cell>
          <cell r="L55">
            <v>2</v>
          </cell>
          <cell r="M55" t="str">
            <v>総務費　</v>
          </cell>
          <cell r="N55">
            <v>1</v>
          </cell>
          <cell r="O55" t="str">
            <v>総務管理費　</v>
          </cell>
          <cell r="P55">
            <v>3</v>
          </cell>
          <cell r="Q55" t="str">
            <v>広報広聴費　</v>
          </cell>
          <cell r="R55">
            <v>10</v>
          </cell>
          <cell r="S55" t="str">
            <v>広報広聴活動費　</v>
          </cell>
          <cell r="T55">
            <v>12</v>
          </cell>
          <cell r="U55" t="str">
            <v>電子広報推進事業費　</v>
          </cell>
          <cell r="V55">
            <v>0</v>
          </cell>
          <cell r="X55">
            <v>0</v>
          </cell>
          <cell r="Z55">
            <v>8839</v>
          </cell>
          <cell r="AA55">
            <v>165</v>
          </cell>
          <cell r="AB55">
            <v>165</v>
          </cell>
          <cell r="AC55">
            <v>165</v>
          </cell>
          <cell r="AD55">
            <v>165</v>
          </cell>
          <cell r="AE55">
            <v>0</v>
          </cell>
          <cell r="AF55">
            <v>0</v>
          </cell>
          <cell r="AG55">
            <v>0</v>
          </cell>
          <cell r="AH55">
            <v>0</v>
          </cell>
          <cell r="AI55">
            <v>165</v>
          </cell>
          <cell r="AJ55">
            <v>165</v>
          </cell>
          <cell r="AK55">
            <v>165</v>
          </cell>
          <cell r="AL55">
            <v>165</v>
          </cell>
          <cell r="AM55">
            <v>0</v>
          </cell>
          <cell r="AN55">
            <v>0</v>
          </cell>
          <cell r="AO55">
            <v>0</v>
          </cell>
          <cell r="AP55" t="str">
            <v xml:space="preserve">　市公式のSNS（LINE・Facebook・Twitter）やYouTubeを活用し、市政情報を適切に発信するとともに、イベント情報や生活情報、さらには災害関連情報なども積極的に発信するなど情報提供のスピード化や市民とのコミュニケーションの促進などを図っていくもの。 </v>
          </cell>
          <cell r="AQ55" t="str">
            <v xml:space="preserve">　SNSを活用した積極的な情報発信に係る経費を要求するもの。
　・SNS用タブレット通信費（２台分） </v>
          </cell>
          <cell r="BJ55">
            <v>1</v>
          </cell>
          <cell r="BK55">
            <v>165</v>
          </cell>
          <cell r="BL55">
            <v>0</v>
          </cell>
          <cell r="BM55">
            <v>0</v>
          </cell>
          <cell r="BN55">
            <v>0</v>
          </cell>
          <cell r="BO55">
            <v>0</v>
          </cell>
          <cell r="BP55">
            <v>0</v>
          </cell>
          <cell r="BQ55">
            <v>0</v>
          </cell>
          <cell r="BR55">
            <v>0</v>
          </cell>
          <cell r="BS55">
            <v>0</v>
          </cell>
          <cell r="BT55">
            <v>0</v>
          </cell>
          <cell r="BU55">
            <v>0</v>
          </cell>
          <cell r="BV55">
            <v>165</v>
          </cell>
          <cell r="BW55">
            <v>0</v>
          </cell>
          <cell r="BX55">
            <v>0</v>
          </cell>
          <cell r="BY55">
            <v>0</v>
          </cell>
          <cell r="BZ55">
            <v>0</v>
          </cell>
          <cell r="CA55">
            <v>165</v>
          </cell>
        </row>
        <row r="56">
          <cell r="I56" t="str">
            <v>電子広報推進事業費　システム改修分</v>
          </cell>
          <cell r="J56">
            <v>1</v>
          </cell>
          <cell r="K56" t="str">
            <v>一般会計</v>
          </cell>
          <cell r="L56">
            <v>2</v>
          </cell>
          <cell r="M56" t="str">
            <v>総務費　</v>
          </cell>
          <cell r="N56">
            <v>1</v>
          </cell>
          <cell r="O56" t="str">
            <v>総務管理費　</v>
          </cell>
          <cell r="P56">
            <v>3</v>
          </cell>
          <cell r="Q56" t="str">
            <v>広報広聴費　</v>
          </cell>
          <cell r="R56">
            <v>10</v>
          </cell>
          <cell r="S56" t="str">
            <v>広報広聴活動費　</v>
          </cell>
          <cell r="T56">
            <v>12</v>
          </cell>
          <cell r="U56" t="str">
            <v>電子広報推進事業費　</v>
          </cell>
          <cell r="V56">
            <v>0</v>
          </cell>
          <cell r="X56">
            <v>1</v>
          </cell>
          <cell r="Y56" t="str">
            <v>システム改修分　</v>
          </cell>
          <cell r="Z56">
            <v>0</v>
          </cell>
          <cell r="AA56">
            <v>13022</v>
          </cell>
          <cell r="AB56">
            <v>8579</v>
          </cell>
          <cell r="AC56">
            <v>8579</v>
          </cell>
          <cell r="AD56">
            <v>8579</v>
          </cell>
          <cell r="AE56">
            <v>1067</v>
          </cell>
          <cell r="AF56">
            <v>1012</v>
          </cell>
          <cell r="AG56">
            <v>1012</v>
          </cell>
          <cell r="AH56">
            <v>1012</v>
          </cell>
          <cell r="AI56">
            <v>11955</v>
          </cell>
          <cell r="AJ56">
            <v>7567</v>
          </cell>
          <cell r="AK56">
            <v>7567</v>
          </cell>
          <cell r="AL56">
            <v>7567</v>
          </cell>
          <cell r="AM56">
            <v>0</v>
          </cell>
          <cell r="AN56">
            <v>-4443</v>
          </cell>
          <cell r="AO56">
            <v>-4443</v>
          </cell>
          <cell r="AP56" t="str">
            <v>　いわき市公式ホームページを管理運営し、市政情報を適切に発信するもの。　</v>
          </cell>
          <cell r="AQ56" t="str">
            <v>　市公式ホームページの運営管理に係る経費を要求するもの。
・委託料　8,579千円
＜増減理由＞
・委託料　ホームページシステムバージョンアップに係る経費の減（△5,291千円）</v>
          </cell>
          <cell r="BJ56">
            <v>1</v>
          </cell>
          <cell r="BK56">
            <v>8579</v>
          </cell>
          <cell r="BL56">
            <v>0</v>
          </cell>
          <cell r="BM56">
            <v>0</v>
          </cell>
          <cell r="BN56">
            <v>0</v>
          </cell>
          <cell r="BO56">
            <v>0</v>
          </cell>
          <cell r="BP56">
            <v>0</v>
          </cell>
          <cell r="BQ56">
            <v>0</v>
          </cell>
          <cell r="BR56">
            <v>0</v>
          </cell>
          <cell r="BS56">
            <v>0</v>
          </cell>
          <cell r="BT56">
            <v>0</v>
          </cell>
          <cell r="BU56">
            <v>1012</v>
          </cell>
          <cell r="BV56">
            <v>7567</v>
          </cell>
          <cell r="BW56">
            <v>0</v>
          </cell>
          <cell r="BX56">
            <v>0</v>
          </cell>
          <cell r="BY56">
            <v>0</v>
          </cell>
          <cell r="BZ56">
            <v>1012</v>
          </cell>
          <cell r="CA56">
            <v>7567</v>
          </cell>
        </row>
        <row r="57">
          <cell r="I57" t="str">
            <v>いわき応援大使事業費</v>
          </cell>
          <cell r="J57">
            <v>1</v>
          </cell>
          <cell r="K57" t="str">
            <v>一般会計</v>
          </cell>
          <cell r="L57">
            <v>2</v>
          </cell>
          <cell r="M57" t="str">
            <v>総務費　</v>
          </cell>
          <cell r="N57">
            <v>1</v>
          </cell>
          <cell r="O57" t="str">
            <v>総務管理費　</v>
          </cell>
          <cell r="P57">
            <v>3</v>
          </cell>
          <cell r="Q57" t="str">
            <v>広報広聴費　</v>
          </cell>
          <cell r="R57">
            <v>10</v>
          </cell>
          <cell r="S57" t="str">
            <v>広報広聴活動費　</v>
          </cell>
          <cell r="T57">
            <v>23</v>
          </cell>
          <cell r="U57" t="str">
            <v>いわき応援大使事業費</v>
          </cell>
          <cell r="V57">
            <v>0</v>
          </cell>
          <cell r="X57">
            <v>0</v>
          </cell>
          <cell r="Z57">
            <v>772</v>
          </cell>
          <cell r="AA57">
            <v>3000</v>
          </cell>
          <cell r="AB57">
            <v>3319</v>
          </cell>
          <cell r="AC57">
            <v>3319</v>
          </cell>
          <cell r="AD57">
            <v>3319</v>
          </cell>
          <cell r="AE57">
            <v>0</v>
          </cell>
          <cell r="AF57">
            <v>0</v>
          </cell>
          <cell r="AG57">
            <v>0</v>
          </cell>
          <cell r="AH57">
            <v>0</v>
          </cell>
          <cell r="AI57">
            <v>3000</v>
          </cell>
          <cell r="AJ57">
            <v>3319</v>
          </cell>
          <cell r="AK57">
            <v>3319</v>
          </cell>
          <cell r="AL57">
            <v>3319</v>
          </cell>
          <cell r="AM57">
            <v>0</v>
          </cell>
          <cell r="AN57">
            <v>319</v>
          </cell>
          <cell r="AO57">
            <v>319</v>
          </cell>
          <cell r="AP57" t="str">
            <v xml:space="preserve">　復興の先を見据えたまちづくりを推進しながら「明るく元気ないわき市」を実現するため、本市のPRやアドバイス・情報提供をいただくことを目的に、本市出身者やゆかりのある方で、教育、産業・経済、文化・芸能、スポーツ等の各分野で活躍されている方をいわき応援大使に委嘱するもの。
１　人数：50名程度（令和４年４月１日現在：41名と２団体）
２　任期：令和２年５月19日～令和５年５月18日（３年間） </v>
          </cell>
          <cell r="AQ57" t="str">
            <v xml:space="preserve">　いわき応援大使（41名と２団体）の活動支援（名刺作成や情報交換会等）や追加委嘱（委嘱状交付式）に係る経費を要求するもの。
＜増減理由＞
・賞賜金：記念品単価変更に伴う増（3千円）
・消耗品費　：お土産代の支出科目変更等に伴う減（消耗品費→食糧費　△226千円）
・食糧費：お土産代の支出科目変更等に伴う増（消耗品費→食糧費　357千円）
・印刷製本費：大使名刺印刷代単価引上げ及び大使人数変更に伴う増（111千円）
・通信運搬費：大使人数変更に伴う増（4千円）
・賃借料：情報交換会会場設備使用料変更に伴う増（70千円） </v>
          </cell>
          <cell r="BJ57">
            <v>1</v>
          </cell>
          <cell r="BK57">
            <v>3319</v>
          </cell>
          <cell r="BL57">
            <v>0</v>
          </cell>
          <cell r="BM57">
            <v>0</v>
          </cell>
          <cell r="BN57">
            <v>0</v>
          </cell>
          <cell r="BO57">
            <v>0</v>
          </cell>
          <cell r="BP57">
            <v>0</v>
          </cell>
          <cell r="BQ57">
            <v>0</v>
          </cell>
          <cell r="BR57">
            <v>0</v>
          </cell>
          <cell r="BS57">
            <v>0</v>
          </cell>
          <cell r="BT57">
            <v>0</v>
          </cell>
          <cell r="BU57">
            <v>0</v>
          </cell>
          <cell r="BV57">
            <v>3319</v>
          </cell>
          <cell r="BW57">
            <v>0</v>
          </cell>
          <cell r="BX57">
            <v>0</v>
          </cell>
          <cell r="BY57">
            <v>0</v>
          </cell>
          <cell r="BZ57">
            <v>0</v>
          </cell>
          <cell r="CA57">
            <v>3319</v>
          </cell>
        </row>
        <row r="58">
          <cell r="I58" t="str">
            <v>広報事務費</v>
          </cell>
          <cell r="J58">
            <v>1</v>
          </cell>
          <cell r="K58" t="str">
            <v>一般会計</v>
          </cell>
          <cell r="L58">
            <v>2</v>
          </cell>
          <cell r="M58" t="str">
            <v>総務費　</v>
          </cell>
          <cell r="N58">
            <v>1</v>
          </cell>
          <cell r="O58" t="str">
            <v>総務管理費　</v>
          </cell>
          <cell r="P58">
            <v>3</v>
          </cell>
          <cell r="Q58" t="str">
            <v>広報広聴費　</v>
          </cell>
          <cell r="R58">
            <v>10</v>
          </cell>
          <cell r="S58" t="str">
            <v>広報広聴活動費　</v>
          </cell>
          <cell r="T58">
            <v>24</v>
          </cell>
          <cell r="U58" t="str">
            <v>広報事務費　</v>
          </cell>
          <cell r="V58">
            <v>0</v>
          </cell>
          <cell r="X58">
            <v>0</v>
          </cell>
          <cell r="Z58">
            <v>1531</v>
          </cell>
          <cell r="AA58">
            <v>1620</v>
          </cell>
          <cell r="AB58">
            <v>1670</v>
          </cell>
          <cell r="AC58">
            <v>1670</v>
          </cell>
          <cell r="AD58">
            <v>1670</v>
          </cell>
          <cell r="AE58">
            <v>0</v>
          </cell>
          <cell r="AF58">
            <v>0</v>
          </cell>
          <cell r="AG58">
            <v>0</v>
          </cell>
          <cell r="AH58">
            <v>0</v>
          </cell>
          <cell r="AI58">
            <v>1620</v>
          </cell>
          <cell r="AJ58">
            <v>1670</v>
          </cell>
          <cell r="AK58">
            <v>1670</v>
          </cell>
          <cell r="AL58">
            <v>1670</v>
          </cell>
          <cell r="AM58">
            <v>0</v>
          </cell>
          <cell r="AN58">
            <v>50</v>
          </cell>
          <cell r="AO58">
            <v>50</v>
          </cell>
          <cell r="AP58" t="str">
            <v>　市政広報の推進を図るもの。</v>
          </cell>
          <cell r="AQ58" t="str">
            <v>　市政広報事務に係る経費を要求するもの。
１　旅費取材に係る旅費
２　需用費　新聞代、事務用品、公用車に係る燃料費
３　役務費　公用車定期点検に係る手数料
４　使用料　コピー使用料
＜増減理由＞
・消耗品費：事務用消耗品の増に伴う増（117千円）</v>
          </cell>
          <cell r="BJ58">
            <v>1</v>
          </cell>
          <cell r="BK58">
            <v>1670</v>
          </cell>
          <cell r="BL58">
            <v>0</v>
          </cell>
          <cell r="BM58">
            <v>0</v>
          </cell>
          <cell r="BN58">
            <v>0</v>
          </cell>
          <cell r="BO58">
            <v>0</v>
          </cell>
          <cell r="BP58">
            <v>0</v>
          </cell>
          <cell r="BQ58">
            <v>0</v>
          </cell>
          <cell r="BR58">
            <v>0</v>
          </cell>
          <cell r="BS58">
            <v>0</v>
          </cell>
          <cell r="BT58">
            <v>0</v>
          </cell>
          <cell r="BU58">
            <v>0</v>
          </cell>
          <cell r="BV58">
            <v>1670</v>
          </cell>
          <cell r="BW58">
            <v>0</v>
          </cell>
          <cell r="BX58">
            <v>0</v>
          </cell>
          <cell r="BY58">
            <v>0</v>
          </cell>
          <cell r="BZ58">
            <v>0</v>
          </cell>
          <cell r="CA58">
            <v>1670</v>
          </cell>
        </row>
        <row r="59">
          <cell r="I59" t="str">
            <v>広報事務費　会計年度任用職員分</v>
          </cell>
          <cell r="J59">
            <v>1</v>
          </cell>
          <cell r="K59" t="str">
            <v>一般会計</v>
          </cell>
          <cell r="L59">
            <v>2</v>
          </cell>
          <cell r="M59" t="str">
            <v>総務費　</v>
          </cell>
          <cell r="N59">
            <v>1</v>
          </cell>
          <cell r="O59" t="str">
            <v>総務管理費　</v>
          </cell>
          <cell r="P59">
            <v>3</v>
          </cell>
          <cell r="Q59" t="str">
            <v>広報広聴費　</v>
          </cell>
          <cell r="R59">
            <v>10</v>
          </cell>
          <cell r="S59" t="str">
            <v>広報広聴活動費　</v>
          </cell>
          <cell r="T59">
            <v>24</v>
          </cell>
          <cell r="U59" t="str">
            <v>広報事務費　</v>
          </cell>
          <cell r="V59">
            <v>0</v>
          </cell>
          <cell r="X59">
            <v>3</v>
          </cell>
          <cell r="Y59" t="str">
            <v>会計年度任用職員分　</v>
          </cell>
          <cell r="Z59">
            <v>1648</v>
          </cell>
          <cell r="AA59">
            <v>1804</v>
          </cell>
          <cell r="AB59">
            <v>2352</v>
          </cell>
          <cell r="AC59">
            <v>1701</v>
          </cell>
          <cell r="AD59">
            <v>1701</v>
          </cell>
          <cell r="AE59">
            <v>4</v>
          </cell>
          <cell r="AF59">
            <v>10</v>
          </cell>
          <cell r="AG59">
            <v>8</v>
          </cell>
          <cell r="AH59">
            <v>8</v>
          </cell>
          <cell r="AI59">
            <v>1800</v>
          </cell>
          <cell r="AJ59">
            <v>2342</v>
          </cell>
          <cell r="AK59">
            <v>1693</v>
          </cell>
          <cell r="AL59">
            <v>1693</v>
          </cell>
          <cell r="AM59">
            <v>-651</v>
          </cell>
          <cell r="AN59">
            <v>548</v>
          </cell>
          <cell r="AO59">
            <v>-103</v>
          </cell>
          <cell r="AP59" t="str">
            <v>　昭和58年10月に「いわき記者クラブ」の設立と同時期に、記者クラブ室と市政広報等担当職員の配置が行われたところであり、市民に迅速かつ効果的に情報提供できる体制を構築する中で、記者クラブとの位置的な近接性や、市と記者クラブを適切につなぐ調整役の配置が有効に働くものであると捉えて政策的に取り組んだものであるが、広報係の現員ではその作業時間・場所を割くことが困難なため、引き続き会計年度任用職員を雇用するもの。</v>
          </cell>
          <cell r="AQ59" t="str">
            <v>　市と記者クラブを適切につなぐ調整役となる会計年度任用職員の給料等に係る経費を要求するもの。
・給料1,840千円
・職員手当等159千円
・共済費353千円
＜増減理由＞
　パートタイムからフルタイムへの変更による増。</v>
          </cell>
          <cell r="BJ59">
            <v>2</v>
          </cell>
          <cell r="BK59">
            <v>0</v>
          </cell>
          <cell r="BL59">
            <v>0</v>
          </cell>
          <cell r="BM59">
            <v>0</v>
          </cell>
          <cell r="BN59">
            <v>0</v>
          </cell>
          <cell r="BO59">
            <v>0</v>
          </cell>
          <cell r="BP59">
            <v>0</v>
          </cell>
          <cell r="BQ59">
            <v>0</v>
          </cell>
          <cell r="BR59">
            <v>0</v>
          </cell>
          <cell r="BS59">
            <v>0</v>
          </cell>
          <cell r="BT59">
            <v>0</v>
          </cell>
          <cell r="BU59">
            <v>10</v>
          </cell>
          <cell r="BV59">
            <v>2342</v>
          </cell>
          <cell r="BW59">
            <v>0</v>
          </cell>
          <cell r="BX59">
            <v>0</v>
          </cell>
          <cell r="BY59">
            <v>0</v>
          </cell>
          <cell r="BZ59">
            <v>8</v>
          </cell>
          <cell r="CA59">
            <v>1693</v>
          </cell>
        </row>
        <row r="60">
          <cell r="I60" t="str">
            <v>地域画像等収集・保存・継承事業費</v>
          </cell>
          <cell r="J60">
            <v>1</v>
          </cell>
          <cell r="K60" t="str">
            <v>一般会計</v>
          </cell>
          <cell r="L60">
            <v>2</v>
          </cell>
          <cell r="M60" t="str">
            <v>総務費　</v>
          </cell>
          <cell r="N60">
            <v>1</v>
          </cell>
          <cell r="O60" t="str">
            <v>総務管理費　</v>
          </cell>
          <cell r="P60">
            <v>3</v>
          </cell>
          <cell r="Q60" t="str">
            <v>広報広聴費　</v>
          </cell>
          <cell r="R60">
            <v>10</v>
          </cell>
          <cell r="S60" t="str">
            <v>広報広聴活動費　</v>
          </cell>
          <cell r="T60">
            <v>29</v>
          </cell>
          <cell r="U60" t="str">
            <v>地域画像等収集・保存・継承事業費</v>
          </cell>
          <cell r="V60">
            <v>0</v>
          </cell>
          <cell r="X60">
            <v>0</v>
          </cell>
          <cell r="Z60">
            <v>432</v>
          </cell>
          <cell r="AA60">
            <v>762</v>
          </cell>
          <cell r="AB60">
            <v>0</v>
          </cell>
          <cell r="AC60">
            <v>0</v>
          </cell>
          <cell r="AD60">
            <v>0</v>
          </cell>
          <cell r="AE60">
            <v>700</v>
          </cell>
          <cell r="AF60">
            <v>0</v>
          </cell>
          <cell r="AG60">
            <v>0</v>
          </cell>
          <cell r="AH60">
            <v>0</v>
          </cell>
          <cell r="AI60">
            <v>62</v>
          </cell>
          <cell r="AJ60">
            <v>0</v>
          </cell>
          <cell r="AK60">
            <v>0</v>
          </cell>
          <cell r="AL60">
            <v>0</v>
          </cell>
          <cell r="AM60">
            <v>0</v>
          </cell>
          <cell r="AN60">
            <v>-762</v>
          </cell>
          <cell r="AO60">
            <v>-762</v>
          </cell>
          <cell r="AP60" t="str">
            <v>　いわきのまちの姿や人々の暮らし、風景、更には震災や復興の様子等が記録された画像や映像などの貴重な資料を整理・保存し散逸を防ぐとともに、将来に引き継ぎ、まちづくりや生涯学習などの場で幅広く活用できるよう、今後も収集を行いながら安定的に保存管理できる仕組みや市民等に公開できる仕組みづくりの検討を進める。　</v>
          </cell>
          <cell r="AQ60" t="str">
            <v>・連載に係る執筆への報償費
・画像等の収集・保存・公開に係る消耗品費及びコピー使用料
＜増減理由＞
・需用費：画像編集用ソフト購入によるの増額</v>
          </cell>
          <cell r="BJ60">
            <v>1</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row>
        <row r="61">
          <cell r="I61" t="str">
            <v>地域画像等収集・保存・継承事業費　会計年度任用職員分</v>
          </cell>
          <cell r="J61">
            <v>1</v>
          </cell>
          <cell r="K61" t="str">
            <v>一般会計</v>
          </cell>
          <cell r="L61">
            <v>2</v>
          </cell>
          <cell r="M61" t="str">
            <v>総務費　</v>
          </cell>
          <cell r="N61">
            <v>1</v>
          </cell>
          <cell r="O61" t="str">
            <v>総務管理費　</v>
          </cell>
          <cell r="P61">
            <v>3</v>
          </cell>
          <cell r="Q61" t="str">
            <v>広報広聴費　</v>
          </cell>
          <cell r="R61">
            <v>10</v>
          </cell>
          <cell r="S61" t="str">
            <v>広報広聴活動費　</v>
          </cell>
          <cell r="T61">
            <v>29</v>
          </cell>
          <cell r="U61" t="str">
            <v>地域画像等収集・保存・継承事業費</v>
          </cell>
          <cell r="V61">
            <v>0</v>
          </cell>
          <cell r="X61">
            <v>1</v>
          </cell>
          <cell r="Y61" t="str">
            <v>会計年度任用職員分　</v>
          </cell>
          <cell r="Z61">
            <v>1582</v>
          </cell>
          <cell r="AA61">
            <v>1818</v>
          </cell>
          <cell r="AB61">
            <v>0</v>
          </cell>
          <cell r="AC61">
            <v>0</v>
          </cell>
          <cell r="AD61">
            <v>0</v>
          </cell>
          <cell r="AE61">
            <v>4</v>
          </cell>
          <cell r="AF61">
            <v>0</v>
          </cell>
          <cell r="AG61">
            <v>0</v>
          </cell>
          <cell r="AH61">
            <v>0</v>
          </cell>
          <cell r="AI61">
            <v>1814</v>
          </cell>
          <cell r="AJ61">
            <v>0</v>
          </cell>
          <cell r="AK61">
            <v>0</v>
          </cell>
          <cell r="AL61">
            <v>0</v>
          </cell>
          <cell r="AM61">
            <v>0</v>
          </cell>
          <cell r="AN61">
            <v>-1818</v>
          </cell>
          <cell r="AO61">
            <v>-1818</v>
          </cell>
          <cell r="AP61" t="str">
            <v>　伝統や文化、民俗、自然や景観、人物など、いわきの歴史が記録された貴重な画像等を整理・保存し、散逸・消失を防ぐとともに、将来に引き継ぎ、まちづくりや郷土学習、調査研究、シティセールスなどに幅広く活用することで、郷土への思いや地域の絆を深め、いわきの魅力を市内外に広く発信できるよう、地域画像等を適切かつ効果的に保存・管理する。　</v>
          </cell>
          <cell r="AQ61" t="str">
            <v>地域画像等を適切かつ効果的に保存・管理するために、フルタイム職員の給与等を要求するもの。
１　給料　1,792千円
２　職員手当等　214千円
３　共済費　335千円
【主な増減理由】
・給料、職員手当等、共済費　パートタイムからフルタイムに伴う増によるもの。</v>
          </cell>
          <cell r="BJ61">
            <v>1</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row>
        <row r="62">
          <cell r="I62" t="str">
            <v>ソーシャルメディアを活用した情報発信事業費</v>
          </cell>
          <cell r="J62">
            <v>1</v>
          </cell>
          <cell r="K62" t="str">
            <v>一般会計</v>
          </cell>
          <cell r="L62">
            <v>2</v>
          </cell>
          <cell r="M62" t="str">
            <v>総務費　</v>
          </cell>
          <cell r="N62">
            <v>1</v>
          </cell>
          <cell r="O62" t="str">
            <v>総務管理費　</v>
          </cell>
          <cell r="P62">
            <v>3</v>
          </cell>
          <cell r="Q62" t="str">
            <v>広報広聴費　</v>
          </cell>
          <cell r="R62">
            <v>10</v>
          </cell>
          <cell r="S62" t="str">
            <v>広報広聴活動費　</v>
          </cell>
          <cell r="T62">
            <v>35</v>
          </cell>
          <cell r="U62" t="str">
            <v>ソーシャルメディアを活用した情報発信事業費　</v>
          </cell>
          <cell r="V62">
            <v>0</v>
          </cell>
          <cell r="X62">
            <v>0</v>
          </cell>
          <cell r="Z62">
            <v>1540</v>
          </cell>
          <cell r="AA62">
            <v>1452</v>
          </cell>
          <cell r="AB62">
            <v>2251</v>
          </cell>
          <cell r="AC62">
            <v>2251</v>
          </cell>
          <cell r="AD62">
            <v>2251</v>
          </cell>
          <cell r="AE62">
            <v>0</v>
          </cell>
          <cell r="AF62">
            <v>0</v>
          </cell>
          <cell r="AG62">
            <v>0</v>
          </cell>
          <cell r="AH62">
            <v>0</v>
          </cell>
          <cell r="AI62">
            <v>1452</v>
          </cell>
          <cell r="AJ62">
            <v>2251</v>
          </cell>
          <cell r="AK62">
            <v>2251</v>
          </cell>
          <cell r="AL62">
            <v>2251</v>
          </cell>
          <cell r="AM62">
            <v>0</v>
          </cell>
          <cell r="AN62">
            <v>799</v>
          </cell>
          <cell r="AO62">
            <v>799</v>
          </cell>
          <cell r="AP62" t="str">
            <v xml:space="preserve">　ソーシャルメディアが持つ特性を生かしながら市政情報等を発信することで市民との距離感を縮め、市民に市政を身近に感じてもらうとともに、災害発生時などの非常時における情報発信のスピード化を図るため、Facebook、Twitterに加え、近年、幅広い世代に利用されているＬＩＮＥを情報発信媒体の１つとして活用し、市政情報をはじめ、イベント情報や生活情報、さらには災害発生時の緊急情報などを効果的に発信するもの。
　また、市長記者会見を動画で撮影、テロップを付け、見やすく分かりやすく編集してもらい、その日のうちにYouTubeに載せてソーシャルメディアで発信するもの。 </v>
          </cell>
          <cell r="AQ62" t="str">
            <v xml:space="preserve">　市公式ＬＩＮＥ保守点検、相談・技術サポート及び市長記者会見動画撮影及び編集に係る経費を要求するもの。
・委託料　2,251千円
＜増減理由＞
・委託料　市長記者会見動画撮影及び編集に係る経費の増（799千円）
</v>
          </cell>
          <cell r="BB62">
            <v>1</v>
          </cell>
          <cell r="BC62" t="str">
            <v>次世代を育てる　</v>
          </cell>
          <cell r="BD62">
            <v>0</v>
          </cell>
          <cell r="BF62">
            <v>0</v>
          </cell>
          <cell r="BH62">
            <v>0</v>
          </cell>
          <cell r="BJ62">
            <v>1</v>
          </cell>
          <cell r="BK62">
            <v>2251</v>
          </cell>
          <cell r="BL62">
            <v>0</v>
          </cell>
          <cell r="BM62">
            <v>0</v>
          </cell>
          <cell r="BN62">
            <v>0</v>
          </cell>
          <cell r="BO62">
            <v>0</v>
          </cell>
          <cell r="BP62">
            <v>0</v>
          </cell>
          <cell r="BQ62">
            <v>0</v>
          </cell>
          <cell r="BR62">
            <v>0</v>
          </cell>
          <cell r="BS62">
            <v>0</v>
          </cell>
          <cell r="BT62">
            <v>0</v>
          </cell>
          <cell r="BU62">
            <v>0</v>
          </cell>
          <cell r="BV62">
            <v>2251</v>
          </cell>
          <cell r="BW62">
            <v>0</v>
          </cell>
          <cell r="BX62">
            <v>0</v>
          </cell>
          <cell r="BY62">
            <v>0</v>
          </cell>
          <cell r="BZ62">
            <v>0</v>
          </cell>
          <cell r="CA62">
            <v>2251</v>
          </cell>
        </row>
        <row r="63">
          <cell r="I63" t="str">
            <v>ソーシャルメディアを活用した情報発信事業費　感染症対策分</v>
          </cell>
          <cell r="J63">
            <v>1</v>
          </cell>
          <cell r="K63" t="str">
            <v>一般会計</v>
          </cell>
          <cell r="L63">
            <v>2</v>
          </cell>
          <cell r="M63" t="str">
            <v>総務費　</v>
          </cell>
          <cell r="N63">
            <v>1</v>
          </cell>
          <cell r="O63" t="str">
            <v>総務管理費　</v>
          </cell>
          <cell r="P63">
            <v>3</v>
          </cell>
          <cell r="Q63" t="str">
            <v>広報広聴費　</v>
          </cell>
          <cell r="R63">
            <v>10</v>
          </cell>
          <cell r="S63" t="str">
            <v>広報広聴活動費　</v>
          </cell>
          <cell r="T63">
            <v>35</v>
          </cell>
          <cell r="U63" t="str">
            <v>ソーシャルメディアを活用した情報発信事業費　</v>
          </cell>
          <cell r="V63">
            <v>0</v>
          </cell>
          <cell r="X63">
            <v>1</v>
          </cell>
          <cell r="Y63" t="str">
            <v>感染症対策分</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Q63" t="str">
            <v xml:space="preserve">・市公式ＳＮＳ広報に係る消耗品費及び印刷製本費
・市公式ＬＩＮＥ改修等及び広報に係る委託料
・市長記者会見動画撮影及び編集に係る委託料 </v>
          </cell>
          <cell r="BB63">
            <v>1</v>
          </cell>
          <cell r="BC63" t="str">
            <v>次世代を育てる　</v>
          </cell>
          <cell r="BD63">
            <v>0</v>
          </cell>
          <cell r="BF63">
            <v>0</v>
          </cell>
          <cell r="BH63">
            <v>0</v>
          </cell>
          <cell r="BJ63">
            <v>1</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row>
        <row r="64">
          <cell r="I64" t="str">
            <v>ソーシャルメディアを活用した情報発信事業費　会計年度任用職員分</v>
          </cell>
          <cell r="J64">
            <v>1</v>
          </cell>
          <cell r="K64" t="str">
            <v>一般会計</v>
          </cell>
          <cell r="L64">
            <v>2</v>
          </cell>
          <cell r="M64" t="str">
            <v>総務費　</v>
          </cell>
          <cell r="N64">
            <v>1</v>
          </cell>
          <cell r="O64" t="str">
            <v>総務管理費　</v>
          </cell>
          <cell r="P64">
            <v>3</v>
          </cell>
          <cell r="Q64" t="str">
            <v>広報広聴費　</v>
          </cell>
          <cell r="R64">
            <v>10</v>
          </cell>
          <cell r="S64" t="str">
            <v>広報広聴活動費　</v>
          </cell>
          <cell r="T64">
            <v>35</v>
          </cell>
          <cell r="U64" t="str">
            <v>ソーシャルメディアを活用した情報発信事業費　</v>
          </cell>
          <cell r="V64">
            <v>0</v>
          </cell>
          <cell r="X64">
            <v>2</v>
          </cell>
          <cell r="Y64" t="str">
            <v>会計年度任用職員分　</v>
          </cell>
          <cell r="Z64">
            <v>0</v>
          </cell>
          <cell r="AA64">
            <v>0</v>
          </cell>
          <cell r="AB64">
            <v>2348</v>
          </cell>
          <cell r="AC64">
            <v>1731</v>
          </cell>
          <cell r="AD64">
            <v>1731</v>
          </cell>
          <cell r="AE64">
            <v>0</v>
          </cell>
          <cell r="AF64">
            <v>10</v>
          </cell>
          <cell r="AG64">
            <v>8</v>
          </cell>
          <cell r="AH64">
            <v>8</v>
          </cell>
          <cell r="AI64">
            <v>0</v>
          </cell>
          <cell r="AJ64">
            <v>2338</v>
          </cell>
          <cell r="AK64">
            <v>1723</v>
          </cell>
          <cell r="AL64">
            <v>1723</v>
          </cell>
          <cell r="AM64">
            <v>-617</v>
          </cell>
          <cell r="AN64">
            <v>2348</v>
          </cell>
          <cell r="AO64">
            <v>1731</v>
          </cell>
          <cell r="AP64" t="str">
            <v>　ソーシャルメディアが持つ特性を生かしながら市政情報等を発信することで市民との距離感を縮め、市民に市政を身近に感じてもらうとともに、災害発生時などの非常時における情報発信のスピード化を図るため、Facebook、Twitter、ＬＩＮＥなどのを情報発をするため、その補助員として引き続き会計年度任用職員を雇用するもの。
※　令和４年度までは、地域画像等収集・保存・継承事業費 会計年度任用職員分として予算措置していたが、人件費に係る対象事業である地域画像等収集・保存・継承事業費の廃止に伴い、ソーシャルメディアを活用した情報発信事業費 会計年度任用職員分に改めるもの。</v>
          </cell>
          <cell r="AQ64" t="str">
            <v xml:space="preserve">　SNSやYouTubeにおける情報発信の需要が年々高まり、庁内からの掲載依頼は年々増加傾向にある。多くの依頼に応えるために案件内容や事業期間を考慮した投稿日の調整や発信頻度の増が不可欠であり、また、膨大な写真データの整理・公開を行っており、庁内外からの画像等提供申込みへや問い合わせにも対応する補助員として雇用する会計年度任用職員の給料等に係る経費を要求するもの。
・給料1,840千円
・職員手当等159千円
・共済費349千円
＜増減理由＞
　パートタイムからフルタイムへの変更による増。 </v>
          </cell>
          <cell r="BB64">
            <v>1</v>
          </cell>
          <cell r="BC64" t="str">
            <v>次世代を育てる　</v>
          </cell>
          <cell r="BD64">
            <v>0</v>
          </cell>
          <cell r="BF64">
            <v>0</v>
          </cell>
          <cell r="BH64">
            <v>0</v>
          </cell>
          <cell r="BJ64">
            <v>2</v>
          </cell>
          <cell r="BK64">
            <v>0</v>
          </cell>
          <cell r="BL64">
            <v>0</v>
          </cell>
          <cell r="BM64">
            <v>0</v>
          </cell>
          <cell r="BN64">
            <v>0</v>
          </cell>
          <cell r="BO64">
            <v>0</v>
          </cell>
          <cell r="BP64">
            <v>0</v>
          </cell>
          <cell r="BQ64">
            <v>0</v>
          </cell>
          <cell r="BR64">
            <v>0</v>
          </cell>
          <cell r="BS64">
            <v>0</v>
          </cell>
          <cell r="BT64">
            <v>0</v>
          </cell>
          <cell r="BU64">
            <v>10</v>
          </cell>
          <cell r="BV64">
            <v>2338</v>
          </cell>
          <cell r="BW64">
            <v>0</v>
          </cell>
          <cell r="BX64">
            <v>0</v>
          </cell>
          <cell r="BY64">
            <v>0</v>
          </cell>
          <cell r="BZ64">
            <v>8</v>
          </cell>
          <cell r="CA64">
            <v>1723</v>
          </cell>
        </row>
        <row r="65">
          <cell r="I65" t="str">
            <v>デジタル技術を活用した自動応答システム構築事業費</v>
          </cell>
          <cell r="J65">
            <v>1</v>
          </cell>
          <cell r="K65" t="str">
            <v>一般会計</v>
          </cell>
          <cell r="L65">
            <v>2</v>
          </cell>
          <cell r="M65" t="str">
            <v>総務費　</v>
          </cell>
          <cell r="N65">
            <v>1</v>
          </cell>
          <cell r="O65" t="str">
            <v>総務管理費　</v>
          </cell>
          <cell r="P65">
            <v>3</v>
          </cell>
          <cell r="Q65" t="str">
            <v>広報広聴費　</v>
          </cell>
          <cell r="R65">
            <v>10</v>
          </cell>
          <cell r="S65" t="str">
            <v>広報広聴活動費　</v>
          </cell>
          <cell r="T65">
            <v>37</v>
          </cell>
          <cell r="U65" t="str">
            <v>デジタル技術を活用した自動応答システム構築事業費</v>
          </cell>
          <cell r="V65">
            <v>0</v>
          </cell>
          <cell r="X65">
            <v>0</v>
          </cell>
          <cell r="Z65">
            <v>0</v>
          </cell>
          <cell r="AA65">
            <v>0</v>
          </cell>
          <cell r="AB65">
            <v>5698</v>
          </cell>
          <cell r="AC65">
            <v>5698</v>
          </cell>
          <cell r="AD65">
            <v>5698</v>
          </cell>
          <cell r="AE65">
            <v>0</v>
          </cell>
          <cell r="AF65">
            <v>0</v>
          </cell>
          <cell r="AG65">
            <v>0</v>
          </cell>
          <cell r="AH65">
            <v>0</v>
          </cell>
          <cell r="AI65">
            <v>0</v>
          </cell>
          <cell r="AJ65">
            <v>5698</v>
          </cell>
          <cell r="AK65">
            <v>5698</v>
          </cell>
          <cell r="AL65">
            <v>5698</v>
          </cell>
          <cell r="AM65">
            <v>0</v>
          </cell>
          <cell r="AN65">
            <v>5698</v>
          </cell>
          <cell r="AO65">
            <v>5698</v>
          </cell>
          <cell r="AP65" t="str">
            <v xml:space="preserve">　現在、市民からの問い合わせには、電話やメール等にて対応しているが、受付時間や開庁時間に関わらず、市民からの問い合わせに対していつでも回答できる体制の整備が必要となっている。
　そのため、デジタル技術を活用した自動応答システムを導入することで、24時間365日、市民からの問い合わせに対応することができ、市民サービスの向上及び市民からの問い合わせに係る職員対応時間の縮減を図るもの。 </v>
          </cell>
          <cell r="AQ65" t="str">
            <v>　いわき市ホームページにおける利用者からの問い合わせに対し、デジタル技術を活用した自動応答システムの導入・運用に要する経費を要求するもの。
・委託料　5,698千円</v>
          </cell>
          <cell r="BB65">
            <v>1</v>
          </cell>
          <cell r="BC65" t="str">
            <v>次世代を育てる　</v>
          </cell>
          <cell r="BD65">
            <v>0</v>
          </cell>
          <cell r="BF65">
            <v>0</v>
          </cell>
          <cell r="BH65">
            <v>0</v>
          </cell>
          <cell r="BJ65">
            <v>1</v>
          </cell>
          <cell r="BK65">
            <v>5698</v>
          </cell>
          <cell r="BL65">
            <v>0</v>
          </cell>
          <cell r="BM65">
            <v>0</v>
          </cell>
          <cell r="BN65">
            <v>0</v>
          </cell>
          <cell r="BO65">
            <v>0</v>
          </cell>
          <cell r="BP65">
            <v>0</v>
          </cell>
          <cell r="BQ65">
            <v>0</v>
          </cell>
          <cell r="BR65">
            <v>0</v>
          </cell>
          <cell r="BS65">
            <v>0</v>
          </cell>
          <cell r="BT65">
            <v>0</v>
          </cell>
          <cell r="BU65">
            <v>0</v>
          </cell>
          <cell r="BV65">
            <v>5698</v>
          </cell>
          <cell r="BW65">
            <v>0</v>
          </cell>
          <cell r="BX65">
            <v>0</v>
          </cell>
          <cell r="BY65">
            <v>0</v>
          </cell>
          <cell r="BZ65">
            <v>0</v>
          </cell>
          <cell r="CA65">
            <v>5698</v>
          </cell>
        </row>
        <row r="66">
          <cell r="I66" t="str">
            <v>市行政嘱託員連合会補助金</v>
          </cell>
          <cell r="J66">
            <v>1</v>
          </cell>
          <cell r="K66" t="str">
            <v>一般会計</v>
          </cell>
          <cell r="L66">
            <v>2</v>
          </cell>
          <cell r="M66" t="str">
            <v>総務費　</v>
          </cell>
          <cell r="N66">
            <v>1</v>
          </cell>
          <cell r="O66" t="str">
            <v>総務管理費　</v>
          </cell>
          <cell r="P66">
            <v>3</v>
          </cell>
          <cell r="Q66" t="str">
            <v>広報広聴費　</v>
          </cell>
          <cell r="R66">
            <v>20</v>
          </cell>
          <cell r="S66" t="str">
            <v>行政嘱託員活動費</v>
          </cell>
          <cell r="T66">
            <v>2</v>
          </cell>
          <cell r="U66" t="str">
            <v>市行政嘱託員連合会補助金</v>
          </cell>
          <cell r="V66">
            <v>0</v>
          </cell>
          <cell r="X66">
            <v>0</v>
          </cell>
          <cell r="Z66">
            <v>2642</v>
          </cell>
          <cell r="AA66">
            <v>3240</v>
          </cell>
          <cell r="AB66">
            <v>3240</v>
          </cell>
          <cell r="AC66">
            <v>3240</v>
          </cell>
          <cell r="AD66">
            <v>3240</v>
          </cell>
          <cell r="AE66">
            <v>0</v>
          </cell>
          <cell r="AF66">
            <v>0</v>
          </cell>
          <cell r="AG66">
            <v>0</v>
          </cell>
          <cell r="AH66">
            <v>0</v>
          </cell>
          <cell r="AI66">
            <v>3240</v>
          </cell>
          <cell r="AJ66">
            <v>3240</v>
          </cell>
          <cell r="AK66">
            <v>3240</v>
          </cell>
          <cell r="AL66">
            <v>3240</v>
          </cell>
          <cell r="AM66">
            <v>0</v>
          </cell>
          <cell r="AN66">
            <v>0</v>
          </cell>
          <cell r="AO66">
            <v>0</v>
          </cell>
          <cell r="AP66" t="str">
            <v xml:space="preserve">　いわき市行政嘱託員（区長）連合協議会及び13地区行政嘱託員協議会の運営を円滑に図るために補助金を交付するもの。
○根拠法令等　いわき市補助金等交付規則
　いわき市行政嘱託員（区長）連合協議会補助金交付要綱
①連合協議会：501,000円
②会　員　数：656人
　※残金の2,739,000円は、13地区均等割及び人数割にて各地区協議会へ配分する。 </v>
          </cell>
          <cell r="AQ66" t="str">
            <v>　市行政嘱託員（区長）連合協議会運営費補助金に係る経費を要求するもの。　</v>
          </cell>
          <cell r="BJ66">
            <v>1</v>
          </cell>
          <cell r="BK66">
            <v>3240</v>
          </cell>
          <cell r="BL66">
            <v>0</v>
          </cell>
          <cell r="BM66">
            <v>0</v>
          </cell>
          <cell r="BN66">
            <v>0</v>
          </cell>
          <cell r="BO66">
            <v>0</v>
          </cell>
          <cell r="BP66">
            <v>0</v>
          </cell>
          <cell r="BQ66">
            <v>0</v>
          </cell>
          <cell r="BR66">
            <v>0</v>
          </cell>
          <cell r="BS66">
            <v>0</v>
          </cell>
          <cell r="BT66">
            <v>0</v>
          </cell>
          <cell r="BU66">
            <v>0</v>
          </cell>
          <cell r="BV66">
            <v>3240</v>
          </cell>
          <cell r="BW66">
            <v>0</v>
          </cell>
          <cell r="BX66">
            <v>0</v>
          </cell>
          <cell r="BY66">
            <v>0</v>
          </cell>
          <cell r="BZ66">
            <v>0</v>
          </cell>
          <cell r="CA66">
            <v>3240</v>
          </cell>
        </row>
        <row r="67">
          <cell r="I67" t="str">
            <v>行政嘱託員・隣組長活動費</v>
          </cell>
          <cell r="J67">
            <v>1</v>
          </cell>
          <cell r="K67" t="str">
            <v>一般会計</v>
          </cell>
          <cell r="L67">
            <v>2</v>
          </cell>
          <cell r="M67" t="str">
            <v>総務費　</v>
          </cell>
          <cell r="N67">
            <v>1</v>
          </cell>
          <cell r="O67" t="str">
            <v>総務管理費　</v>
          </cell>
          <cell r="P67">
            <v>3</v>
          </cell>
          <cell r="Q67" t="str">
            <v>広報広聴費　</v>
          </cell>
          <cell r="R67">
            <v>20</v>
          </cell>
          <cell r="S67" t="str">
            <v>行政嘱託員活動費</v>
          </cell>
          <cell r="T67">
            <v>3</v>
          </cell>
          <cell r="U67" t="str">
            <v>行政嘱託員・隣組長活動費</v>
          </cell>
          <cell r="V67">
            <v>0</v>
          </cell>
          <cell r="X67">
            <v>0</v>
          </cell>
          <cell r="Z67">
            <v>135221</v>
          </cell>
          <cell r="AA67">
            <v>140647</v>
          </cell>
          <cell r="AB67">
            <v>140047</v>
          </cell>
          <cell r="AC67">
            <v>140047</v>
          </cell>
          <cell r="AD67">
            <v>140047</v>
          </cell>
          <cell r="AE67">
            <v>7980</v>
          </cell>
          <cell r="AF67">
            <v>7840</v>
          </cell>
          <cell r="AG67">
            <v>7840</v>
          </cell>
          <cell r="AH67">
            <v>7840</v>
          </cell>
          <cell r="AI67">
            <v>132667</v>
          </cell>
          <cell r="AJ67">
            <v>132207</v>
          </cell>
          <cell r="AK67">
            <v>132207</v>
          </cell>
          <cell r="AL67">
            <v>132207</v>
          </cell>
          <cell r="AM67">
            <v>0</v>
          </cell>
          <cell r="AN67">
            <v>-600</v>
          </cell>
          <cell r="AO67">
            <v>-600</v>
          </cell>
          <cell r="AP67" t="str">
            <v>　市内の地区毎に行政嘱託員を委嘱し、市の行政情報の連絡等に係わる事務の円滑化を図るもの。
○根拠法令等　いわき市行政嘱託区及び行政嘱託員の設置等に関する要綱
～令和元年度：義務経費
令和２年度～：経常経費
「地方公務員法及び地方自治法の一部を改正する法律」が令和２年４月１日に施行され、会計年度任用職員制度が創設されたことに伴い、行政嘱託員の身分については特別職非常勤職員の要件を満たさなくなり、私人として取り扱うこととなったため。</v>
          </cell>
          <cell r="AQ67" t="str">
            <v xml:space="preserve">　行政情報の連絡等の事務を委嘱する行政嘱託員の活動に係る経費を要求するもの。
・行政嘱託員報償金及び行政嘱託区事務費
・各地区行政嘱託員委嘱状解嘱状交付事務（各地区総会時、行政嘱託員交替時）
・退任する行政嘱託員への感謝状・記念品交付事務
・各地区行政嘱託員研修視察事務（13地区毎に実施）
・市行政嘱託員（区長）連合協議会研修視察事務
＜増減理由＞
・報償費：世帯数の減に伴う報償金及び事務費の減（△652千円）
・役務費：感謝状筆耕料の単価変更に伴う増（2千円）
・使用料：コピー使用料単価変更に伴う減（△18千円） </v>
          </cell>
          <cell r="BJ67">
            <v>1</v>
          </cell>
          <cell r="BK67">
            <v>140047</v>
          </cell>
          <cell r="BL67">
            <v>0</v>
          </cell>
          <cell r="BM67">
            <v>0</v>
          </cell>
          <cell r="BN67">
            <v>0</v>
          </cell>
          <cell r="BO67">
            <v>0</v>
          </cell>
          <cell r="BP67">
            <v>0</v>
          </cell>
          <cell r="BQ67">
            <v>0</v>
          </cell>
          <cell r="BR67">
            <v>0</v>
          </cell>
          <cell r="BS67">
            <v>0</v>
          </cell>
          <cell r="BT67">
            <v>0</v>
          </cell>
          <cell r="BU67">
            <v>7840</v>
          </cell>
          <cell r="BV67">
            <v>132207</v>
          </cell>
          <cell r="BW67">
            <v>0</v>
          </cell>
          <cell r="BX67">
            <v>0</v>
          </cell>
          <cell r="BY67">
            <v>0</v>
          </cell>
          <cell r="BZ67">
            <v>7840</v>
          </cell>
          <cell r="CA67">
            <v>132207</v>
          </cell>
        </row>
        <row r="68">
          <cell r="I68" t="str">
            <v>市民相談スピード処理経費</v>
          </cell>
          <cell r="J68">
            <v>1</v>
          </cell>
          <cell r="K68" t="str">
            <v>一般会計</v>
          </cell>
          <cell r="L68">
            <v>2</v>
          </cell>
          <cell r="M68" t="str">
            <v>総務費　</v>
          </cell>
          <cell r="N68">
            <v>1</v>
          </cell>
          <cell r="O68" t="str">
            <v>総務管理費　</v>
          </cell>
          <cell r="P68">
            <v>3</v>
          </cell>
          <cell r="Q68" t="str">
            <v>広報広聴費　</v>
          </cell>
          <cell r="R68">
            <v>30</v>
          </cell>
          <cell r="S68" t="str">
            <v>市民相談スピード処理費　</v>
          </cell>
          <cell r="T68">
            <v>1</v>
          </cell>
          <cell r="U68" t="str">
            <v>市民相談スピード処理経費</v>
          </cell>
          <cell r="V68">
            <v>0</v>
          </cell>
          <cell r="X68">
            <v>0</v>
          </cell>
          <cell r="Z68">
            <v>39797</v>
          </cell>
          <cell r="AA68">
            <v>40000</v>
          </cell>
          <cell r="AB68">
            <v>40000</v>
          </cell>
          <cell r="AC68">
            <v>40000</v>
          </cell>
          <cell r="AD68">
            <v>40000</v>
          </cell>
          <cell r="AE68">
            <v>0</v>
          </cell>
          <cell r="AF68">
            <v>0</v>
          </cell>
          <cell r="AG68">
            <v>0</v>
          </cell>
          <cell r="AH68">
            <v>0</v>
          </cell>
          <cell r="AI68">
            <v>40000</v>
          </cell>
          <cell r="AJ68">
            <v>40000</v>
          </cell>
          <cell r="AK68">
            <v>40000</v>
          </cell>
          <cell r="AL68">
            <v>40000</v>
          </cell>
          <cell r="AM68">
            <v>0</v>
          </cell>
          <cell r="AN68">
            <v>0</v>
          </cell>
          <cell r="AO68">
            <v>0</v>
          </cell>
          <cell r="AP68" t="str">
            <v>　市民から寄せられた要望等のうち、緊急に処理を必要とするもので、本来市の事務事業として認められ、かつ、複数の課等にわたるため処理及び解決に長時間を要するもの、または処理すべき課等の予算等の関係から処理及び解決に長期間を要するものなどを対象に実施するもの。　</v>
          </cell>
          <cell r="AQ68" t="str">
            <v>　当課及び各支所で市民からの要望等に対応するための経費を要求するもの。　</v>
          </cell>
          <cell r="BJ68">
            <v>1</v>
          </cell>
          <cell r="BK68">
            <v>40000</v>
          </cell>
          <cell r="BL68">
            <v>0</v>
          </cell>
          <cell r="BM68">
            <v>0</v>
          </cell>
          <cell r="BN68">
            <v>0</v>
          </cell>
          <cell r="BO68">
            <v>0</v>
          </cell>
          <cell r="BP68">
            <v>0</v>
          </cell>
          <cell r="BQ68">
            <v>0</v>
          </cell>
          <cell r="BR68">
            <v>0</v>
          </cell>
          <cell r="BS68">
            <v>0</v>
          </cell>
          <cell r="BT68">
            <v>0</v>
          </cell>
          <cell r="BU68">
            <v>0</v>
          </cell>
          <cell r="BV68">
            <v>40000</v>
          </cell>
          <cell r="BW68">
            <v>0</v>
          </cell>
          <cell r="BX68">
            <v>0</v>
          </cell>
          <cell r="BY68">
            <v>0</v>
          </cell>
          <cell r="BZ68">
            <v>0</v>
          </cell>
          <cell r="CA68">
            <v>40000</v>
          </cell>
        </row>
        <row r="69">
          <cell r="I69" t="str">
            <v>原子力災害避難者向け市内情報発信事業費</v>
          </cell>
          <cell r="J69">
            <v>1</v>
          </cell>
          <cell r="K69" t="str">
            <v>一般会計</v>
          </cell>
          <cell r="L69">
            <v>2</v>
          </cell>
          <cell r="M69" t="str">
            <v>総務費　</v>
          </cell>
          <cell r="N69">
            <v>1</v>
          </cell>
          <cell r="O69" t="str">
            <v>総務管理費　</v>
          </cell>
          <cell r="P69">
            <v>7</v>
          </cell>
          <cell r="Q69" t="str">
            <v>企画費　</v>
          </cell>
          <cell r="R69">
            <v>96</v>
          </cell>
          <cell r="S69" t="str">
            <v>原子力災害避難者関係事務費　</v>
          </cell>
          <cell r="T69">
            <v>10</v>
          </cell>
          <cell r="U69" t="str">
            <v>原子力災害避難者向け市内情報発信事業費　</v>
          </cell>
          <cell r="V69">
            <v>0</v>
          </cell>
          <cell r="X69">
            <v>0</v>
          </cell>
          <cell r="Z69">
            <v>56</v>
          </cell>
          <cell r="AA69">
            <v>92</v>
          </cell>
          <cell r="AB69">
            <v>92</v>
          </cell>
          <cell r="AC69">
            <v>92</v>
          </cell>
          <cell r="AD69">
            <v>92</v>
          </cell>
          <cell r="AE69">
            <v>0</v>
          </cell>
          <cell r="AF69">
            <v>0</v>
          </cell>
          <cell r="AG69">
            <v>0</v>
          </cell>
          <cell r="AH69">
            <v>0</v>
          </cell>
          <cell r="AI69">
            <v>92</v>
          </cell>
          <cell r="AJ69">
            <v>92</v>
          </cell>
          <cell r="AK69">
            <v>92</v>
          </cell>
          <cell r="AL69">
            <v>92</v>
          </cell>
          <cell r="AM69">
            <v>0</v>
          </cell>
          <cell r="AN69">
            <v>0</v>
          </cell>
          <cell r="AO69">
            <v>0</v>
          </cell>
          <cell r="AP69" t="str">
            <v xml:space="preserve">　市外避難者の帰還を検討する上での判断材料を提供するとともに、本市とのつながりを維持することを目的とし、避難住民及び特定住所移転者に対して、広報いわき等のふるさと「いわき」の情報や放射線量測定結果等の安全・安心に向けた情報等を発信するもの。
　また、福島県が開催する避難者交流会への出席や、個別に相談があった避難者宅への訪問により、避難者からの相談に応じるもの。
〇根拠法令等：原発避難者特例法第11条第1項 </v>
          </cell>
          <cell r="AQ69" t="str">
            <v>　避難住民及び特定住所移転者に対する広報紙等の送付や福島県が開催する避難者交流会への出席、避難者宅への訪問に係る経費を要求するもの。
○避難住民及び特定住所移転者に対する広報紙等の送付（毎月　対象：500世帯）
○福島県が開催する避難者交流会への出席や避難者宅への訪問旅費
※広報紙等の郵送費用は県事業により対応</v>
          </cell>
          <cell r="BJ69">
            <v>1</v>
          </cell>
          <cell r="BK69">
            <v>92</v>
          </cell>
          <cell r="BL69">
            <v>0</v>
          </cell>
          <cell r="BM69">
            <v>0</v>
          </cell>
          <cell r="BN69">
            <v>0</v>
          </cell>
          <cell r="BO69">
            <v>0</v>
          </cell>
          <cell r="BP69">
            <v>0</v>
          </cell>
          <cell r="BQ69">
            <v>0</v>
          </cell>
          <cell r="BR69">
            <v>0</v>
          </cell>
          <cell r="BS69">
            <v>0</v>
          </cell>
          <cell r="BT69">
            <v>0</v>
          </cell>
          <cell r="BU69">
            <v>0</v>
          </cell>
          <cell r="BV69">
            <v>92</v>
          </cell>
          <cell r="BW69">
            <v>0</v>
          </cell>
          <cell r="BX69">
            <v>0</v>
          </cell>
          <cell r="BY69">
            <v>0</v>
          </cell>
          <cell r="BZ69">
            <v>0</v>
          </cell>
          <cell r="CA69">
            <v>92</v>
          </cell>
        </row>
        <row r="70">
          <cell r="I70" t="str">
            <v>生活再建市民総合案内窓口事業費　会計年度任用職員分</v>
          </cell>
          <cell r="J70">
            <v>1</v>
          </cell>
          <cell r="K70" t="str">
            <v>一般会計</v>
          </cell>
          <cell r="L70">
            <v>9</v>
          </cell>
          <cell r="M70" t="str">
            <v>消防費　</v>
          </cell>
          <cell r="N70">
            <v>1</v>
          </cell>
          <cell r="O70" t="str">
            <v>消防費　</v>
          </cell>
          <cell r="P70">
            <v>6</v>
          </cell>
          <cell r="Q70" t="str">
            <v>災害対策費　</v>
          </cell>
          <cell r="R70">
            <v>10</v>
          </cell>
          <cell r="S70" t="str">
            <v>災害対策費　</v>
          </cell>
          <cell r="T70">
            <v>34</v>
          </cell>
          <cell r="U70" t="str">
            <v>生活再建市民総合案内窓口事業費　</v>
          </cell>
          <cell r="V70">
            <v>0</v>
          </cell>
          <cell r="X70">
            <v>1</v>
          </cell>
          <cell r="Y70" t="str">
            <v>会計年度任用職員分　</v>
          </cell>
          <cell r="Z70">
            <v>5665</v>
          </cell>
          <cell r="AA70">
            <v>3270</v>
          </cell>
          <cell r="AB70">
            <v>3277</v>
          </cell>
          <cell r="AC70">
            <v>3300</v>
          </cell>
          <cell r="AD70">
            <v>3300</v>
          </cell>
          <cell r="AE70">
            <v>3270</v>
          </cell>
          <cell r="AF70">
            <v>3277</v>
          </cell>
          <cell r="AG70">
            <v>3300</v>
          </cell>
          <cell r="AH70">
            <v>3300</v>
          </cell>
          <cell r="AI70">
            <v>0</v>
          </cell>
          <cell r="AJ70">
            <v>0</v>
          </cell>
          <cell r="AK70">
            <v>0</v>
          </cell>
          <cell r="AL70">
            <v>0</v>
          </cell>
          <cell r="AM70">
            <v>23</v>
          </cell>
          <cell r="AN70">
            <v>7</v>
          </cell>
          <cell r="AO70">
            <v>30</v>
          </cell>
          <cell r="AP70" t="str">
            <v>　東日本大震災で被災した市民の住宅や生活再建に係る各種相談等に対応するため、総合的な相談窓口を設置し、迅速かつ的確な行政サービスを提供できるよう相談員として、会計年度任用職員を雇用するもの。　</v>
          </cell>
          <cell r="AQ70" t="str">
            <v>　東日本大震災で被災した市民の住宅や生活再建に係る各種相談等に対応する市民相談員として雇用する会計年度任用職員の給料等に係る経費を要求するもの。
・給料2,540千円
・職員手当等159千円
・共済費578千円
＜増減理由＞
・給料月額給与改定（１号級増）に伴う増（46千円）
・職員手当等　月額通勤手当区分変更に伴う減（△63千円）
・共済費　給料の増に伴う共済費の増及び雇用保険料率の変更に伴う増（24千円）</v>
          </cell>
          <cell r="BJ70">
            <v>2</v>
          </cell>
          <cell r="BK70">
            <v>0</v>
          </cell>
          <cell r="BL70">
            <v>0</v>
          </cell>
          <cell r="BM70">
            <v>0</v>
          </cell>
          <cell r="BN70">
            <v>0</v>
          </cell>
          <cell r="BO70">
            <v>0</v>
          </cell>
          <cell r="BP70">
            <v>0</v>
          </cell>
          <cell r="BQ70">
            <v>0</v>
          </cell>
          <cell r="BR70">
            <v>3264</v>
          </cell>
          <cell r="BS70">
            <v>0</v>
          </cell>
          <cell r="BT70">
            <v>0</v>
          </cell>
          <cell r="BU70">
            <v>13</v>
          </cell>
          <cell r="BV70">
            <v>0</v>
          </cell>
          <cell r="BW70">
            <v>3284</v>
          </cell>
          <cell r="BX70">
            <v>0</v>
          </cell>
          <cell r="BY70">
            <v>0</v>
          </cell>
          <cell r="BZ70">
            <v>16</v>
          </cell>
          <cell r="CA70">
            <v>0</v>
          </cell>
        </row>
        <row r="71">
          <cell r="I71" t="str">
            <v>生活再建市民総合案内窓口事業費　広報広聴課分</v>
          </cell>
          <cell r="J71">
            <v>1</v>
          </cell>
          <cell r="K71" t="str">
            <v>一般会計</v>
          </cell>
          <cell r="L71">
            <v>9</v>
          </cell>
          <cell r="M71" t="str">
            <v>消防費　</v>
          </cell>
          <cell r="N71">
            <v>1</v>
          </cell>
          <cell r="O71" t="str">
            <v>消防費　</v>
          </cell>
          <cell r="P71">
            <v>6</v>
          </cell>
          <cell r="Q71" t="str">
            <v>災害対策費　</v>
          </cell>
          <cell r="R71">
            <v>10</v>
          </cell>
          <cell r="S71" t="str">
            <v>災害対策費　</v>
          </cell>
          <cell r="T71">
            <v>34</v>
          </cell>
          <cell r="U71" t="str">
            <v>生活再建市民総合案内窓口事業費　</v>
          </cell>
          <cell r="V71">
            <v>0</v>
          </cell>
          <cell r="X71">
            <v>2</v>
          </cell>
          <cell r="Y71" t="str">
            <v>広報広聴課分</v>
          </cell>
          <cell r="Z71">
            <v>0</v>
          </cell>
          <cell r="AA71">
            <v>119</v>
          </cell>
          <cell r="AB71">
            <v>119</v>
          </cell>
          <cell r="AC71">
            <v>119</v>
          </cell>
          <cell r="AD71">
            <v>119</v>
          </cell>
          <cell r="AE71">
            <v>119</v>
          </cell>
          <cell r="AF71">
            <v>119</v>
          </cell>
          <cell r="AG71">
            <v>119</v>
          </cell>
          <cell r="AH71">
            <v>119</v>
          </cell>
          <cell r="AI71">
            <v>0</v>
          </cell>
          <cell r="AJ71">
            <v>0</v>
          </cell>
          <cell r="AK71">
            <v>0</v>
          </cell>
          <cell r="AL71">
            <v>0</v>
          </cell>
          <cell r="AM71">
            <v>0</v>
          </cell>
          <cell r="AN71">
            <v>0</v>
          </cell>
          <cell r="AO71">
            <v>0</v>
          </cell>
          <cell r="AP71" t="str">
            <v>　被災した市民の住宅や生活再建に係る各種相談等に対応するため、総合的な相談窓口を設置し、迅速かつ的確な行政サービスを提供できるよう、被災者支援システムにより被災状況や各種支援制度の受給状況等の情報を一元管理し、被災者支援業務などに活用するもの。
【広報広聴課分】
　生活再建市民総合案内窓口（生活再建に係る各種相談への対応）の設置（本庁舎１階）</v>
          </cell>
          <cell r="AQ71" t="str">
            <v>　生活再建市民総合案内窓口の設置に係る経費を要求するもの。
・相談者へ提供する各種支援制度等の資料
※令和３年度に危機管理部危機管理課へ、一部事務移管
　（被災者支援システム関連経費（全額特定財源：被災者支援総合交付金））</v>
          </cell>
          <cell r="BJ71">
            <v>1</v>
          </cell>
          <cell r="BK71">
            <v>119</v>
          </cell>
          <cell r="BL71">
            <v>0</v>
          </cell>
          <cell r="BM71">
            <v>0</v>
          </cell>
          <cell r="BN71">
            <v>0</v>
          </cell>
          <cell r="BO71">
            <v>0</v>
          </cell>
          <cell r="BP71">
            <v>0</v>
          </cell>
          <cell r="BQ71">
            <v>0</v>
          </cell>
          <cell r="BR71">
            <v>119</v>
          </cell>
          <cell r="BS71">
            <v>0</v>
          </cell>
          <cell r="BT71">
            <v>0</v>
          </cell>
          <cell r="BU71">
            <v>0</v>
          </cell>
          <cell r="BV71">
            <v>0</v>
          </cell>
          <cell r="BW71">
            <v>119</v>
          </cell>
          <cell r="BX71">
            <v>0</v>
          </cell>
          <cell r="BY71">
            <v>0</v>
          </cell>
          <cell r="BZ71">
            <v>0</v>
          </cell>
          <cell r="CA71">
            <v>0</v>
          </cell>
        </row>
        <row r="72">
          <cell r="I72" t="str">
            <v>被災自治体との連携推進事業費　広報広聴課分</v>
          </cell>
          <cell r="J72">
            <v>1</v>
          </cell>
          <cell r="K72" t="str">
            <v>一般会計</v>
          </cell>
          <cell r="L72">
            <v>9</v>
          </cell>
          <cell r="M72" t="str">
            <v>消防費　</v>
          </cell>
          <cell r="N72">
            <v>1</v>
          </cell>
          <cell r="O72" t="str">
            <v>消防費　</v>
          </cell>
          <cell r="P72">
            <v>6</v>
          </cell>
          <cell r="Q72" t="str">
            <v>災害対策費　</v>
          </cell>
          <cell r="R72">
            <v>10</v>
          </cell>
          <cell r="S72" t="str">
            <v>災害対策費　</v>
          </cell>
          <cell r="T72">
            <v>43</v>
          </cell>
          <cell r="U72" t="str">
            <v>被災自治体との連携推進事業費</v>
          </cell>
          <cell r="V72">
            <v>0</v>
          </cell>
          <cell r="X72">
            <v>3</v>
          </cell>
          <cell r="Y72" t="str">
            <v>広報広聴課分</v>
          </cell>
          <cell r="Z72">
            <v>0</v>
          </cell>
          <cell r="AA72">
            <v>624</v>
          </cell>
          <cell r="AB72">
            <v>0</v>
          </cell>
          <cell r="AC72">
            <v>0</v>
          </cell>
          <cell r="AD72">
            <v>0</v>
          </cell>
          <cell r="AE72">
            <v>624</v>
          </cell>
          <cell r="AF72">
            <v>0</v>
          </cell>
          <cell r="AG72">
            <v>0</v>
          </cell>
          <cell r="AH72">
            <v>0</v>
          </cell>
          <cell r="AI72">
            <v>0</v>
          </cell>
          <cell r="AJ72">
            <v>0</v>
          </cell>
          <cell r="AK72">
            <v>0</v>
          </cell>
          <cell r="AL72">
            <v>0</v>
          </cell>
          <cell r="AM72">
            <v>0</v>
          </cell>
          <cell r="AN72">
            <v>-624</v>
          </cell>
          <cell r="AO72">
            <v>-624</v>
          </cell>
          <cell r="AP72" t="str">
            <v>　東日本大震災に伴う原発事故により、双葉郡等から約１万８千人が本市に避難しており、避難住民は減少しているものの、帰還困難区域が設定されている自治体からの多くの避難住民は帰還の見通しが立たない状況にある。また、復興公営住宅の整備が概ね完成し、全団地に自治会が設立されたことから、周辺地域との交流も徐々に進められているところである。
　このことから、団地入居者と地域住民とのコミュニティ形成に対する支援や避難住民受入れに伴う地域の課題の解消に取り組むものである。</v>
          </cell>
          <cell r="AQ72" t="str">
            <v>○　復興公営住宅へのいわき市行政情報誌の配布</v>
          </cell>
          <cell r="BJ72">
            <v>1</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row>
        <row r="73">
          <cell r="I73" t="str">
            <v>令和元年東日本台風等に伴う生活再建市民総合案内窓口事業費　会計年度任用職員分</v>
          </cell>
          <cell r="J73">
            <v>1</v>
          </cell>
          <cell r="K73" t="str">
            <v>一般会計</v>
          </cell>
          <cell r="L73">
            <v>9</v>
          </cell>
          <cell r="M73" t="str">
            <v>消防費　</v>
          </cell>
          <cell r="N73">
            <v>1</v>
          </cell>
          <cell r="O73" t="str">
            <v>消防費　</v>
          </cell>
          <cell r="P73">
            <v>6</v>
          </cell>
          <cell r="Q73" t="str">
            <v>災害対策費　</v>
          </cell>
          <cell r="R73">
            <v>10</v>
          </cell>
          <cell r="S73" t="str">
            <v>災害対策費　</v>
          </cell>
          <cell r="T73">
            <v>60</v>
          </cell>
          <cell r="U73" t="str">
            <v>令和元年東日本台風等に伴う生活再建市民総合案内窓口事業費</v>
          </cell>
          <cell r="V73">
            <v>0</v>
          </cell>
          <cell r="X73">
            <v>1</v>
          </cell>
          <cell r="Y73" t="str">
            <v>会計年度任用職員分　</v>
          </cell>
          <cell r="Z73">
            <v>3157</v>
          </cell>
          <cell r="AA73">
            <v>3270</v>
          </cell>
          <cell r="AB73">
            <v>3300</v>
          </cell>
          <cell r="AC73">
            <v>3323</v>
          </cell>
          <cell r="AD73">
            <v>3323</v>
          </cell>
          <cell r="AE73">
            <v>8</v>
          </cell>
          <cell r="AF73">
            <v>13</v>
          </cell>
          <cell r="AG73">
            <v>16</v>
          </cell>
          <cell r="AH73">
            <v>16</v>
          </cell>
          <cell r="AI73">
            <v>3262</v>
          </cell>
          <cell r="AJ73">
            <v>3287</v>
          </cell>
          <cell r="AK73">
            <v>3307</v>
          </cell>
          <cell r="AL73">
            <v>3307</v>
          </cell>
          <cell r="AM73">
            <v>23</v>
          </cell>
          <cell r="AN73">
            <v>30</v>
          </cell>
          <cell r="AO73">
            <v>53</v>
          </cell>
          <cell r="AP73" t="str">
            <v xml:space="preserve">　台風19号等で被災した市民の住宅や生活再建に係る各種相談等に対応するため、総合的な相談窓口を設置し、迅速かつ的確な行政サービスを提供できるよう、相談員として引き続き会計年度任用職員を雇用するもの。 </v>
          </cell>
          <cell r="AQ73" t="str">
            <v>　台風19号等で被災した市民の住宅や生活再建に係る各種相談等に対応する相談員として雇用する会計年度任用職員の給料等に係る経費を要求するもの。
・給料2,540千円
・職員手当等159千円
・共済費601千円
＜増減理由＞
・給料　月額給与改定（１号級増）に伴う増（46千円）
・職員手当等　月額通勤手当区分変更に伴う減（△63千円）
・共済費給料の増に伴う共済費の増及び雇用保険料率の変更に伴う増（47千円）</v>
          </cell>
          <cell r="BJ73">
            <v>2</v>
          </cell>
          <cell r="BK73">
            <v>0</v>
          </cell>
          <cell r="BL73">
            <v>0</v>
          </cell>
          <cell r="BM73">
            <v>0</v>
          </cell>
          <cell r="BN73">
            <v>0</v>
          </cell>
          <cell r="BO73">
            <v>0</v>
          </cell>
          <cell r="BP73">
            <v>0</v>
          </cell>
          <cell r="BQ73">
            <v>0</v>
          </cell>
          <cell r="BR73">
            <v>0</v>
          </cell>
          <cell r="BS73">
            <v>0</v>
          </cell>
          <cell r="BT73">
            <v>0</v>
          </cell>
          <cell r="BU73">
            <v>13</v>
          </cell>
          <cell r="BV73">
            <v>3287</v>
          </cell>
          <cell r="BW73">
            <v>0</v>
          </cell>
          <cell r="BX73">
            <v>0</v>
          </cell>
          <cell r="BY73">
            <v>0</v>
          </cell>
          <cell r="BZ73">
            <v>16</v>
          </cell>
          <cell r="CA73">
            <v>3307</v>
          </cell>
        </row>
        <row r="74">
          <cell r="I74" t="str">
            <v>自衛官募集事務費</v>
          </cell>
          <cell r="J74">
            <v>1</v>
          </cell>
          <cell r="K74" t="str">
            <v>一般会計</v>
          </cell>
          <cell r="L74">
            <v>2</v>
          </cell>
          <cell r="M74" t="str">
            <v>総務費　</v>
          </cell>
          <cell r="N74">
            <v>1</v>
          </cell>
          <cell r="O74" t="str">
            <v>総務管理費　</v>
          </cell>
          <cell r="P74">
            <v>14</v>
          </cell>
          <cell r="Q74" t="str">
            <v>諸費</v>
          </cell>
          <cell r="R74">
            <v>10</v>
          </cell>
          <cell r="S74" t="str">
            <v>自衛官募集事務費</v>
          </cell>
          <cell r="T74">
            <v>1</v>
          </cell>
          <cell r="U74" t="str">
            <v>自衛官募集事務費</v>
          </cell>
          <cell r="V74">
            <v>0</v>
          </cell>
          <cell r="X74">
            <v>0</v>
          </cell>
          <cell r="Z74">
            <v>26</v>
          </cell>
          <cell r="AA74">
            <v>26</v>
          </cell>
          <cell r="AB74">
            <v>26</v>
          </cell>
          <cell r="AC74">
            <v>26</v>
          </cell>
          <cell r="AD74">
            <v>26</v>
          </cell>
          <cell r="AE74">
            <v>26</v>
          </cell>
          <cell r="AF74">
            <v>26</v>
          </cell>
          <cell r="AG74">
            <v>26</v>
          </cell>
          <cell r="AH74">
            <v>26</v>
          </cell>
          <cell r="AI74">
            <v>0</v>
          </cell>
          <cell r="AJ74">
            <v>0</v>
          </cell>
          <cell r="AK74">
            <v>0</v>
          </cell>
          <cell r="AL74">
            <v>0</v>
          </cell>
          <cell r="AM74">
            <v>0</v>
          </cell>
          <cell r="AN74">
            <v>0</v>
          </cell>
          <cell r="AO74">
            <v>0</v>
          </cell>
          <cell r="AP74" t="str">
            <v xml:space="preserve">　自衛隊法第97条第１項の規定に基づき、自衛官及び自衛官候補生の募集に関する事務の一部を行う。
○根拠法令
　自衛隊法第97条 </v>
          </cell>
          <cell r="AQ74" t="str">
            <v xml:space="preserve">旅費（管外旅費）　：事務担当者会議、郡山駐屯地記念行事
需用費（消耗品費）：パンフレット用コピー用紙等
使用料及び賃借料（使用料）：コピー使用料
いわき地区自衛隊入隊・入校予定者激励会施設設備使用料
（総合保健福祉センター多目的ホール）
</v>
          </cell>
          <cell r="BJ74">
            <v>1</v>
          </cell>
          <cell r="BK74">
            <v>26</v>
          </cell>
          <cell r="BL74">
            <v>0</v>
          </cell>
          <cell r="BM74">
            <v>0</v>
          </cell>
          <cell r="BN74">
            <v>0</v>
          </cell>
          <cell r="BO74">
            <v>0</v>
          </cell>
          <cell r="BP74">
            <v>0</v>
          </cell>
          <cell r="BQ74">
            <v>0</v>
          </cell>
          <cell r="BR74">
            <v>26</v>
          </cell>
          <cell r="BS74">
            <v>0</v>
          </cell>
          <cell r="BT74">
            <v>0</v>
          </cell>
          <cell r="BU74">
            <v>0</v>
          </cell>
          <cell r="BV74">
            <v>0</v>
          </cell>
          <cell r="BW74">
            <v>26</v>
          </cell>
          <cell r="BX74">
            <v>0</v>
          </cell>
          <cell r="BY74">
            <v>0</v>
          </cell>
          <cell r="BZ74">
            <v>0</v>
          </cell>
          <cell r="CA74">
            <v>0</v>
          </cell>
        </row>
        <row r="75">
          <cell r="I75" t="str">
            <v>防災対策推進事務費</v>
          </cell>
          <cell r="J75">
            <v>1</v>
          </cell>
          <cell r="K75" t="str">
            <v>一般会計</v>
          </cell>
          <cell r="L75">
            <v>9</v>
          </cell>
          <cell r="M75" t="str">
            <v>消防費　</v>
          </cell>
          <cell r="N75">
            <v>1</v>
          </cell>
          <cell r="O75" t="str">
            <v>消防費　</v>
          </cell>
          <cell r="P75">
            <v>6</v>
          </cell>
          <cell r="Q75" t="str">
            <v>災害対策費　</v>
          </cell>
          <cell r="R75">
            <v>10</v>
          </cell>
          <cell r="S75" t="str">
            <v>災害対策費　</v>
          </cell>
          <cell r="T75">
            <v>5</v>
          </cell>
          <cell r="U75" t="str">
            <v>防災対策推進費　</v>
          </cell>
          <cell r="V75">
            <v>0</v>
          </cell>
          <cell r="X75">
            <v>3</v>
          </cell>
          <cell r="Y75" t="str">
            <v>防災対策推進事務費　</v>
          </cell>
          <cell r="Z75">
            <v>144</v>
          </cell>
          <cell r="AA75">
            <v>424</v>
          </cell>
          <cell r="AB75">
            <v>1497</v>
          </cell>
          <cell r="AC75">
            <v>1497</v>
          </cell>
          <cell r="AD75">
            <v>1497</v>
          </cell>
          <cell r="AE75">
            <v>0</v>
          </cell>
          <cell r="AF75">
            <v>0</v>
          </cell>
          <cell r="AG75">
            <v>0</v>
          </cell>
          <cell r="AH75">
            <v>0</v>
          </cell>
          <cell r="AI75">
            <v>424</v>
          </cell>
          <cell r="AJ75">
            <v>1497</v>
          </cell>
          <cell r="AK75">
            <v>1497</v>
          </cell>
          <cell r="AL75">
            <v>1497</v>
          </cell>
          <cell r="AM75">
            <v>0</v>
          </cell>
          <cell r="AN75">
            <v>1073</v>
          </cell>
          <cell r="AO75">
            <v>1073</v>
          </cell>
          <cell r="AP75" t="str">
            <v xml:space="preserve">当課及び災害対策課所管の公用車に係る燃料費、修繕料及び点検等に係る経費。
〇危機管理課：エクストレイル（いわき300ぬ9197）
〇災害対策課：ADバン（いわき400せ7956）
〇災害対策課：トイレカー（いわき800す175） </v>
          </cell>
          <cell r="AQ75" t="str">
            <v xml:space="preserve">〇公用車
　消耗品費、燃料費、修繕料、点検手数料、手数料（車検代行手数料、汲取り手数料、破傷風予防接種）、自動車損害賠償責任保険料（ADバン：12ヶ月契約、トイレカー：12ヶ月契約）、委託料（トイレカー清掃等）、使用料、自動車重量税、印紙代
〇トイレカーの経費に係る費用を令和５年度より本事業で積算することになったもの </v>
          </cell>
          <cell r="BJ75">
            <v>1</v>
          </cell>
          <cell r="BK75">
            <v>1497</v>
          </cell>
          <cell r="BL75">
            <v>0</v>
          </cell>
          <cell r="BM75">
            <v>0</v>
          </cell>
          <cell r="BN75">
            <v>0</v>
          </cell>
          <cell r="BO75">
            <v>0</v>
          </cell>
          <cell r="BP75">
            <v>0</v>
          </cell>
          <cell r="BQ75">
            <v>0</v>
          </cell>
          <cell r="BR75">
            <v>0</v>
          </cell>
          <cell r="BS75">
            <v>0</v>
          </cell>
          <cell r="BT75">
            <v>0</v>
          </cell>
          <cell r="BU75">
            <v>0</v>
          </cell>
          <cell r="BV75">
            <v>1497</v>
          </cell>
          <cell r="BW75">
            <v>0</v>
          </cell>
          <cell r="BX75">
            <v>0</v>
          </cell>
          <cell r="BY75">
            <v>0</v>
          </cell>
          <cell r="BZ75">
            <v>0</v>
          </cell>
          <cell r="CA75">
            <v>1497</v>
          </cell>
        </row>
        <row r="76">
          <cell r="I76" t="str">
            <v>災害時非常用備蓄品整備事業費</v>
          </cell>
          <cell r="J76">
            <v>1</v>
          </cell>
          <cell r="K76" t="str">
            <v>一般会計</v>
          </cell>
          <cell r="L76">
            <v>9</v>
          </cell>
          <cell r="M76" t="str">
            <v>消防費　</v>
          </cell>
          <cell r="N76">
            <v>1</v>
          </cell>
          <cell r="O76" t="str">
            <v>消防費　</v>
          </cell>
          <cell r="P76">
            <v>6</v>
          </cell>
          <cell r="Q76" t="str">
            <v>災害対策費　</v>
          </cell>
          <cell r="R76">
            <v>10</v>
          </cell>
          <cell r="S76" t="str">
            <v>災害対策費　</v>
          </cell>
          <cell r="T76">
            <v>9</v>
          </cell>
          <cell r="U76" t="str">
            <v>災害時非常用備蓄品整備事業費</v>
          </cell>
          <cell r="V76">
            <v>0</v>
          </cell>
          <cell r="X76">
            <v>0</v>
          </cell>
          <cell r="Z76">
            <v>109416</v>
          </cell>
          <cell r="AA76">
            <v>32023</v>
          </cell>
          <cell r="AB76">
            <v>40999</v>
          </cell>
          <cell r="AC76">
            <v>40999</v>
          </cell>
          <cell r="AD76">
            <v>40999</v>
          </cell>
          <cell r="AE76">
            <v>0</v>
          </cell>
          <cell r="AF76">
            <v>7400</v>
          </cell>
          <cell r="AG76">
            <v>7400</v>
          </cell>
          <cell r="AH76">
            <v>7400</v>
          </cell>
          <cell r="AI76">
            <v>32023</v>
          </cell>
          <cell r="AJ76">
            <v>33599</v>
          </cell>
          <cell r="AK76">
            <v>33599</v>
          </cell>
          <cell r="AL76">
            <v>33599</v>
          </cell>
          <cell r="AM76">
            <v>0</v>
          </cell>
          <cell r="AN76">
            <v>8976</v>
          </cell>
          <cell r="AO76">
            <v>8976</v>
          </cell>
          <cell r="AP76" t="str">
            <v xml:space="preserve">○いわき市地域防災計画に基づき、主要避難所の非常用食糧等（アルファ化米、フリーズドライ米、パン缶詰、飲料水、ガソリン缶詰）の更新を行うとともに、乳児用ミルクや不足している毛布の整備を行う。
○常時開設避難所において防災備蓄倉庫が未整備のところに対して、新規設置及び移設により整備を行う。
○破損等が見られる資機材の更新を行う。 </v>
          </cell>
          <cell r="AQ76" t="str">
            <v xml:space="preserve">・食糧、保存用飲料水、ガソリン缶詰の購入
・乳児用ミルクや不足している毛布の整備
・常時開設避難所における防災備蓄倉庫の新規設置及び移設
・破損等が見られる資機材の更新
　事業費　8,976千円の増
　物価高の影響による食糧単価の増、不足分の毛布の購入及び防災備蓄倉庫の新規設置・移設により予算要求額が増となっている。 </v>
          </cell>
          <cell r="BB76">
            <v>2</v>
          </cell>
          <cell r="BC76" t="str">
            <v>命・暮らしを守る</v>
          </cell>
          <cell r="BD76">
            <v>0</v>
          </cell>
          <cell r="BF76">
            <v>0</v>
          </cell>
          <cell r="BH76">
            <v>0</v>
          </cell>
          <cell r="BJ76">
            <v>1</v>
          </cell>
          <cell r="BK76">
            <v>40999</v>
          </cell>
          <cell r="BL76">
            <v>0</v>
          </cell>
          <cell r="BM76">
            <v>0</v>
          </cell>
          <cell r="BN76">
            <v>0</v>
          </cell>
          <cell r="BO76">
            <v>0</v>
          </cell>
          <cell r="BP76">
            <v>0</v>
          </cell>
          <cell r="BQ76">
            <v>0</v>
          </cell>
          <cell r="BR76">
            <v>0</v>
          </cell>
          <cell r="BS76">
            <v>0</v>
          </cell>
          <cell r="BT76">
            <v>7400</v>
          </cell>
          <cell r="BU76">
            <v>0</v>
          </cell>
          <cell r="BV76">
            <v>33599</v>
          </cell>
          <cell r="BW76">
            <v>0</v>
          </cell>
          <cell r="BX76">
            <v>0</v>
          </cell>
          <cell r="BY76">
            <v>7400</v>
          </cell>
          <cell r="BZ76">
            <v>0</v>
          </cell>
          <cell r="CA76">
            <v>33599</v>
          </cell>
        </row>
        <row r="77">
          <cell r="I77" t="str">
            <v>国民保護協議会経費</v>
          </cell>
          <cell r="J77">
            <v>1</v>
          </cell>
          <cell r="K77" t="str">
            <v>一般会計</v>
          </cell>
          <cell r="L77">
            <v>9</v>
          </cell>
          <cell r="M77" t="str">
            <v>消防費　</v>
          </cell>
          <cell r="N77">
            <v>1</v>
          </cell>
          <cell r="O77" t="str">
            <v>消防費　</v>
          </cell>
          <cell r="P77">
            <v>6</v>
          </cell>
          <cell r="Q77" t="str">
            <v>災害対策費　</v>
          </cell>
          <cell r="R77">
            <v>10</v>
          </cell>
          <cell r="S77" t="str">
            <v>災害対策費　</v>
          </cell>
          <cell r="T77">
            <v>12</v>
          </cell>
          <cell r="U77" t="str">
            <v>国民保護協議会経費　</v>
          </cell>
          <cell r="V77">
            <v>0</v>
          </cell>
          <cell r="X77">
            <v>0</v>
          </cell>
          <cell r="Z77">
            <v>38</v>
          </cell>
          <cell r="AA77">
            <v>40</v>
          </cell>
          <cell r="AB77">
            <v>40</v>
          </cell>
          <cell r="AC77">
            <v>40</v>
          </cell>
          <cell r="AD77">
            <v>40</v>
          </cell>
          <cell r="AE77">
            <v>0</v>
          </cell>
          <cell r="AF77">
            <v>0</v>
          </cell>
          <cell r="AG77">
            <v>0</v>
          </cell>
          <cell r="AH77">
            <v>0</v>
          </cell>
          <cell r="AI77">
            <v>40</v>
          </cell>
          <cell r="AJ77">
            <v>40</v>
          </cell>
          <cell r="AK77">
            <v>40</v>
          </cell>
          <cell r="AL77">
            <v>40</v>
          </cell>
          <cell r="AM77">
            <v>0</v>
          </cell>
          <cell r="AN77">
            <v>0</v>
          </cell>
          <cell r="AO77">
            <v>0</v>
          </cell>
          <cell r="AP77" t="str">
            <v xml:space="preserve">○協議会の設置目的
　本協議会は、国民保護法第39条及びいわき市国保護協議会条例に基づき設置された本市の附属機関であり、いわき市国民保護計画の作成及びその実施の推進を図ることを目的としている。
【委員数】43名（定員43名）
○事業の概要
　大規模テロや武力攻撃事態等が発生した場合に、住民の避難や救援、武力攻撃による災害への対処など国民保護措置に関する重要事項についての審議を行う。
○根拠法令
　・国民保護法　・いわき市国民保護協議会条例 </v>
          </cell>
          <cell r="AQ77" t="str">
            <v>○国民保護協議会の開催に係る事務経費
　・旅費（費用弁償）　：国民保護協議会委員費用弁償
（管外旅費）　：国民保護担当者会議
　・需用費（消耗品費）：コピー用紙代
　・使用料及び賃借料（使用料）：コピー使用料</v>
          </cell>
          <cell r="BJ77">
            <v>1</v>
          </cell>
          <cell r="BK77">
            <v>40</v>
          </cell>
          <cell r="BL77">
            <v>0</v>
          </cell>
          <cell r="BM77">
            <v>0</v>
          </cell>
          <cell r="BN77">
            <v>0</v>
          </cell>
          <cell r="BO77">
            <v>0</v>
          </cell>
          <cell r="BP77">
            <v>0</v>
          </cell>
          <cell r="BQ77">
            <v>0</v>
          </cell>
          <cell r="BR77">
            <v>0</v>
          </cell>
          <cell r="BS77">
            <v>0</v>
          </cell>
          <cell r="BT77">
            <v>0</v>
          </cell>
          <cell r="BU77">
            <v>0</v>
          </cell>
          <cell r="BV77">
            <v>40</v>
          </cell>
          <cell r="BW77">
            <v>0</v>
          </cell>
          <cell r="BX77">
            <v>0</v>
          </cell>
          <cell r="BY77">
            <v>0</v>
          </cell>
          <cell r="BZ77">
            <v>0</v>
          </cell>
          <cell r="CA77">
            <v>40</v>
          </cell>
        </row>
        <row r="78">
          <cell r="I78" t="str">
            <v>国民保護協議会委員報酬</v>
          </cell>
          <cell r="J78">
            <v>1</v>
          </cell>
          <cell r="K78" t="str">
            <v>一般会計</v>
          </cell>
          <cell r="L78">
            <v>9</v>
          </cell>
          <cell r="M78" t="str">
            <v>消防費　</v>
          </cell>
          <cell r="N78">
            <v>1</v>
          </cell>
          <cell r="O78" t="str">
            <v>消防費　</v>
          </cell>
          <cell r="P78">
            <v>6</v>
          </cell>
          <cell r="Q78" t="str">
            <v>災害対策費　</v>
          </cell>
          <cell r="R78">
            <v>10</v>
          </cell>
          <cell r="S78" t="str">
            <v>災害対策費　</v>
          </cell>
          <cell r="T78">
            <v>13</v>
          </cell>
          <cell r="U78" t="str">
            <v>国民保護協議会委員報酬　</v>
          </cell>
          <cell r="V78">
            <v>0</v>
          </cell>
          <cell r="X78">
            <v>0</v>
          </cell>
          <cell r="Z78">
            <v>0</v>
          </cell>
          <cell r="AA78">
            <v>100</v>
          </cell>
          <cell r="AB78">
            <v>100</v>
          </cell>
          <cell r="AC78">
            <v>100</v>
          </cell>
          <cell r="AD78">
            <v>100</v>
          </cell>
          <cell r="AE78">
            <v>0</v>
          </cell>
          <cell r="AF78">
            <v>0</v>
          </cell>
          <cell r="AG78">
            <v>0</v>
          </cell>
          <cell r="AH78">
            <v>0</v>
          </cell>
          <cell r="AI78">
            <v>100</v>
          </cell>
          <cell r="AJ78">
            <v>100</v>
          </cell>
          <cell r="AK78">
            <v>100</v>
          </cell>
          <cell r="AL78">
            <v>100</v>
          </cell>
          <cell r="AM78">
            <v>0</v>
          </cell>
          <cell r="AN78">
            <v>0</v>
          </cell>
          <cell r="AO78">
            <v>0</v>
          </cell>
          <cell r="AP78" t="str">
            <v xml:space="preserve">○協議会の設置目的
　本協議会は、国民保護法第39条及びいわき市国民保護協議会条例に基づき設置された　本市の附属機関であり、いわき市国民保護計画の作成及びその実施の推進を図ることを　目的としている。
【委員数】43名（定員43名）
○事業の概要
　大規模テロや武力攻撃事態等が発生した場合に、住民の避難や救援、武力攻撃による　災害への対処など国民保護措置に関する重要事項についての審議を行う。
○根拠法令
　・国民保護法　・いわき市国民保護協議会条例 </v>
          </cell>
          <cell r="AQ78" t="str">
            <v xml:space="preserve">いわき市国民保護計画に変更がある場合に開催される当該協議会に係る委員報酬
　【開催１回（想定）×民間人12名分】 </v>
          </cell>
          <cell r="BJ78">
            <v>1</v>
          </cell>
          <cell r="BK78">
            <v>100</v>
          </cell>
          <cell r="BL78">
            <v>0</v>
          </cell>
          <cell r="BM78">
            <v>0</v>
          </cell>
          <cell r="BN78">
            <v>0</v>
          </cell>
          <cell r="BO78">
            <v>0</v>
          </cell>
          <cell r="BP78">
            <v>0</v>
          </cell>
          <cell r="BQ78">
            <v>0</v>
          </cell>
          <cell r="BR78">
            <v>0</v>
          </cell>
          <cell r="BS78">
            <v>0</v>
          </cell>
          <cell r="BT78">
            <v>0</v>
          </cell>
          <cell r="BU78">
            <v>0</v>
          </cell>
          <cell r="BV78">
            <v>100</v>
          </cell>
          <cell r="BW78">
            <v>0</v>
          </cell>
          <cell r="BX78">
            <v>0</v>
          </cell>
          <cell r="BY78">
            <v>0</v>
          </cell>
          <cell r="BZ78">
            <v>0</v>
          </cell>
          <cell r="CA78">
            <v>100</v>
          </cell>
        </row>
        <row r="79">
          <cell r="I79" t="str">
            <v>福島県石油コンビナート総合防災訓練事業費</v>
          </cell>
          <cell r="J79">
            <v>1</v>
          </cell>
          <cell r="K79" t="str">
            <v>一般会計</v>
          </cell>
          <cell r="L79">
            <v>9</v>
          </cell>
          <cell r="M79" t="str">
            <v>消防費　</v>
          </cell>
          <cell r="N79">
            <v>1</v>
          </cell>
          <cell r="O79" t="str">
            <v>消防費　</v>
          </cell>
          <cell r="P79">
            <v>6</v>
          </cell>
          <cell r="Q79" t="str">
            <v>災害対策費　</v>
          </cell>
          <cell r="R79">
            <v>10</v>
          </cell>
          <cell r="S79" t="str">
            <v>災害対策費　</v>
          </cell>
          <cell r="T79">
            <v>17</v>
          </cell>
          <cell r="U79" t="str">
            <v>福島県石油コンビナート総合防災訓練事業費</v>
          </cell>
          <cell r="V79">
            <v>0</v>
          </cell>
          <cell r="X79">
            <v>0</v>
          </cell>
          <cell r="Z79">
            <v>0</v>
          </cell>
          <cell r="AA79">
            <v>720</v>
          </cell>
          <cell r="AB79">
            <v>0</v>
          </cell>
          <cell r="AC79">
            <v>0</v>
          </cell>
          <cell r="AD79">
            <v>0</v>
          </cell>
          <cell r="AE79">
            <v>360</v>
          </cell>
          <cell r="AF79">
            <v>0</v>
          </cell>
          <cell r="AG79">
            <v>0</v>
          </cell>
          <cell r="AH79">
            <v>0</v>
          </cell>
          <cell r="AI79">
            <v>360</v>
          </cell>
          <cell r="AJ79">
            <v>0</v>
          </cell>
          <cell r="AK79">
            <v>0</v>
          </cell>
          <cell r="AL79">
            <v>0</v>
          </cell>
          <cell r="AM79">
            <v>0</v>
          </cell>
          <cell r="AN79">
            <v>-720</v>
          </cell>
          <cell r="AO79">
            <v>-720</v>
          </cell>
          <cell r="AP79" t="str">
            <v xml:space="preserve">　「福島県石油コンビナート等防災計画」に基づき、石油コンビナート等特別防災区域（いわき地区）における各種災害に対し、陸上・海上の防災関係機関及び団体等が一体となって防災訓練を行うことにより、防災体制の充実・強化と防災意識の高揚を図るもの。
※根拠法令：石油コンビナート等災害防止法（昭和50年法律第84号）第31条
※過去開催：平成21年度（小名浜地区）
平成25年度（小名浜地区）
平成29年度（福島県国民保護訓練（H30.2.8）のシナリオの中で実施） </v>
          </cell>
          <cell r="AQ79" t="str">
            <v xml:space="preserve">　福島県石油コンビナート総合防災訓練の実施に係る経費
〇旅費：県及び陸上自衛隊との事務打合せに係る出張旅費
〇消耗品費：訓練用資機材、コピー用紙等
〇燃料費：出張等に係る燃料代
〇食糧費：訓練打合せ時お茶代
〇役務費：関係機関等への通知等郵券代
〇委託料：音響業務委託料
〇使用料及び賃借料：コピー使用料、訓練会場賃借料、高速料金等 </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row>
        <row r="80">
          <cell r="I80" t="str">
            <v>東日本大震災対策事業費</v>
          </cell>
          <cell r="J80">
            <v>1</v>
          </cell>
          <cell r="K80" t="str">
            <v>一般会計</v>
          </cell>
          <cell r="L80">
            <v>9</v>
          </cell>
          <cell r="M80" t="str">
            <v>消防費　</v>
          </cell>
          <cell r="N80">
            <v>1</v>
          </cell>
          <cell r="O80" t="str">
            <v>消防費　</v>
          </cell>
          <cell r="P80">
            <v>6</v>
          </cell>
          <cell r="Q80" t="str">
            <v>災害対策費　</v>
          </cell>
          <cell r="R80">
            <v>10</v>
          </cell>
          <cell r="S80" t="str">
            <v>災害対策費　</v>
          </cell>
          <cell r="T80">
            <v>25</v>
          </cell>
          <cell r="U80" t="str">
            <v>東日本大震災対策事業費　</v>
          </cell>
          <cell r="V80">
            <v>0</v>
          </cell>
          <cell r="X80">
            <v>1</v>
          </cell>
          <cell r="Y80" t="str">
            <v>東日本大震災対策事業費　</v>
          </cell>
          <cell r="Z80">
            <v>402</v>
          </cell>
          <cell r="AA80">
            <v>316</v>
          </cell>
          <cell r="AB80">
            <v>0</v>
          </cell>
          <cell r="AC80">
            <v>0</v>
          </cell>
          <cell r="AD80">
            <v>0</v>
          </cell>
          <cell r="AE80">
            <v>0</v>
          </cell>
          <cell r="AF80">
            <v>0</v>
          </cell>
          <cell r="AG80">
            <v>0</v>
          </cell>
          <cell r="AH80">
            <v>0</v>
          </cell>
          <cell r="AI80">
            <v>316</v>
          </cell>
          <cell r="AJ80">
            <v>0</v>
          </cell>
          <cell r="AK80">
            <v>0</v>
          </cell>
          <cell r="AL80">
            <v>0</v>
          </cell>
          <cell r="AM80">
            <v>0</v>
          </cell>
          <cell r="AN80">
            <v>-316</v>
          </cell>
          <cell r="AO80">
            <v>-316</v>
          </cell>
          <cell r="AP80" t="str">
            <v>１　平成23年３月11日に発生した東北地方太平洋沖地震（東日本大震災）に係るり災証明
　書・被災証明願発行に係る経費
２　被害認定調査研修会の開催に係る経費</v>
          </cell>
          <cell r="AQ80" t="str">
            <v>○　り災証明書等の発行に要する経費
　・　被害認定調査研修会に係る建築士への報償費
　・　り災証明書及び被災証明願の作成・発行等に係る消耗品費、コピー使用料及び通信
運搬費等
【増減理由】
　り災調査（再調査）に係る建築士報償費の減、り災証明書・被災証明願発行件数の減に伴う印刷製本費及び通信運搬費の減</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row>
        <row r="81">
          <cell r="I81" t="str">
            <v>東日本大震災対策事業費　会計年度任用職員分</v>
          </cell>
          <cell r="J81">
            <v>1</v>
          </cell>
          <cell r="K81" t="str">
            <v>一般会計</v>
          </cell>
          <cell r="L81">
            <v>9</v>
          </cell>
          <cell r="M81" t="str">
            <v>消防費　</v>
          </cell>
          <cell r="N81">
            <v>1</v>
          </cell>
          <cell r="O81" t="str">
            <v>消防費　</v>
          </cell>
          <cell r="P81">
            <v>6</v>
          </cell>
          <cell r="Q81" t="str">
            <v>災害対策費　</v>
          </cell>
          <cell r="R81">
            <v>10</v>
          </cell>
          <cell r="S81" t="str">
            <v>災害対策費　</v>
          </cell>
          <cell r="T81">
            <v>25</v>
          </cell>
          <cell r="U81" t="str">
            <v>東日本大震災対策事業費　</v>
          </cell>
          <cell r="V81">
            <v>0</v>
          </cell>
          <cell r="X81">
            <v>8</v>
          </cell>
          <cell r="Y81" t="str">
            <v>会計年度任用職員分　</v>
          </cell>
          <cell r="Z81">
            <v>9116</v>
          </cell>
          <cell r="AA81">
            <v>7560</v>
          </cell>
          <cell r="AB81">
            <v>5189</v>
          </cell>
          <cell r="AC81">
            <v>2647</v>
          </cell>
          <cell r="AD81">
            <v>2647</v>
          </cell>
          <cell r="AE81">
            <v>17</v>
          </cell>
          <cell r="AF81">
            <v>2</v>
          </cell>
          <cell r="AG81">
            <v>0</v>
          </cell>
          <cell r="AH81">
            <v>0</v>
          </cell>
          <cell r="AI81">
            <v>7543</v>
          </cell>
          <cell r="AJ81">
            <v>5187</v>
          </cell>
          <cell r="AK81">
            <v>2647</v>
          </cell>
          <cell r="AL81">
            <v>2647</v>
          </cell>
          <cell r="AM81">
            <v>-2542</v>
          </cell>
          <cell r="AN81">
            <v>-2371</v>
          </cell>
          <cell r="AO81">
            <v>-4913</v>
          </cell>
          <cell r="AP81" t="str">
            <v>　東日本大震災の発生に伴い発行した住家等の被害状況を証明する「り災証明書」の再発行及び氏名・用途など証明書の内容変更等を行う業務を円滑に実施するほか、令和元年東日本台風をはじめ、各種自然災害（大雨、大雪、暴風、地震等）に伴うり災証明書関係事務に対応するため、当該業務に精通する会計年度任用職員２名を配置。</v>
          </cell>
          <cell r="AQ81" t="str">
            <v xml:space="preserve">〇　【平易な行政事務】フルタイム会計年度任用職員２名に係る経費
　・　給料、通勤手当及び共済費
〇　フルタイム会計年度任用職員【事務補助】１名を防災対策推進費（災害対策課）で要　求することとしたことによる事業費の減 </v>
          </cell>
          <cell r="BJ81">
            <v>2</v>
          </cell>
          <cell r="BK81">
            <v>0</v>
          </cell>
          <cell r="BL81">
            <v>0</v>
          </cell>
          <cell r="BM81">
            <v>0</v>
          </cell>
          <cell r="BN81">
            <v>0</v>
          </cell>
          <cell r="BO81">
            <v>0</v>
          </cell>
          <cell r="BP81">
            <v>0</v>
          </cell>
          <cell r="BQ81">
            <v>0</v>
          </cell>
          <cell r="BR81">
            <v>0</v>
          </cell>
          <cell r="BS81">
            <v>0</v>
          </cell>
          <cell r="BT81">
            <v>0</v>
          </cell>
          <cell r="BU81">
            <v>2</v>
          </cell>
          <cell r="BV81">
            <v>5187</v>
          </cell>
          <cell r="BW81">
            <v>0</v>
          </cell>
          <cell r="BX81">
            <v>0</v>
          </cell>
          <cell r="BY81">
            <v>0</v>
          </cell>
          <cell r="BZ81">
            <v>0</v>
          </cell>
          <cell r="CA81">
            <v>2647</v>
          </cell>
        </row>
        <row r="82">
          <cell r="I82" t="str">
            <v>生活再建市民総合案内窓口事業費</v>
          </cell>
          <cell r="J82">
            <v>1</v>
          </cell>
          <cell r="K82" t="str">
            <v>一般会計</v>
          </cell>
          <cell r="L82">
            <v>9</v>
          </cell>
          <cell r="M82" t="str">
            <v>消防費　</v>
          </cell>
          <cell r="N82">
            <v>1</v>
          </cell>
          <cell r="O82" t="str">
            <v>消防費　</v>
          </cell>
          <cell r="P82">
            <v>6</v>
          </cell>
          <cell r="Q82" t="str">
            <v>災害対策費　</v>
          </cell>
          <cell r="R82">
            <v>10</v>
          </cell>
          <cell r="S82" t="str">
            <v>災害対策費　</v>
          </cell>
          <cell r="T82">
            <v>34</v>
          </cell>
          <cell r="U82" t="str">
            <v>生活再建市民総合案内窓口事業費　</v>
          </cell>
          <cell r="V82">
            <v>0</v>
          </cell>
          <cell r="X82">
            <v>0</v>
          </cell>
          <cell r="Z82">
            <v>0</v>
          </cell>
          <cell r="AA82">
            <v>2141</v>
          </cell>
          <cell r="AB82">
            <v>1266</v>
          </cell>
          <cell r="AC82">
            <v>1266</v>
          </cell>
          <cell r="AD82">
            <v>1266</v>
          </cell>
          <cell r="AE82">
            <v>2141</v>
          </cell>
          <cell r="AF82">
            <v>1266</v>
          </cell>
          <cell r="AG82">
            <v>1266</v>
          </cell>
          <cell r="AH82">
            <v>1266</v>
          </cell>
          <cell r="AI82">
            <v>0</v>
          </cell>
          <cell r="AJ82">
            <v>0</v>
          </cell>
          <cell r="AK82">
            <v>0</v>
          </cell>
          <cell r="AL82">
            <v>0</v>
          </cell>
          <cell r="AM82">
            <v>0</v>
          </cell>
          <cell r="AN82">
            <v>-875</v>
          </cell>
          <cell r="AO82">
            <v>-875</v>
          </cell>
          <cell r="AP82" t="str">
            <v xml:space="preserve">　被災した市民の住宅や生活再建に係る各種相談等に対応するため、総合的な相談窓口を設置し、迅速かつ的確な行政サービスを提供できるよう、被災者支援システムにより被災状況や各種支援制度の受給状況等の情報を一元管理し、被災者支援業務などに活用するもの。　*R3より、被災者支援システムに係る事務について、危機管理課へ移管
（広報広聴課分）　
○生活再建市民総合窓口（生活再建に係る各種相談への対応）の設置（本庁舎１階）
（危機管理課分）
○生活再建市民総合窓口（り災証明窓口）の設置（本庁舎１階）
〇被災者支援システムを活用した世帯情報等の確認及び各支援制度の受給管理
〇住基システムを活用した世帯情報等の確認及び各種支援制度の案内 </v>
          </cell>
          <cell r="AQ82" t="str">
            <v xml:space="preserve">【要求内容】
生活再建市民総合窓口（り災証明窓口）の設置に係る費用
○コピー用紙等消耗品
○被災者支援システム機器・サポート保守業務委託料
○コピー使用料
○被災者支援システム機器賃貸借料 </v>
          </cell>
          <cell r="BJ82">
            <v>1</v>
          </cell>
          <cell r="BK82">
            <v>1266</v>
          </cell>
          <cell r="BL82">
            <v>0</v>
          </cell>
          <cell r="BM82">
            <v>0</v>
          </cell>
          <cell r="BN82">
            <v>0</v>
          </cell>
          <cell r="BO82">
            <v>0</v>
          </cell>
          <cell r="BP82">
            <v>0</v>
          </cell>
          <cell r="BQ82">
            <v>0</v>
          </cell>
          <cell r="BR82">
            <v>1266</v>
          </cell>
          <cell r="BS82">
            <v>0</v>
          </cell>
          <cell r="BT82">
            <v>0</v>
          </cell>
          <cell r="BU82">
            <v>0</v>
          </cell>
          <cell r="BV82">
            <v>0</v>
          </cell>
          <cell r="BW82">
            <v>1266</v>
          </cell>
          <cell r="BX82">
            <v>0</v>
          </cell>
          <cell r="BY82">
            <v>0</v>
          </cell>
          <cell r="BZ82">
            <v>0</v>
          </cell>
          <cell r="CA82">
            <v>0</v>
          </cell>
        </row>
        <row r="83">
          <cell r="I83" t="str">
            <v>自主防災組織強化支援事業費</v>
          </cell>
          <cell r="J83">
            <v>1</v>
          </cell>
          <cell r="K83" t="str">
            <v>一般会計</v>
          </cell>
          <cell r="L83">
            <v>9</v>
          </cell>
          <cell r="M83" t="str">
            <v>消防費　</v>
          </cell>
          <cell r="N83">
            <v>1</v>
          </cell>
          <cell r="O83" t="str">
            <v>消防費　</v>
          </cell>
          <cell r="P83">
            <v>6</v>
          </cell>
          <cell r="Q83" t="str">
            <v>災害対策費　</v>
          </cell>
          <cell r="R83">
            <v>10</v>
          </cell>
          <cell r="S83" t="str">
            <v>災害対策費　</v>
          </cell>
          <cell r="T83">
            <v>47</v>
          </cell>
          <cell r="U83" t="str">
            <v>自主防災組織強化支援事業費　</v>
          </cell>
          <cell r="V83">
            <v>0</v>
          </cell>
          <cell r="X83">
            <v>0</v>
          </cell>
          <cell r="Z83">
            <v>3675</v>
          </cell>
          <cell r="AA83">
            <v>7158</v>
          </cell>
          <cell r="AB83">
            <v>8449</v>
          </cell>
          <cell r="AC83">
            <v>8266</v>
          </cell>
          <cell r="AD83">
            <v>8266</v>
          </cell>
          <cell r="AE83">
            <v>7158</v>
          </cell>
          <cell r="AF83">
            <v>401</v>
          </cell>
          <cell r="AG83">
            <v>401</v>
          </cell>
          <cell r="AH83">
            <v>401</v>
          </cell>
          <cell r="AI83">
            <v>0</v>
          </cell>
          <cell r="AJ83">
            <v>8048</v>
          </cell>
          <cell r="AK83">
            <v>7865</v>
          </cell>
          <cell r="AL83">
            <v>7865</v>
          </cell>
          <cell r="AM83">
            <v>-183</v>
          </cell>
          <cell r="AN83">
            <v>1291</v>
          </cell>
          <cell r="AO83">
            <v>1108</v>
          </cell>
          <cell r="AP83" t="str">
            <v xml:space="preserve">　東日本大震災及び令和元年東日本台風の経験を踏まえ、地域住民の避難誘導や避難所の運営支援、初期消火の実施など共助の担い手となる自主防災組織の機能強化を支援するもの。
・防災士養成講座の実施（フォローアップ研修を含む）
・登録防災士スキルアップ研修の実施
・自主防災組織研修会の開催
・消防署所における自主防災組織等への訓練 </v>
          </cell>
          <cell r="AQ83" t="str">
            <v xml:space="preserve">○防災に関心のある市民（中学生以上）、自主防災組織や消防団などを対象とした防災士養成講座業務委託（参加者110人）
○防災士資格取得者を対象としたフォローアップ研修費用（参加者110人）
〇登録防災士を対象としたスキルアップ研修費用（参加者のべ350人程度見込み）
○自主防災組織の代表者を対象とした自主防災組織研修会費用
○消防署所における自主防災組織の訓練（初期消火、図上訓練等）用消耗品
〇組織結成時における資機材購入補助
※事業費増減の理由：登録防災士スキルアップ研修開催に伴う報償費、通信運搬費、会場使用料等、自主防災組織結成時における資機材購入補助金等の増 </v>
          </cell>
          <cell r="BB83">
            <v>2</v>
          </cell>
          <cell r="BC83" t="str">
            <v>命・暮らしを守る</v>
          </cell>
          <cell r="BD83">
            <v>0</v>
          </cell>
          <cell r="BF83">
            <v>0</v>
          </cell>
          <cell r="BH83">
            <v>0</v>
          </cell>
          <cell r="BJ83">
            <v>2</v>
          </cell>
          <cell r="BK83">
            <v>0</v>
          </cell>
          <cell r="BL83">
            <v>0</v>
          </cell>
          <cell r="BM83">
            <v>0</v>
          </cell>
          <cell r="BN83">
            <v>0</v>
          </cell>
          <cell r="BO83">
            <v>0</v>
          </cell>
          <cell r="BP83">
            <v>0</v>
          </cell>
          <cell r="BQ83">
            <v>0</v>
          </cell>
          <cell r="BR83">
            <v>0</v>
          </cell>
          <cell r="BS83">
            <v>400</v>
          </cell>
          <cell r="BT83">
            <v>0</v>
          </cell>
          <cell r="BU83">
            <v>1</v>
          </cell>
          <cell r="BV83">
            <v>8048</v>
          </cell>
          <cell r="BW83">
            <v>0</v>
          </cell>
          <cell r="BX83">
            <v>400</v>
          </cell>
          <cell r="BY83">
            <v>0</v>
          </cell>
          <cell r="BZ83">
            <v>1</v>
          </cell>
          <cell r="CA83">
            <v>7865</v>
          </cell>
        </row>
        <row r="84">
          <cell r="I84" t="str">
            <v>自然災害緊急対策事業費</v>
          </cell>
          <cell r="J84">
            <v>1</v>
          </cell>
          <cell r="K84" t="str">
            <v>一般会計</v>
          </cell>
          <cell r="L84">
            <v>9</v>
          </cell>
          <cell r="M84" t="str">
            <v>消防費　</v>
          </cell>
          <cell r="N84">
            <v>1</v>
          </cell>
          <cell r="O84" t="str">
            <v>消防費　</v>
          </cell>
          <cell r="P84">
            <v>6</v>
          </cell>
          <cell r="Q84" t="str">
            <v>災害対策費　</v>
          </cell>
          <cell r="R84">
            <v>10</v>
          </cell>
          <cell r="S84" t="str">
            <v>災害対策費　</v>
          </cell>
          <cell r="T84">
            <v>65</v>
          </cell>
          <cell r="U84" t="str">
            <v>自然災害緊急対策事業費　</v>
          </cell>
          <cell r="V84">
            <v>0</v>
          </cell>
          <cell r="X84">
            <v>0</v>
          </cell>
          <cell r="Z84">
            <v>0</v>
          </cell>
          <cell r="AA84">
            <v>0</v>
          </cell>
          <cell r="AB84">
            <v>872</v>
          </cell>
          <cell r="AC84">
            <v>872</v>
          </cell>
          <cell r="AD84">
            <v>872</v>
          </cell>
          <cell r="AE84">
            <v>0</v>
          </cell>
          <cell r="AF84">
            <v>0</v>
          </cell>
          <cell r="AG84">
            <v>0</v>
          </cell>
          <cell r="AH84">
            <v>0</v>
          </cell>
          <cell r="AI84">
            <v>0</v>
          </cell>
          <cell r="AJ84">
            <v>872</v>
          </cell>
          <cell r="AK84">
            <v>872</v>
          </cell>
          <cell r="AL84">
            <v>872</v>
          </cell>
          <cell r="AM84">
            <v>0</v>
          </cell>
          <cell r="AN84">
            <v>872</v>
          </cell>
          <cell r="AO84">
            <v>872</v>
          </cell>
          <cell r="AP84" t="str">
            <v>災害発生時におけるり災調査やり災証明書及び被災証明願の発行に係る経費
（「5138　東日本大震災対策事業費」、「7708　令和３年２月13日福島県沖地震対策事業費」及び「7712　令和元年東日本台風等対策事業費」の３事業を当該事業に統合）</v>
          </cell>
          <cell r="AQ84" t="str">
            <v xml:space="preserve">○被害認定調査研修会やり災現地調査(8件分)に係る建築士報償費
○り災証明書・被災証明願の交付、り災調査、被災者支援パンフレット等に係る消耗品費やコピー使用料
○り災調査に係る公用車燃料費
○災害発生時における消防団（30人分）の食糧費
○り災証明書・被災証明願発送用封筒代及び切手代 </v>
          </cell>
          <cell r="BJ84">
            <v>1</v>
          </cell>
          <cell r="BK84">
            <v>872</v>
          </cell>
          <cell r="BL84">
            <v>0</v>
          </cell>
          <cell r="BM84">
            <v>0</v>
          </cell>
          <cell r="BN84">
            <v>0</v>
          </cell>
          <cell r="BO84">
            <v>0</v>
          </cell>
          <cell r="BP84">
            <v>0</v>
          </cell>
          <cell r="BQ84">
            <v>0</v>
          </cell>
          <cell r="BR84">
            <v>0</v>
          </cell>
          <cell r="BS84">
            <v>0</v>
          </cell>
          <cell r="BT84">
            <v>0</v>
          </cell>
          <cell r="BU84">
            <v>0</v>
          </cell>
          <cell r="BV84">
            <v>872</v>
          </cell>
          <cell r="BW84">
            <v>0</v>
          </cell>
          <cell r="BX84">
            <v>0</v>
          </cell>
          <cell r="BY84">
            <v>0</v>
          </cell>
          <cell r="BZ84">
            <v>0</v>
          </cell>
          <cell r="CA84">
            <v>872</v>
          </cell>
        </row>
        <row r="85">
          <cell r="I85" t="str">
            <v>令和３年２月１３日福島県沖地震対策事業費</v>
          </cell>
          <cell r="J85">
            <v>1</v>
          </cell>
          <cell r="K85" t="str">
            <v>一般会計</v>
          </cell>
          <cell r="L85">
            <v>9</v>
          </cell>
          <cell r="M85" t="str">
            <v>消防費　</v>
          </cell>
          <cell r="N85">
            <v>1</v>
          </cell>
          <cell r="O85" t="str">
            <v>消防費　</v>
          </cell>
          <cell r="P85">
            <v>6</v>
          </cell>
          <cell r="Q85" t="str">
            <v>災害対策費　</v>
          </cell>
          <cell r="R85">
            <v>10</v>
          </cell>
          <cell r="S85" t="str">
            <v>災害対策費　</v>
          </cell>
          <cell r="T85">
            <v>65</v>
          </cell>
          <cell r="U85" t="str">
            <v>自然災害緊急対策事業費　</v>
          </cell>
          <cell r="V85">
            <v>0</v>
          </cell>
          <cell r="X85">
            <v>1</v>
          </cell>
          <cell r="Y85" t="str">
            <v>令和３年２月１３日福島県沖地震対策事業費</v>
          </cell>
          <cell r="Z85">
            <v>32128</v>
          </cell>
          <cell r="AA85">
            <v>432</v>
          </cell>
          <cell r="AB85">
            <v>0</v>
          </cell>
          <cell r="AC85">
            <v>0</v>
          </cell>
          <cell r="AD85">
            <v>0</v>
          </cell>
          <cell r="AE85">
            <v>0</v>
          </cell>
          <cell r="AF85">
            <v>0</v>
          </cell>
          <cell r="AG85">
            <v>0</v>
          </cell>
          <cell r="AH85">
            <v>0</v>
          </cell>
          <cell r="AI85">
            <v>432</v>
          </cell>
          <cell r="AJ85">
            <v>0</v>
          </cell>
          <cell r="AK85">
            <v>0</v>
          </cell>
          <cell r="AL85">
            <v>0</v>
          </cell>
          <cell r="AM85">
            <v>0</v>
          </cell>
          <cell r="AN85">
            <v>-432</v>
          </cell>
          <cell r="AO85">
            <v>-432</v>
          </cell>
          <cell r="AP85" t="str">
            <v>令和３年２月13日福島県沖で発生した震度５強の地震の被害に係るり災調査（被害認定調査）やり災証明書・被災証明願発行に係る経費（令和４年度中に発生する災害への対応経費を含む）</v>
          </cell>
          <cell r="AQ85" t="str">
            <v xml:space="preserve">○　り災証明書等の発行に要する経費
　・　被害認定調査に係る建築士への報償費
　・　り災証明書及び被災証明願の作成・発行等に係る消耗品費、コピー使用料及び通信
運搬費等 </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row>
        <row r="86">
          <cell r="I86" t="str">
            <v>令和元年東日本台風等対策事業費</v>
          </cell>
          <cell r="J86">
            <v>1</v>
          </cell>
          <cell r="K86" t="str">
            <v>一般会計</v>
          </cell>
          <cell r="L86">
            <v>9</v>
          </cell>
          <cell r="M86" t="str">
            <v>消防費　</v>
          </cell>
          <cell r="N86">
            <v>1</v>
          </cell>
          <cell r="O86" t="str">
            <v>消防費　</v>
          </cell>
          <cell r="P86">
            <v>6</v>
          </cell>
          <cell r="Q86" t="str">
            <v>災害対策費　</v>
          </cell>
          <cell r="R86">
            <v>10</v>
          </cell>
          <cell r="S86" t="str">
            <v>災害対策費　</v>
          </cell>
          <cell r="T86">
            <v>65</v>
          </cell>
          <cell r="U86" t="str">
            <v>自然災害緊急対策事業費　</v>
          </cell>
          <cell r="V86">
            <v>0</v>
          </cell>
          <cell r="X86">
            <v>2</v>
          </cell>
          <cell r="Y86" t="str">
            <v>令和元年東日本台風等対策事業費　</v>
          </cell>
          <cell r="Z86">
            <v>0</v>
          </cell>
          <cell r="AA86">
            <v>124</v>
          </cell>
          <cell r="AB86">
            <v>0</v>
          </cell>
          <cell r="AC86">
            <v>0</v>
          </cell>
          <cell r="AD86">
            <v>0</v>
          </cell>
          <cell r="AE86">
            <v>0</v>
          </cell>
          <cell r="AF86">
            <v>0</v>
          </cell>
          <cell r="AG86">
            <v>0</v>
          </cell>
          <cell r="AH86">
            <v>0</v>
          </cell>
          <cell r="AI86">
            <v>124</v>
          </cell>
          <cell r="AJ86">
            <v>0</v>
          </cell>
          <cell r="AK86">
            <v>0</v>
          </cell>
          <cell r="AL86">
            <v>0</v>
          </cell>
          <cell r="AM86">
            <v>0</v>
          </cell>
          <cell r="AN86">
            <v>-124</v>
          </cell>
          <cell r="AO86">
            <v>-124</v>
          </cell>
          <cell r="AP86" t="str">
            <v>１　令和元年10月12日の台風第19号及び10月25日の大雨による被害に係るり災調査（被害
　認定調査）やり災証明書・被災証明願発行に係る経費
２　被災者生活再建支援パンフレット作成に係る経費</v>
          </cell>
          <cell r="AQ86" t="str">
            <v>【要求内容・増減理由等】
○　り災証明書等の発行に要する経費
　・　被害認定調査に係る建築士への報償費
　・　り災証明書及び被災証明願の作成・発行等に係る消耗品費、コピー使用料及び通信
運搬費等
【増減理由】（07379 令和元年台風第１９号等対策事業費からの変更）
　建築士報償費単価の変更に伴う増、り災証明書及び被災証明願発行に係るコピー使用料の増、通信運搬費（切手）の減</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row>
        <row r="87">
          <cell r="I87" t="str">
            <v>水防委員報酬</v>
          </cell>
          <cell r="J87">
            <v>1</v>
          </cell>
          <cell r="K87" t="str">
            <v>一般会計</v>
          </cell>
          <cell r="L87">
            <v>9</v>
          </cell>
          <cell r="M87" t="str">
            <v>消防費　</v>
          </cell>
          <cell r="N87">
            <v>1</v>
          </cell>
          <cell r="O87" t="str">
            <v>消防費　</v>
          </cell>
          <cell r="P87">
            <v>5</v>
          </cell>
          <cell r="Q87" t="str">
            <v>水防費　</v>
          </cell>
          <cell r="R87">
            <v>10</v>
          </cell>
          <cell r="S87" t="str">
            <v>水防費　</v>
          </cell>
          <cell r="T87">
            <v>1</v>
          </cell>
          <cell r="U87" t="str">
            <v>水防委員報酬</v>
          </cell>
          <cell r="V87">
            <v>0</v>
          </cell>
          <cell r="X87">
            <v>0</v>
          </cell>
          <cell r="Z87">
            <v>0</v>
          </cell>
          <cell r="AA87">
            <v>50</v>
          </cell>
          <cell r="AB87">
            <v>0</v>
          </cell>
          <cell r="AC87">
            <v>0</v>
          </cell>
          <cell r="AD87">
            <v>0</v>
          </cell>
          <cell r="AE87">
            <v>0</v>
          </cell>
          <cell r="AF87">
            <v>0</v>
          </cell>
          <cell r="AG87">
            <v>0</v>
          </cell>
          <cell r="AH87">
            <v>0</v>
          </cell>
          <cell r="AI87">
            <v>50</v>
          </cell>
          <cell r="AJ87">
            <v>0</v>
          </cell>
          <cell r="AK87">
            <v>0</v>
          </cell>
          <cell r="AL87">
            <v>0</v>
          </cell>
          <cell r="AM87">
            <v>0</v>
          </cell>
          <cell r="AN87">
            <v>-50</v>
          </cell>
          <cell r="AO87">
            <v>-50</v>
          </cell>
          <cell r="AP87" t="str">
            <v xml:space="preserve">いわき市水防協議会委員報酬（根拠法令　水防法第３４条）
　水防協議会は水防法により設置するものとされており、水防計画書の改訂にあたり、同協議会に諮る必要があることから、毎年水防協議会を開催している。
　本事業は、水防協議会の民間委員（いわき市消防団長・福島県漁協連合会長・福島県水難救助会長）に対し、日額を支出するもの。
　※水防法第３４条及びいわき市水防協議会条例第５条により協議会を毎年開催する
　こととなることから終期の設定は困難。
〇水防協議会の解散に伴い、水防計画に関する業務は防災会議に移管された。
</v>
          </cell>
          <cell r="AQ87" t="str">
            <v>いわき市水防協議会条例の廃止により、水防協議会が解散したことによる減。　</v>
          </cell>
          <cell r="BJ87">
            <v>1</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row>
        <row r="88">
          <cell r="I88" t="str">
            <v>防災会議委員報酬</v>
          </cell>
          <cell r="J88">
            <v>1</v>
          </cell>
          <cell r="K88" t="str">
            <v>一般会計</v>
          </cell>
          <cell r="L88">
            <v>9</v>
          </cell>
          <cell r="M88" t="str">
            <v>消防費　</v>
          </cell>
          <cell r="N88">
            <v>1</v>
          </cell>
          <cell r="O88" t="str">
            <v>消防費　</v>
          </cell>
          <cell r="P88">
            <v>6</v>
          </cell>
          <cell r="Q88" t="str">
            <v>災害対策費　</v>
          </cell>
          <cell r="R88">
            <v>10</v>
          </cell>
          <cell r="S88" t="str">
            <v>災害対策費　</v>
          </cell>
          <cell r="T88">
            <v>1</v>
          </cell>
          <cell r="U88" t="str">
            <v>防災会議委員報酬</v>
          </cell>
          <cell r="V88">
            <v>0</v>
          </cell>
          <cell r="X88">
            <v>0</v>
          </cell>
          <cell r="Z88">
            <v>0</v>
          </cell>
          <cell r="AA88">
            <v>283</v>
          </cell>
          <cell r="AB88">
            <v>283</v>
          </cell>
          <cell r="AC88">
            <v>283</v>
          </cell>
          <cell r="AD88">
            <v>283</v>
          </cell>
          <cell r="AE88">
            <v>0</v>
          </cell>
          <cell r="AF88">
            <v>0</v>
          </cell>
          <cell r="AG88">
            <v>0</v>
          </cell>
          <cell r="AH88">
            <v>0</v>
          </cell>
          <cell r="AI88">
            <v>283</v>
          </cell>
          <cell r="AJ88">
            <v>283</v>
          </cell>
          <cell r="AK88">
            <v>283</v>
          </cell>
          <cell r="AL88">
            <v>283</v>
          </cell>
          <cell r="AM88">
            <v>0</v>
          </cell>
          <cell r="AN88">
            <v>0</v>
          </cell>
          <cell r="AO88">
            <v>0</v>
          </cell>
          <cell r="AP88" t="str">
            <v>○会議の設置目的
　いわき市防災会議は、災害対策基本法第16条及びいわき市防災会議条例に基づき設置された本市の附属機関であって、市域の防災に関する基本方針の決定、並びにいわき市地域防災計画・いわき市水防計画の作成及びその実施の推進を図ることを目的としている。
【委員数】４０名以内（現員数３９名）
○事業の概要
　災害対策基本法や国、県計画の改訂内容を踏まえ、市計画の修正等について審議を行うもの。
○根拠法令
　・災害対策基本法第16条　・いわき市防災会議条例　・水防法第34条</v>
          </cell>
          <cell r="AQ88" t="str">
            <v xml:space="preserve">市地域防災計画・市水防計画の改訂や本市の防災に係る重要事項を審議するため、当該会議を開催する際の委員報酬
（開催２回×民間人17名分）
○開催内容（年２回を予定）
　（協議内容）災害対策基本法や国の防災基本計画の改訂に伴う市計画（地震・津波、
　風水害、事故対策、原子力対策編）の見直しなど </v>
          </cell>
          <cell r="BJ88">
            <v>1</v>
          </cell>
          <cell r="BK88">
            <v>283</v>
          </cell>
          <cell r="BL88">
            <v>0</v>
          </cell>
          <cell r="BM88">
            <v>0</v>
          </cell>
          <cell r="BN88">
            <v>0</v>
          </cell>
          <cell r="BO88">
            <v>0</v>
          </cell>
          <cell r="BP88">
            <v>0</v>
          </cell>
          <cell r="BQ88">
            <v>0</v>
          </cell>
          <cell r="BR88">
            <v>0</v>
          </cell>
          <cell r="BS88">
            <v>0</v>
          </cell>
          <cell r="BT88">
            <v>0</v>
          </cell>
          <cell r="BU88">
            <v>0</v>
          </cell>
          <cell r="BV88">
            <v>283</v>
          </cell>
          <cell r="BW88">
            <v>0</v>
          </cell>
          <cell r="BX88">
            <v>0</v>
          </cell>
          <cell r="BY88">
            <v>0</v>
          </cell>
          <cell r="BZ88">
            <v>0</v>
          </cell>
          <cell r="CA88">
            <v>283</v>
          </cell>
        </row>
        <row r="89">
          <cell r="I89" t="str">
            <v>防災対策推進費</v>
          </cell>
          <cell r="J89">
            <v>1</v>
          </cell>
          <cell r="K89" t="str">
            <v>一般会計</v>
          </cell>
          <cell r="L89">
            <v>9</v>
          </cell>
          <cell r="M89" t="str">
            <v>消防費　</v>
          </cell>
          <cell r="N89">
            <v>1</v>
          </cell>
          <cell r="O89" t="str">
            <v>消防費　</v>
          </cell>
          <cell r="P89">
            <v>6</v>
          </cell>
          <cell r="Q89" t="str">
            <v>災害対策費　</v>
          </cell>
          <cell r="R89">
            <v>10</v>
          </cell>
          <cell r="S89" t="str">
            <v>災害対策費　</v>
          </cell>
          <cell r="T89">
            <v>5</v>
          </cell>
          <cell r="U89" t="str">
            <v>防災対策推進費　</v>
          </cell>
          <cell r="V89">
            <v>0</v>
          </cell>
          <cell r="X89">
            <v>0</v>
          </cell>
          <cell r="Z89">
            <v>8316</v>
          </cell>
          <cell r="AA89">
            <v>21525</v>
          </cell>
          <cell r="AB89">
            <v>27344</v>
          </cell>
          <cell r="AC89">
            <v>25303</v>
          </cell>
          <cell r="AD89">
            <v>25303</v>
          </cell>
          <cell r="AE89">
            <v>3300</v>
          </cell>
          <cell r="AF89">
            <v>400</v>
          </cell>
          <cell r="AG89">
            <v>400</v>
          </cell>
          <cell r="AH89">
            <v>400</v>
          </cell>
          <cell r="AI89">
            <v>18225</v>
          </cell>
          <cell r="AJ89">
            <v>26944</v>
          </cell>
          <cell r="AK89">
            <v>24903</v>
          </cell>
          <cell r="AL89">
            <v>24903</v>
          </cell>
          <cell r="AM89">
            <v>-2041</v>
          </cell>
          <cell r="AN89">
            <v>5819</v>
          </cell>
          <cell r="AO89">
            <v>3778</v>
          </cell>
          <cell r="AP89" t="str">
            <v xml:space="preserve">　地域防災計画に基づき、市民の防災意識の高揚と関係機関との連携強化を図るため、各種訓練を実施するとともに、災害時における応援活動を円滑に実施するための災害時相互応援協定に基づく意見交換、避難時に有効な避難所表示板等の改修を行い、常に適正な状態を保つ維持管理を行うもの。
　防災教育の一環として、市内の小中学校を対象に防災標語コンテストを実施するほか、市内の高校生を対象に防災交流事業を実施する。
　迅速な災害対応、復旧を目的とし、避難指示等を発令する甚大な災害時の災害対応等経費が保障される保険に加入するもの。
　また、県内市町村に整備されている福島県総合情報通信ネットワーク機器の保守管理費用を負担するもの。
</v>
          </cell>
          <cell r="AQ89" t="str">
            <v>○総合防災訓練等開催経費・津波避難訓練安全対策業務委託・防災訓練時災害共済保険料・防災訓練用資機材賃借料・災対本部訓練用資機材賃借料
○避難所表示板等補修費、避難所表示板等改修工事
〇地区防災計画・マップ作成業務委託　○全国市長会防災減災費用保険料
○県総合情報通信ネットワーク通信設備維持管理
○災害時相互応援協定締結自治体との防災訓練参加、意見交換等旅費
〇防災啓発事業（防災標語コンテスト、市内高校生防災交流事業)
※事業費の増減理由　
防災啓発事業、地区防災計画・マップ作成業務委託、避難情報自動電話発信システムの増</v>
          </cell>
          <cell r="BB89">
            <v>2</v>
          </cell>
          <cell r="BC89" t="str">
            <v>命・暮らしを守る</v>
          </cell>
          <cell r="BD89">
            <v>0</v>
          </cell>
          <cell r="BF89">
            <v>0</v>
          </cell>
          <cell r="BH89">
            <v>0</v>
          </cell>
          <cell r="BJ89">
            <v>2</v>
          </cell>
          <cell r="BK89">
            <v>0</v>
          </cell>
          <cell r="BL89">
            <v>0</v>
          </cell>
          <cell r="BM89">
            <v>0</v>
          </cell>
          <cell r="BN89">
            <v>0</v>
          </cell>
          <cell r="BO89">
            <v>0</v>
          </cell>
          <cell r="BP89">
            <v>0</v>
          </cell>
          <cell r="BQ89">
            <v>0</v>
          </cell>
          <cell r="BR89">
            <v>0</v>
          </cell>
          <cell r="BS89">
            <v>400</v>
          </cell>
          <cell r="BT89">
            <v>0</v>
          </cell>
          <cell r="BU89">
            <v>0</v>
          </cell>
          <cell r="BV89">
            <v>26944</v>
          </cell>
          <cell r="BW89">
            <v>0</v>
          </cell>
          <cell r="BX89">
            <v>400</v>
          </cell>
          <cell r="BY89">
            <v>0</v>
          </cell>
          <cell r="BZ89">
            <v>0</v>
          </cell>
          <cell r="CA89">
            <v>24903</v>
          </cell>
        </row>
        <row r="90">
          <cell r="I90" t="str">
            <v>防災対策推進費　会計年度任用職員分</v>
          </cell>
          <cell r="J90">
            <v>1</v>
          </cell>
          <cell r="K90" t="str">
            <v>一般会計</v>
          </cell>
          <cell r="L90">
            <v>9</v>
          </cell>
          <cell r="M90" t="str">
            <v>消防費　</v>
          </cell>
          <cell r="N90">
            <v>1</v>
          </cell>
          <cell r="O90" t="str">
            <v>消防費　</v>
          </cell>
          <cell r="P90">
            <v>6</v>
          </cell>
          <cell r="Q90" t="str">
            <v>災害対策費　</v>
          </cell>
          <cell r="R90">
            <v>10</v>
          </cell>
          <cell r="S90" t="str">
            <v>災害対策費　</v>
          </cell>
          <cell r="T90">
            <v>5</v>
          </cell>
          <cell r="U90" t="str">
            <v>防災対策推進費　</v>
          </cell>
          <cell r="V90">
            <v>0</v>
          </cell>
          <cell r="X90">
            <v>4</v>
          </cell>
          <cell r="Y90" t="str">
            <v>会計年度任用職員分　</v>
          </cell>
          <cell r="Z90">
            <v>4877</v>
          </cell>
          <cell r="AA90">
            <v>7652</v>
          </cell>
          <cell r="AB90">
            <v>10342</v>
          </cell>
          <cell r="AC90">
            <v>9626</v>
          </cell>
          <cell r="AD90">
            <v>9626</v>
          </cell>
          <cell r="AE90">
            <v>6</v>
          </cell>
          <cell r="AF90">
            <v>41</v>
          </cell>
          <cell r="AG90">
            <v>47</v>
          </cell>
          <cell r="AH90">
            <v>47</v>
          </cell>
          <cell r="AI90">
            <v>7646</v>
          </cell>
          <cell r="AJ90">
            <v>10301</v>
          </cell>
          <cell r="AK90">
            <v>9579</v>
          </cell>
          <cell r="AL90">
            <v>9579</v>
          </cell>
          <cell r="AM90">
            <v>-716</v>
          </cell>
          <cell r="AN90">
            <v>2690</v>
          </cell>
          <cell r="AO90">
            <v>1974</v>
          </cell>
          <cell r="AP90" t="str">
            <v>【地域防災マネージャー】
　多様化する危機管理事象に的確に対応するとともに、様々な災害弱者への課題に対応するため、数多くの災害対応経験と有事における組織運営の知識を有し、かつ自衛隊などの関係機関とコネクションを有する人材として防災専門職員を恒常的に配置するもの。
【土砂災害業務事務補助】
　激甚化する自然災害に的確、迅速に対応するため、土砂災害等の専門的知識や実務経験を有し、関係機関との連絡調整に従事できる専門性を有する職員を配置するもの。
【事務補助】
　自然災害が激甚化することで、国の新たな施策や市民への防災教育・啓発など行政に求められる事務量が大幅に増加しているため、その事務を補助する職員を配置するもの。</v>
          </cell>
          <cell r="AQ90" t="str">
            <v xml:space="preserve">　フルタイム会計年度任用職員（地域防災マネージャー・土砂災害業務補助・事務補助）３名に係る経費
　・地域防災マネージャー（継続）：給料、通勤手当、超過勤務手当及び共済費
　・土砂災害業務事務補助（継続）：給料、通勤手当、超過勤務手当及び共済費
　・事務補助（継続）：給料、通勤手当、超過勤務手当及び共済費
 </v>
          </cell>
          <cell r="BB90">
            <v>2</v>
          </cell>
          <cell r="BC90" t="str">
            <v>命・暮らしを守る</v>
          </cell>
          <cell r="BD90">
            <v>0</v>
          </cell>
          <cell r="BF90">
            <v>0</v>
          </cell>
          <cell r="BH90">
            <v>0</v>
          </cell>
          <cell r="BJ90">
            <v>2</v>
          </cell>
          <cell r="BK90">
            <v>0</v>
          </cell>
          <cell r="BL90">
            <v>0</v>
          </cell>
          <cell r="BM90">
            <v>0</v>
          </cell>
          <cell r="BN90">
            <v>0</v>
          </cell>
          <cell r="BO90">
            <v>0</v>
          </cell>
          <cell r="BP90">
            <v>0</v>
          </cell>
          <cell r="BQ90">
            <v>0</v>
          </cell>
          <cell r="BR90">
            <v>0</v>
          </cell>
          <cell r="BS90">
            <v>0</v>
          </cell>
          <cell r="BT90">
            <v>0</v>
          </cell>
          <cell r="BU90">
            <v>41</v>
          </cell>
          <cell r="BV90">
            <v>10301</v>
          </cell>
          <cell r="BW90">
            <v>0</v>
          </cell>
          <cell r="BX90">
            <v>0</v>
          </cell>
          <cell r="BY90">
            <v>0</v>
          </cell>
          <cell r="BZ90">
            <v>47</v>
          </cell>
          <cell r="CA90">
            <v>9579</v>
          </cell>
        </row>
        <row r="91">
          <cell r="I91" t="str">
            <v>災害対策基金積立金</v>
          </cell>
          <cell r="J91">
            <v>1</v>
          </cell>
          <cell r="K91" t="str">
            <v>一般会計</v>
          </cell>
          <cell r="L91">
            <v>9</v>
          </cell>
          <cell r="M91" t="str">
            <v>消防費　</v>
          </cell>
          <cell r="N91">
            <v>1</v>
          </cell>
          <cell r="O91" t="str">
            <v>消防費　</v>
          </cell>
          <cell r="P91">
            <v>6</v>
          </cell>
          <cell r="Q91" t="str">
            <v>災害対策費　</v>
          </cell>
          <cell r="R91">
            <v>10</v>
          </cell>
          <cell r="S91" t="str">
            <v>災害対策費　</v>
          </cell>
          <cell r="T91">
            <v>8</v>
          </cell>
          <cell r="U91" t="str">
            <v>災害対策基金積立金　</v>
          </cell>
          <cell r="V91">
            <v>0</v>
          </cell>
          <cell r="X91">
            <v>0</v>
          </cell>
          <cell r="Z91">
            <v>100</v>
          </cell>
          <cell r="AA91">
            <v>1</v>
          </cell>
          <cell r="AB91">
            <v>1</v>
          </cell>
          <cell r="AC91">
            <v>1</v>
          </cell>
          <cell r="AD91">
            <v>1</v>
          </cell>
          <cell r="AE91">
            <v>1</v>
          </cell>
          <cell r="AF91">
            <v>1</v>
          </cell>
          <cell r="AG91">
            <v>1</v>
          </cell>
          <cell r="AH91">
            <v>1</v>
          </cell>
          <cell r="AI91">
            <v>0</v>
          </cell>
          <cell r="AJ91">
            <v>0</v>
          </cell>
          <cell r="AK91">
            <v>0</v>
          </cell>
          <cell r="AL91">
            <v>0</v>
          </cell>
          <cell r="AM91">
            <v>0</v>
          </cell>
          <cell r="AN91">
            <v>0</v>
          </cell>
          <cell r="AO91">
            <v>0</v>
          </cell>
          <cell r="AP91" t="str">
            <v xml:space="preserve">　いわき市災害対策基金条例に基づき、災害対策基金に対して寄附があった場合、積み立てるもの。
○根拠法令
　いわき市災害対策基金条例 </v>
          </cell>
          <cell r="AQ91" t="str">
            <v>積立金：災害対策基金積立金（存目計上）　</v>
          </cell>
          <cell r="BJ91">
            <v>1</v>
          </cell>
          <cell r="BK91">
            <v>1</v>
          </cell>
          <cell r="BL91">
            <v>0</v>
          </cell>
          <cell r="BM91">
            <v>0</v>
          </cell>
          <cell r="BN91">
            <v>0</v>
          </cell>
          <cell r="BO91">
            <v>0</v>
          </cell>
          <cell r="BP91">
            <v>0</v>
          </cell>
          <cell r="BQ91">
            <v>0</v>
          </cell>
          <cell r="BR91">
            <v>0</v>
          </cell>
          <cell r="BS91">
            <v>0</v>
          </cell>
          <cell r="BT91">
            <v>0</v>
          </cell>
          <cell r="BU91">
            <v>1</v>
          </cell>
          <cell r="BV91">
            <v>0</v>
          </cell>
          <cell r="BW91">
            <v>0</v>
          </cell>
          <cell r="BX91">
            <v>0</v>
          </cell>
          <cell r="BY91">
            <v>0</v>
          </cell>
          <cell r="BZ91">
            <v>1</v>
          </cell>
          <cell r="CA91">
            <v>0</v>
          </cell>
        </row>
        <row r="92">
          <cell r="I92" t="str">
            <v>福島県消防防災ヘリコプター運航連絡協議会負担金</v>
          </cell>
          <cell r="J92">
            <v>1</v>
          </cell>
          <cell r="K92" t="str">
            <v>一般会計</v>
          </cell>
          <cell r="L92">
            <v>9</v>
          </cell>
          <cell r="M92" t="str">
            <v>消防費　</v>
          </cell>
          <cell r="N92">
            <v>1</v>
          </cell>
          <cell r="O92" t="str">
            <v>消防費　</v>
          </cell>
          <cell r="P92">
            <v>6</v>
          </cell>
          <cell r="Q92" t="str">
            <v>災害対策費　</v>
          </cell>
          <cell r="R92">
            <v>10</v>
          </cell>
          <cell r="S92" t="str">
            <v>災害対策費　</v>
          </cell>
          <cell r="T92">
            <v>10</v>
          </cell>
          <cell r="U92" t="str">
            <v>福島県消防防災ヘリコプター運航連絡協議会負担金　</v>
          </cell>
          <cell r="V92">
            <v>0</v>
          </cell>
          <cell r="X92">
            <v>0</v>
          </cell>
          <cell r="Z92">
            <v>8504</v>
          </cell>
          <cell r="AA92">
            <v>8181</v>
          </cell>
          <cell r="AB92">
            <v>7983</v>
          </cell>
          <cell r="AC92">
            <v>7983</v>
          </cell>
          <cell r="AD92">
            <v>7983</v>
          </cell>
          <cell r="AE92">
            <v>0</v>
          </cell>
          <cell r="AF92">
            <v>0</v>
          </cell>
          <cell r="AG92">
            <v>0</v>
          </cell>
          <cell r="AH92">
            <v>0</v>
          </cell>
          <cell r="AI92">
            <v>8181</v>
          </cell>
          <cell r="AJ92">
            <v>7983</v>
          </cell>
          <cell r="AK92">
            <v>7983</v>
          </cell>
          <cell r="AL92">
            <v>7983</v>
          </cell>
          <cell r="AM92">
            <v>0</v>
          </cell>
          <cell r="AN92">
            <v>-198</v>
          </cell>
          <cell r="AO92">
            <v>-198</v>
          </cell>
          <cell r="AP92" t="str">
            <v xml:space="preserve">　災害発生時に、上空からの消火・救急・救助等の消防防災活動を行うことを目的として運航されている「福島県消防防災ヘリコプター」の運航経費（県内の消防本部等から派遣される隊員の人件費）について、｢福島県消防防災ヘリコプター運航連絡協議会会則」により算定した負担金の一部を負担するもの。
○根拠法令
　福島県消防防災ヘリコプター運航連絡協議会会則第８条第１項 </v>
          </cell>
          <cell r="AQ92" t="str">
            <v xml:space="preserve">○福島県消防防災ヘリコプター運航に係る市町村負担金
　・均等割（事業費の30％）
　・財政割（事業費の35％）
　・人口割（事業費の35％）
</v>
          </cell>
          <cell r="BJ92">
            <v>1</v>
          </cell>
          <cell r="BK92">
            <v>7983</v>
          </cell>
          <cell r="BL92">
            <v>0</v>
          </cell>
          <cell r="BM92">
            <v>0</v>
          </cell>
          <cell r="BN92">
            <v>0</v>
          </cell>
          <cell r="BO92">
            <v>0</v>
          </cell>
          <cell r="BP92">
            <v>0</v>
          </cell>
          <cell r="BQ92">
            <v>0</v>
          </cell>
          <cell r="BR92">
            <v>0</v>
          </cell>
          <cell r="BS92">
            <v>0</v>
          </cell>
          <cell r="BT92">
            <v>0</v>
          </cell>
          <cell r="BU92">
            <v>0</v>
          </cell>
          <cell r="BV92">
            <v>7983</v>
          </cell>
          <cell r="BW92">
            <v>0</v>
          </cell>
          <cell r="BX92">
            <v>0</v>
          </cell>
          <cell r="BY92">
            <v>0</v>
          </cell>
          <cell r="BZ92">
            <v>0</v>
          </cell>
          <cell r="CA92">
            <v>7983</v>
          </cell>
        </row>
        <row r="93">
          <cell r="I93" t="str">
            <v>防災用通信機器等管理費</v>
          </cell>
          <cell r="J93">
            <v>1</v>
          </cell>
          <cell r="K93" t="str">
            <v>一般会計</v>
          </cell>
          <cell r="L93">
            <v>9</v>
          </cell>
          <cell r="M93" t="str">
            <v>消防費　</v>
          </cell>
          <cell r="N93">
            <v>1</v>
          </cell>
          <cell r="O93" t="str">
            <v>消防費　</v>
          </cell>
          <cell r="P93">
            <v>6</v>
          </cell>
          <cell r="Q93" t="str">
            <v>災害対策費　</v>
          </cell>
          <cell r="R93">
            <v>10</v>
          </cell>
          <cell r="S93" t="str">
            <v>災害対策費　</v>
          </cell>
          <cell r="T93">
            <v>23</v>
          </cell>
          <cell r="U93" t="str">
            <v>防災用通信機器等管理費　</v>
          </cell>
          <cell r="V93">
            <v>0</v>
          </cell>
          <cell r="X93">
            <v>0</v>
          </cell>
          <cell r="Z93">
            <v>37614</v>
          </cell>
          <cell r="AA93">
            <v>37660</v>
          </cell>
          <cell r="AB93">
            <v>38490</v>
          </cell>
          <cell r="AC93">
            <v>38490</v>
          </cell>
          <cell r="AD93">
            <v>38490</v>
          </cell>
          <cell r="AE93">
            <v>0</v>
          </cell>
          <cell r="AF93">
            <v>0</v>
          </cell>
          <cell r="AG93">
            <v>0</v>
          </cell>
          <cell r="AH93">
            <v>0</v>
          </cell>
          <cell r="AI93">
            <v>37660</v>
          </cell>
          <cell r="AJ93">
            <v>38490</v>
          </cell>
          <cell r="AK93">
            <v>38490</v>
          </cell>
          <cell r="AL93">
            <v>38490</v>
          </cell>
          <cell r="AM93">
            <v>0</v>
          </cell>
          <cell r="AN93">
            <v>830</v>
          </cell>
          <cell r="AO93">
            <v>830</v>
          </cell>
          <cell r="AP93" t="str">
            <v xml:space="preserve">　市民等に災害情報や避難情報等を迅速かつ的確に発信するための「同報系防災行政無線」や「防災メール」の維持管理を行うもの。
　また災害時における双方向の非常用通信手段である「移動系防災行政無線」や「衛星携帯電話」の維持管理を行うもの。 </v>
          </cell>
          <cell r="AQ93" t="str">
            <v>○防災行政無線（同報系）運用経費 … 修繕料/保守点検業務委託料
○防災行政無線（移動系）運用経費 … 修繕料/保守点検業務委託料
○防災市民メール配信サービス … ＡＳＰサービス使用料
○防災用通信機器等維持管理費 … 子局電気料/津波監視システム電気料/電話回線使用料土地賃借料/電波利用料
○衛星携帯電話運用経費○無線技士受講料
○総務省東北総合通信局協議用旅費　
※事業費増減の理由：部品価格増による修繕料の増、無線の再免許状申請による手数料の増、電気料金増に伴う光熱水費の増</v>
          </cell>
          <cell r="BJ93">
            <v>1</v>
          </cell>
          <cell r="BK93">
            <v>38490</v>
          </cell>
          <cell r="BL93">
            <v>0</v>
          </cell>
          <cell r="BM93">
            <v>0</v>
          </cell>
          <cell r="BN93">
            <v>0</v>
          </cell>
          <cell r="BO93">
            <v>0</v>
          </cell>
          <cell r="BP93">
            <v>0</v>
          </cell>
          <cell r="BQ93">
            <v>0</v>
          </cell>
          <cell r="BR93">
            <v>0</v>
          </cell>
          <cell r="BS93">
            <v>0</v>
          </cell>
          <cell r="BT93">
            <v>0</v>
          </cell>
          <cell r="BU93">
            <v>0</v>
          </cell>
          <cell r="BV93">
            <v>38490</v>
          </cell>
          <cell r="BW93">
            <v>0</v>
          </cell>
          <cell r="BX93">
            <v>0</v>
          </cell>
          <cell r="BY93">
            <v>0</v>
          </cell>
          <cell r="BZ93">
            <v>0</v>
          </cell>
          <cell r="CA93">
            <v>38490</v>
          </cell>
        </row>
        <row r="94">
          <cell r="I94" t="str">
            <v>防災用通信機器等管理費　修繕費分</v>
          </cell>
          <cell r="J94">
            <v>1</v>
          </cell>
          <cell r="K94" t="str">
            <v>一般会計</v>
          </cell>
          <cell r="L94">
            <v>9</v>
          </cell>
          <cell r="M94" t="str">
            <v>消防費　</v>
          </cell>
          <cell r="N94">
            <v>1</v>
          </cell>
          <cell r="O94" t="str">
            <v>消防費　</v>
          </cell>
          <cell r="P94">
            <v>6</v>
          </cell>
          <cell r="Q94" t="str">
            <v>災害対策費　</v>
          </cell>
          <cell r="R94">
            <v>10</v>
          </cell>
          <cell r="S94" t="str">
            <v>災害対策費　</v>
          </cell>
          <cell r="T94">
            <v>23</v>
          </cell>
          <cell r="U94" t="str">
            <v>防災用通信機器等管理費　</v>
          </cell>
          <cell r="V94">
            <v>0</v>
          </cell>
          <cell r="X94">
            <v>1</v>
          </cell>
          <cell r="Y94" t="str">
            <v>修繕費分</v>
          </cell>
          <cell r="Z94">
            <v>326</v>
          </cell>
          <cell r="AA94">
            <v>5064</v>
          </cell>
          <cell r="AB94">
            <v>15206</v>
          </cell>
          <cell r="AC94">
            <v>15206</v>
          </cell>
          <cell r="AD94">
            <v>15206</v>
          </cell>
          <cell r="AE94">
            <v>0</v>
          </cell>
          <cell r="AF94">
            <v>0</v>
          </cell>
          <cell r="AG94">
            <v>0</v>
          </cell>
          <cell r="AH94">
            <v>0</v>
          </cell>
          <cell r="AI94">
            <v>5064</v>
          </cell>
          <cell r="AJ94">
            <v>15206</v>
          </cell>
          <cell r="AK94">
            <v>15206</v>
          </cell>
          <cell r="AL94">
            <v>15206</v>
          </cell>
          <cell r="AM94">
            <v>0</v>
          </cell>
          <cell r="AN94">
            <v>10142</v>
          </cell>
          <cell r="AO94">
            <v>10142</v>
          </cell>
          <cell r="AP94" t="str">
            <v xml:space="preserve">　本市沿岸部の津波対策として設置した防災行政無線屋外拡声子局について、老朽化により倒壊等のおそれが生じていることから、早急な設備更新作業を実施し未然に事故を防ぐとともに、適正な防災行政無線運用の確保を図るもの。
　また、防災行政無線に係る中枢設備（非常用電源設備）である直流電源装置について、現在メーカー推奨のバッテリー交換期間を超過した状態で使用しており、緊急時において適正な運用が図れるよう、内部バッテリーの修繕を実施するもの。 </v>
          </cell>
          <cell r="AQ94" t="str">
            <v xml:space="preserve">○防災行政無線拡声子局の設備更新：１基
・屋外拡声子局№45,134,800円
○直流電源装置のバッテリー修繕：２箇所
・直流電源装置（湯ノ岳中継局分）　4,554,000円
・直流電源装置（本庁舎分）5,516,500円 </v>
          </cell>
          <cell r="BJ94">
            <v>1</v>
          </cell>
          <cell r="BK94">
            <v>15206</v>
          </cell>
          <cell r="BL94">
            <v>0</v>
          </cell>
          <cell r="BM94">
            <v>0</v>
          </cell>
          <cell r="BN94">
            <v>0</v>
          </cell>
          <cell r="BO94">
            <v>0</v>
          </cell>
          <cell r="BP94">
            <v>0</v>
          </cell>
          <cell r="BQ94">
            <v>0</v>
          </cell>
          <cell r="BR94">
            <v>0</v>
          </cell>
          <cell r="BS94">
            <v>0</v>
          </cell>
          <cell r="BT94">
            <v>0</v>
          </cell>
          <cell r="BU94">
            <v>0</v>
          </cell>
          <cell r="BV94">
            <v>15206</v>
          </cell>
          <cell r="BW94">
            <v>0</v>
          </cell>
          <cell r="BX94">
            <v>0</v>
          </cell>
          <cell r="BY94">
            <v>0</v>
          </cell>
          <cell r="BZ94">
            <v>0</v>
          </cell>
          <cell r="CA94">
            <v>15206</v>
          </cell>
        </row>
        <row r="95">
          <cell r="I95" t="str">
            <v>防災行政無線機器更新事業費</v>
          </cell>
          <cell r="J95">
            <v>1</v>
          </cell>
          <cell r="K95" t="str">
            <v>一般会計</v>
          </cell>
          <cell r="L95">
            <v>9</v>
          </cell>
          <cell r="M95" t="str">
            <v>消防費　</v>
          </cell>
          <cell r="N95">
            <v>1</v>
          </cell>
          <cell r="O95" t="str">
            <v>消防費　</v>
          </cell>
          <cell r="P95">
            <v>6</v>
          </cell>
          <cell r="Q95" t="str">
            <v>災害対策費　</v>
          </cell>
          <cell r="R95">
            <v>10</v>
          </cell>
          <cell r="S95" t="str">
            <v>災害対策費　</v>
          </cell>
          <cell r="T95">
            <v>23</v>
          </cell>
          <cell r="U95" t="str">
            <v>防災用通信機器等管理費　</v>
          </cell>
          <cell r="V95">
            <v>0</v>
          </cell>
          <cell r="X95">
            <v>2</v>
          </cell>
          <cell r="Y95" t="str">
            <v>防災行政無線機器更新事業費　</v>
          </cell>
          <cell r="Z95">
            <v>0</v>
          </cell>
          <cell r="AA95">
            <v>24046</v>
          </cell>
          <cell r="AB95">
            <v>0</v>
          </cell>
          <cell r="AC95">
            <v>0</v>
          </cell>
          <cell r="AD95">
            <v>0</v>
          </cell>
          <cell r="AE95">
            <v>0</v>
          </cell>
          <cell r="AF95">
            <v>0</v>
          </cell>
          <cell r="AG95">
            <v>0</v>
          </cell>
          <cell r="AH95">
            <v>0</v>
          </cell>
          <cell r="AI95">
            <v>24046</v>
          </cell>
          <cell r="AJ95">
            <v>0</v>
          </cell>
          <cell r="AK95">
            <v>0</v>
          </cell>
          <cell r="AL95">
            <v>0</v>
          </cell>
          <cell r="AM95">
            <v>0</v>
          </cell>
          <cell r="AN95">
            <v>-24046</v>
          </cell>
          <cell r="AO95">
            <v>-24046</v>
          </cell>
          <cell r="AP95" t="str">
            <v xml:space="preserve">　防災行政無線（同報系・移動系）について、中枢設備であるサーバーコンピューター等が、前回更新から約７年が経過し、経年劣化等による動作障害等が発生する恐れがある。
　このことから、市民の命を守るための災害対応能力を確保するため、機器の一部更新を行うもの。 </v>
          </cell>
          <cell r="AQ95" t="str">
            <v>・いわき市同報系防災行政無線サーバーパソコン更新：１式（9,680千円(税込)）
・いわき市移動系防災行政無線統制台等機器更新：１式（14,366千円(税込)）</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row>
        <row r="96">
          <cell r="I96" t="str">
            <v>地域防災計画改訂事業費</v>
          </cell>
          <cell r="J96">
            <v>1</v>
          </cell>
          <cell r="K96" t="str">
            <v>一般会計</v>
          </cell>
          <cell r="L96">
            <v>9</v>
          </cell>
          <cell r="M96" t="str">
            <v>消防費　</v>
          </cell>
          <cell r="N96">
            <v>1</v>
          </cell>
          <cell r="O96" t="str">
            <v>消防費　</v>
          </cell>
          <cell r="P96">
            <v>6</v>
          </cell>
          <cell r="Q96" t="str">
            <v>災害対策費　</v>
          </cell>
          <cell r="R96">
            <v>10</v>
          </cell>
          <cell r="S96" t="str">
            <v>災害対策費　</v>
          </cell>
          <cell r="T96">
            <v>31</v>
          </cell>
          <cell r="U96" t="str">
            <v>地域防災計画改訂事業費　</v>
          </cell>
          <cell r="V96">
            <v>0</v>
          </cell>
          <cell r="X96">
            <v>0</v>
          </cell>
          <cell r="Z96">
            <v>19902</v>
          </cell>
          <cell r="AA96">
            <v>11717</v>
          </cell>
          <cell r="AB96">
            <v>11398</v>
          </cell>
          <cell r="AC96">
            <v>9572</v>
          </cell>
          <cell r="AD96">
            <v>9572</v>
          </cell>
          <cell r="AE96">
            <v>5527</v>
          </cell>
          <cell r="AF96">
            <v>5458</v>
          </cell>
          <cell r="AG96">
            <v>4545</v>
          </cell>
          <cell r="AH96">
            <v>4545</v>
          </cell>
          <cell r="AI96">
            <v>6190</v>
          </cell>
          <cell r="AJ96">
            <v>5940</v>
          </cell>
          <cell r="AK96">
            <v>5027</v>
          </cell>
          <cell r="AL96">
            <v>5027</v>
          </cell>
          <cell r="AM96">
            <v>-1826</v>
          </cell>
          <cell r="AN96">
            <v>-319</v>
          </cell>
          <cell r="AO96">
            <v>-2145</v>
          </cell>
          <cell r="AP96" t="str">
            <v>○災害対策基本法をはじめとする関係法令等の改正や国・県計画の修正内容等を踏まえ、市地域防災計画・市水防計画の修正や市防災マップ・土砂災害警戒区域総括図の更新、市防災マップ多言語化の作成を行うもの。また、令和４年９月30日、本市は日本海溝・千島海溝特別措置法に基づき「津波避難対策特別強化地域」に指定されたことから、日本海溝・千島海溝周辺海溝型地震防災に係る各種計画（推進計画、緊急事業計画等）の策定についても当事業にて実施するもの。</v>
          </cell>
          <cell r="AQ96" t="str">
            <v xml:space="preserve">○市地域防災計画・市水防計画の修正に伴う防災会議開催経費（２回）
　・旅費（防災会議委員費用弁償旅費）
　・旅費（計画修正等に係る県打合せ時管外旅費）
　・消耗品費（コピー用紙等）
　・使用料（コピー使用料、労働福祉会館使用料、高速道路使用料）
○防災マップ更新業務委託：指定避難所及び土砂災害警戒区域等の更新
○防災マップ多言語化作成業務委託：１言語×13地区
○土砂災害警戒区域総括図更新業務委託：土砂災害警戒区域等の指定状況による
※増減理由：水防協議会の解散に伴う各種経費の減
日本海溝・千島海溝特別措置法に係る各種経費の増 </v>
          </cell>
          <cell r="BB96">
            <v>2</v>
          </cell>
          <cell r="BC96" t="str">
            <v>命・暮らしを守る</v>
          </cell>
          <cell r="BD96">
            <v>0</v>
          </cell>
          <cell r="BF96">
            <v>0</v>
          </cell>
          <cell r="BH96">
            <v>0</v>
          </cell>
          <cell r="BJ96">
            <v>2</v>
          </cell>
          <cell r="BK96">
            <v>0</v>
          </cell>
          <cell r="BL96">
            <v>0</v>
          </cell>
          <cell r="BM96">
            <v>0</v>
          </cell>
          <cell r="BN96">
            <v>0</v>
          </cell>
          <cell r="BO96">
            <v>0</v>
          </cell>
          <cell r="BP96">
            <v>0</v>
          </cell>
          <cell r="BQ96">
            <v>0</v>
          </cell>
          <cell r="BR96">
            <v>5458</v>
          </cell>
          <cell r="BS96">
            <v>0</v>
          </cell>
          <cell r="BT96">
            <v>0</v>
          </cell>
          <cell r="BU96">
            <v>0</v>
          </cell>
          <cell r="BV96">
            <v>5940</v>
          </cell>
          <cell r="BW96">
            <v>4545</v>
          </cell>
          <cell r="BX96">
            <v>0</v>
          </cell>
          <cell r="BY96">
            <v>0</v>
          </cell>
          <cell r="BZ96">
            <v>0</v>
          </cell>
          <cell r="CA96">
            <v>5027</v>
          </cell>
        </row>
        <row r="97">
          <cell r="I97" t="str">
            <v>防災情報システム整備事業費</v>
          </cell>
          <cell r="J97">
            <v>1</v>
          </cell>
          <cell r="K97" t="str">
            <v>一般会計</v>
          </cell>
          <cell r="L97">
            <v>9</v>
          </cell>
          <cell r="M97" t="str">
            <v>消防費　</v>
          </cell>
          <cell r="N97">
            <v>1</v>
          </cell>
          <cell r="O97" t="str">
            <v>消防費　</v>
          </cell>
          <cell r="P97">
            <v>6</v>
          </cell>
          <cell r="Q97" t="str">
            <v>災害対策費　</v>
          </cell>
          <cell r="R97">
            <v>10</v>
          </cell>
          <cell r="S97" t="str">
            <v>災害対策費　</v>
          </cell>
          <cell r="T97">
            <v>52</v>
          </cell>
          <cell r="U97" t="str">
            <v>防災情報システム整備事業費　</v>
          </cell>
          <cell r="V97">
            <v>0</v>
          </cell>
          <cell r="X97">
            <v>0</v>
          </cell>
          <cell r="Z97">
            <v>5579</v>
          </cell>
          <cell r="AA97">
            <v>5787</v>
          </cell>
          <cell r="AB97">
            <v>10808</v>
          </cell>
          <cell r="AC97">
            <v>10808</v>
          </cell>
          <cell r="AD97">
            <v>10808</v>
          </cell>
          <cell r="AE97">
            <v>0</v>
          </cell>
          <cell r="AF97">
            <v>0</v>
          </cell>
          <cell r="AG97">
            <v>0</v>
          </cell>
          <cell r="AH97">
            <v>0</v>
          </cell>
          <cell r="AI97">
            <v>5787</v>
          </cell>
          <cell r="AJ97">
            <v>10808</v>
          </cell>
          <cell r="AK97">
            <v>10808</v>
          </cell>
          <cell r="AL97">
            <v>10808</v>
          </cell>
          <cell r="AM97">
            <v>0</v>
          </cell>
          <cell r="AN97">
            <v>5021</v>
          </cell>
          <cell r="AO97">
            <v>5021</v>
          </cell>
          <cell r="AP97" t="str">
            <v>〇県河川流域総合情報システムから得られる雨量や土壌雨量指数等の情報を集約、基準値超過箇所等について自動通知し、迅速な避難判断を支援する土砂災害予測システムの保守
〇避難情報の発令や避難所開設の判断に関わる危険度判定値（土砂キキクル＝土砂危険度分布）の基準変更、及び土砂災害警戒情報発表基準の見直しに係る土砂災害発生危険基準線（ＣＬ＝クリティカルライン）等の土砂災害予測システムの改修作業
〇防災地図情報システム（ＧＩＳ）の構築。</v>
          </cell>
          <cell r="AQ97" t="str">
            <v>・土砂災害予測システム
保守点検委託
・土砂災害予測システム
改修作業業務委託
① 土砂キキクル（土砂危険度分布）の基準変更に係るシステム改修
② 土砂災害警戒情報発表基準の変更に係る土砂災害発生危険基準線（ＣＬ＝クリ
ティカルライン）改修
・防災ＧＩＳレイヤーの更新等
防災ＧＩＳ構築・運用（新規レイヤ整備、既存レイヤ更新）</v>
          </cell>
          <cell r="BJ97">
            <v>1</v>
          </cell>
          <cell r="BK97">
            <v>10808</v>
          </cell>
          <cell r="BL97">
            <v>0</v>
          </cell>
          <cell r="BM97">
            <v>0</v>
          </cell>
          <cell r="BN97">
            <v>0</v>
          </cell>
          <cell r="BO97">
            <v>0</v>
          </cell>
          <cell r="BP97">
            <v>0</v>
          </cell>
          <cell r="BQ97">
            <v>0</v>
          </cell>
          <cell r="BR97">
            <v>0</v>
          </cell>
          <cell r="BS97">
            <v>0</v>
          </cell>
          <cell r="BT97">
            <v>0</v>
          </cell>
          <cell r="BU97">
            <v>0</v>
          </cell>
          <cell r="BV97">
            <v>10808</v>
          </cell>
          <cell r="BW97">
            <v>0</v>
          </cell>
          <cell r="BX97">
            <v>0</v>
          </cell>
          <cell r="BY97">
            <v>0</v>
          </cell>
          <cell r="BZ97">
            <v>0</v>
          </cell>
          <cell r="CA97">
            <v>10808</v>
          </cell>
        </row>
        <row r="98">
          <cell r="I98" t="str">
            <v>危機管理体制機能強化事業費</v>
          </cell>
          <cell r="J98">
            <v>1</v>
          </cell>
          <cell r="K98" t="str">
            <v>一般会計</v>
          </cell>
          <cell r="L98">
            <v>9</v>
          </cell>
          <cell r="M98" t="str">
            <v>消防費　</v>
          </cell>
          <cell r="N98">
            <v>1</v>
          </cell>
          <cell r="O98" t="str">
            <v>消防費　</v>
          </cell>
          <cell r="P98">
            <v>6</v>
          </cell>
          <cell r="Q98" t="str">
            <v>災害対策費　</v>
          </cell>
          <cell r="R98">
            <v>10</v>
          </cell>
          <cell r="S98" t="str">
            <v>災害対策費　</v>
          </cell>
          <cell r="T98">
            <v>55</v>
          </cell>
          <cell r="U98" t="str">
            <v>危機管理体制機能強化事業費　</v>
          </cell>
          <cell r="V98">
            <v>0</v>
          </cell>
          <cell r="X98">
            <v>0</v>
          </cell>
          <cell r="Z98">
            <v>5145</v>
          </cell>
          <cell r="AA98">
            <v>482</v>
          </cell>
          <cell r="AB98">
            <v>535</v>
          </cell>
          <cell r="AC98">
            <v>535</v>
          </cell>
          <cell r="AD98">
            <v>535</v>
          </cell>
          <cell r="AE98">
            <v>482</v>
          </cell>
          <cell r="AF98">
            <v>535</v>
          </cell>
          <cell r="AG98">
            <v>535</v>
          </cell>
          <cell r="AH98">
            <v>535</v>
          </cell>
          <cell r="AI98">
            <v>0</v>
          </cell>
          <cell r="AJ98">
            <v>0</v>
          </cell>
          <cell r="AK98">
            <v>0</v>
          </cell>
          <cell r="AL98">
            <v>0</v>
          </cell>
          <cell r="AM98">
            <v>0</v>
          </cell>
          <cell r="AN98">
            <v>53</v>
          </cell>
          <cell r="AO98">
            <v>53</v>
          </cell>
          <cell r="AP98" t="str">
            <v>　現在の市の災害対応において、既設の庁内インターネット回線が途絶してしまった場合、災害対策本部の指揮連絡系統はじめ、情報収集・発信の手段は機能不全となる。
　しかし、現状においてインターネット回線のバックアップ体制は無く、平時のシステムメンテナンスにおいても、一時的に機能停止（災害対応体制の空白）が発生している。
このことから、市の業務継続機能の維持の観点からも、通信手段のバックアップ機能を整備することが喫緊の課題である。
　ついては、近年の急激かつ激甚化する自然災害はじめ、様々な危機事象における市民の安全安心を守る危機管理体制の機能強化を目的に、通信手段の確保を図るため本庁舎３階の災害対応執務室（本部会議室、本部事務室、プレスルーム）に、既設の回線とは独立した災害対策本部通信回線を敷設するもの。</v>
          </cell>
          <cell r="AQ98" t="str">
            <v xml:space="preserve">○　災害対策本部通信機能整備　535千円
　①　災害対策本部通信回線年間使用料　197,120円
　②　災害対策本部通信機能整備委託　一式　336,380円
 </v>
          </cell>
          <cell r="BJ98">
            <v>1</v>
          </cell>
          <cell r="BK98">
            <v>535</v>
          </cell>
          <cell r="BL98">
            <v>0</v>
          </cell>
          <cell r="BM98">
            <v>0</v>
          </cell>
          <cell r="BN98">
            <v>0</v>
          </cell>
          <cell r="BO98">
            <v>0</v>
          </cell>
          <cell r="BP98">
            <v>0</v>
          </cell>
          <cell r="BQ98">
            <v>0</v>
          </cell>
          <cell r="BR98">
            <v>0</v>
          </cell>
          <cell r="BS98">
            <v>0</v>
          </cell>
          <cell r="BT98">
            <v>0</v>
          </cell>
          <cell r="BU98">
            <v>535</v>
          </cell>
          <cell r="BV98">
            <v>0</v>
          </cell>
          <cell r="BW98">
            <v>0</v>
          </cell>
          <cell r="BX98">
            <v>0</v>
          </cell>
          <cell r="BY98">
            <v>0</v>
          </cell>
          <cell r="BZ98">
            <v>535</v>
          </cell>
          <cell r="CA98">
            <v>0</v>
          </cell>
        </row>
        <row r="99">
          <cell r="I99" t="str">
            <v>災害用トイレ整備事業費</v>
          </cell>
          <cell r="J99">
            <v>1</v>
          </cell>
          <cell r="K99" t="str">
            <v>一般会計</v>
          </cell>
          <cell r="L99">
            <v>9</v>
          </cell>
          <cell r="M99" t="str">
            <v>消防費　</v>
          </cell>
          <cell r="N99">
            <v>1</v>
          </cell>
          <cell r="O99" t="str">
            <v>消防費　</v>
          </cell>
          <cell r="P99">
            <v>6</v>
          </cell>
          <cell r="Q99" t="str">
            <v>災害対策費　</v>
          </cell>
          <cell r="R99">
            <v>10</v>
          </cell>
          <cell r="S99" t="str">
            <v>災害対策費　</v>
          </cell>
          <cell r="T99">
            <v>63</v>
          </cell>
          <cell r="U99" t="str">
            <v>災害用トイレ整備事業費　</v>
          </cell>
          <cell r="V99">
            <v>0</v>
          </cell>
          <cell r="X99">
            <v>0</v>
          </cell>
          <cell r="Z99">
            <v>17060</v>
          </cell>
          <cell r="AA99">
            <v>1073</v>
          </cell>
          <cell r="AB99">
            <v>0</v>
          </cell>
          <cell r="AC99">
            <v>0</v>
          </cell>
          <cell r="AD99">
            <v>0</v>
          </cell>
          <cell r="AE99">
            <v>0</v>
          </cell>
          <cell r="AF99">
            <v>0</v>
          </cell>
          <cell r="AG99">
            <v>0</v>
          </cell>
          <cell r="AH99">
            <v>0</v>
          </cell>
          <cell r="AI99">
            <v>1073</v>
          </cell>
          <cell r="AJ99">
            <v>0</v>
          </cell>
          <cell r="AK99">
            <v>0</v>
          </cell>
          <cell r="AL99">
            <v>0</v>
          </cell>
          <cell r="AM99">
            <v>0</v>
          </cell>
          <cell r="AN99">
            <v>-1073</v>
          </cell>
          <cell r="AO99">
            <v>-1073</v>
          </cell>
          <cell r="AP99" t="str">
            <v xml:space="preserve">災害発生時の断水等のライフライン機能の停止等によって生じる衛生環境の悪化に伴う感染症等の疾病予防など避難所等における被災者の生活環境の整備を目的として、災害時の衛生的なトイレ環境等を整備するため導入した大型トイレカーの運用に必要な資機材等を整備するもの。
○運用する車両　災害用大型トイレカー
１台（特殊車両/総重量６トン級）
〇その他トイレカーの運用な資機材等 </v>
          </cell>
          <cell r="AQ99" t="str">
            <v>○災害用大型トイレカーの維持管理及び運用に係る経費
　・需用費（消耗品）80千円（トイレ清掃用品等）
　・需用費（燃料費）　150千円（軽油1000?）
　・需用費（修繕費）40千円
　・役務費（手数料）　273千円（汚物汲み取り手数料）
72千円（６ヶ月点検・１２ヶ月点検）
54千円（破傷風予防接種）
　・委託料383千円（清掃消臭等業務委託(年間)）
　・使用料 21千円（コピー使用料）</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row>
        <row r="100">
          <cell r="I100" t="str">
            <v>災害対策推進事務費</v>
          </cell>
          <cell r="J100">
            <v>1</v>
          </cell>
          <cell r="K100" t="str">
            <v>一般会計</v>
          </cell>
          <cell r="L100">
            <v>9</v>
          </cell>
          <cell r="M100" t="str">
            <v>消防費　</v>
          </cell>
          <cell r="N100">
            <v>1</v>
          </cell>
          <cell r="O100" t="str">
            <v>消防費　</v>
          </cell>
          <cell r="P100">
            <v>6</v>
          </cell>
          <cell r="Q100" t="str">
            <v>災害対策費　</v>
          </cell>
          <cell r="R100">
            <v>10</v>
          </cell>
          <cell r="S100" t="str">
            <v>災害対策費　</v>
          </cell>
          <cell r="T100">
            <v>64</v>
          </cell>
          <cell r="U100" t="str">
            <v>災害対策推進事務費　</v>
          </cell>
          <cell r="V100">
            <v>0</v>
          </cell>
          <cell r="X100">
            <v>0</v>
          </cell>
          <cell r="Z100">
            <v>1615</v>
          </cell>
          <cell r="AA100">
            <v>1033</v>
          </cell>
          <cell r="AB100">
            <v>1033</v>
          </cell>
          <cell r="AC100">
            <v>1033</v>
          </cell>
          <cell r="AD100">
            <v>1033</v>
          </cell>
          <cell r="AE100">
            <v>0</v>
          </cell>
          <cell r="AF100">
            <v>0</v>
          </cell>
          <cell r="AG100">
            <v>0</v>
          </cell>
          <cell r="AH100">
            <v>0</v>
          </cell>
          <cell r="AI100">
            <v>1033</v>
          </cell>
          <cell r="AJ100">
            <v>1033</v>
          </cell>
          <cell r="AK100">
            <v>1033</v>
          </cell>
          <cell r="AL100">
            <v>1033</v>
          </cell>
          <cell r="AM100">
            <v>0</v>
          </cell>
          <cell r="AN100">
            <v>0</v>
          </cell>
          <cell r="AO100">
            <v>0</v>
          </cell>
          <cell r="AP100" t="str">
            <v>　市民の暮らしの安全・安心を高める観点から、「防災」・「減災」・「克災」に重点的に取り組むなど危機管理体制のさらなる充実・強化を図るため、災害対策本部の運営をはじめ、災害対策課に係る一般的事務経費を計上するもの。</v>
          </cell>
          <cell r="AQ100" t="str">
            <v xml:space="preserve">○災害対策課に係る事務用品等、及び今後、例年の事務執行が見込まれる災害対策課の事務経費等について要求するもの。
・旅費：研修
・消耗品費：一般事務に係る消耗品
・印刷製本費：封筒
・役務費：切手
・使用料及び賃借料：コピー使用料
・備品購入費：パンフレットスタンド、ボトルレスラック </v>
          </cell>
          <cell r="BJ100">
            <v>1</v>
          </cell>
          <cell r="BK100">
            <v>1033</v>
          </cell>
          <cell r="BL100">
            <v>0</v>
          </cell>
          <cell r="BM100">
            <v>0</v>
          </cell>
          <cell r="BN100">
            <v>0</v>
          </cell>
          <cell r="BO100">
            <v>0</v>
          </cell>
          <cell r="BP100">
            <v>0</v>
          </cell>
          <cell r="BQ100">
            <v>0</v>
          </cell>
          <cell r="BR100">
            <v>0</v>
          </cell>
          <cell r="BS100">
            <v>0</v>
          </cell>
          <cell r="BT100">
            <v>0</v>
          </cell>
          <cell r="BU100">
            <v>0</v>
          </cell>
          <cell r="BV100">
            <v>1033</v>
          </cell>
          <cell r="BW100">
            <v>0</v>
          </cell>
          <cell r="BX100">
            <v>0</v>
          </cell>
          <cell r="BY100">
            <v>0</v>
          </cell>
          <cell r="BZ100">
            <v>0</v>
          </cell>
          <cell r="CA100">
            <v>1033</v>
          </cell>
        </row>
        <row r="101">
          <cell r="I101" t="str">
            <v>災害情報システム事業費</v>
          </cell>
          <cell r="J101">
            <v>1</v>
          </cell>
          <cell r="K101" t="str">
            <v>一般会計</v>
          </cell>
          <cell r="L101">
            <v>9</v>
          </cell>
          <cell r="M101" t="str">
            <v>消防費　</v>
          </cell>
          <cell r="N101">
            <v>1</v>
          </cell>
          <cell r="O101" t="str">
            <v>消防費　</v>
          </cell>
          <cell r="P101">
            <v>6</v>
          </cell>
          <cell r="Q101" t="str">
            <v>災害対策費　</v>
          </cell>
          <cell r="R101">
            <v>10</v>
          </cell>
          <cell r="S101" t="str">
            <v>災害対策費　</v>
          </cell>
          <cell r="T101">
            <v>66</v>
          </cell>
          <cell r="U101" t="str">
            <v>災害情報システム事業費　</v>
          </cell>
          <cell r="V101">
            <v>0</v>
          </cell>
          <cell r="X101">
            <v>0</v>
          </cell>
          <cell r="Z101">
            <v>0</v>
          </cell>
          <cell r="AA101">
            <v>3404</v>
          </cell>
          <cell r="AB101">
            <v>3019</v>
          </cell>
          <cell r="AC101">
            <v>3019</v>
          </cell>
          <cell r="AD101">
            <v>3019</v>
          </cell>
          <cell r="AE101">
            <v>0</v>
          </cell>
          <cell r="AF101">
            <v>0</v>
          </cell>
          <cell r="AG101">
            <v>0</v>
          </cell>
          <cell r="AH101">
            <v>0</v>
          </cell>
          <cell r="AI101">
            <v>3404</v>
          </cell>
          <cell r="AJ101">
            <v>3019</v>
          </cell>
          <cell r="AK101">
            <v>3019</v>
          </cell>
          <cell r="AL101">
            <v>3019</v>
          </cell>
          <cell r="AM101">
            <v>0</v>
          </cell>
          <cell r="AN101">
            <v>-385</v>
          </cell>
          <cell r="AO101">
            <v>-385</v>
          </cell>
          <cell r="AP101" t="str">
            <v xml:space="preserve">　発災時において、災害現場の状況を市災害対策本部が正確かつ迅速に掴むことが、その後の市の災害対応体制の確立に大きな影響を与える。
　このことから、令和４年度においては、ＡＩを活用した災害情報収集システムを災害対策本部に導入するとともに、本部と各地区本部との連絡機能として配備していた衛星携帯電話の配備を見直し、これに代えて利便性の高い市販のスマートフォンに更新した。
　令和５年度においては、市災害対策本部が機能的に情報収集し、災害現場からの正確かつ迅速な状況報告のための通信機能を確保するため、かつ市台風第19号における災害対応検証委員会から提言を受けた被災地域への支援拠点機能を兼ね備えた「現地対策本部」の体制を整備することから、情報通信体制の確立を図るため、現地災害対策本部等通信設備を整備するもの。 </v>
          </cell>
          <cell r="AQ101" t="str">
            <v>○公用携帯電話に係る年間利用料
　（@7,350/月×19台×12か月×1.1＝1,843,380円）
〇現地災害対策本部等通信設備に係る年間利用料
　（＠7,150/月×１台×12か月×1.1＝94,380円）
○AIを活用した災害情報収集システム年間使用料（１アカウント）
1,027,400円/年
○現地災害対策本部等通信設備の購入費（1台）
　（本体@45,400＋充電器@2,730）×１台×1.1＝52,943円</v>
          </cell>
          <cell r="BB101">
            <v>2</v>
          </cell>
          <cell r="BC101" t="str">
            <v>命・暮らしを守る</v>
          </cell>
          <cell r="BD101">
            <v>0</v>
          </cell>
          <cell r="BF101">
            <v>0</v>
          </cell>
          <cell r="BH101">
            <v>0</v>
          </cell>
          <cell r="BJ101">
            <v>1</v>
          </cell>
          <cell r="BK101">
            <v>3019</v>
          </cell>
          <cell r="BL101">
            <v>0</v>
          </cell>
          <cell r="BM101">
            <v>0</v>
          </cell>
          <cell r="BN101">
            <v>0</v>
          </cell>
          <cell r="BO101">
            <v>0</v>
          </cell>
          <cell r="BP101">
            <v>0</v>
          </cell>
          <cell r="BQ101">
            <v>0</v>
          </cell>
          <cell r="BR101">
            <v>0</v>
          </cell>
          <cell r="BS101">
            <v>0</v>
          </cell>
          <cell r="BT101">
            <v>0</v>
          </cell>
          <cell r="BU101">
            <v>0</v>
          </cell>
          <cell r="BV101">
            <v>3019</v>
          </cell>
          <cell r="BW101">
            <v>0</v>
          </cell>
          <cell r="BX101">
            <v>0</v>
          </cell>
          <cell r="BY101">
            <v>0</v>
          </cell>
          <cell r="BZ101">
            <v>0</v>
          </cell>
          <cell r="CA101">
            <v>3019</v>
          </cell>
        </row>
        <row r="102">
          <cell r="I102" t="str">
            <v>原子力災害安全対策強化事業費</v>
          </cell>
          <cell r="J102">
            <v>1</v>
          </cell>
          <cell r="K102" t="str">
            <v>一般会計</v>
          </cell>
          <cell r="L102">
            <v>9</v>
          </cell>
          <cell r="M102" t="str">
            <v>消防費　</v>
          </cell>
          <cell r="N102">
            <v>1</v>
          </cell>
          <cell r="O102" t="str">
            <v>消防費　</v>
          </cell>
          <cell r="P102">
            <v>6</v>
          </cell>
          <cell r="Q102" t="str">
            <v>災害対策費　</v>
          </cell>
          <cell r="R102">
            <v>20</v>
          </cell>
          <cell r="S102" t="str">
            <v>原子力災害対策費</v>
          </cell>
          <cell r="T102">
            <v>3</v>
          </cell>
          <cell r="U102" t="str">
            <v>原子力災害安全対策強化事業費</v>
          </cell>
          <cell r="V102">
            <v>0</v>
          </cell>
          <cell r="X102">
            <v>0</v>
          </cell>
          <cell r="Z102">
            <v>7256</v>
          </cell>
          <cell r="AA102">
            <v>6583</v>
          </cell>
          <cell r="AB102">
            <v>9194</v>
          </cell>
          <cell r="AC102">
            <v>9194</v>
          </cell>
          <cell r="AD102">
            <v>9194</v>
          </cell>
          <cell r="AE102">
            <v>6583</v>
          </cell>
          <cell r="AF102">
            <v>8179</v>
          </cell>
          <cell r="AG102">
            <v>8179</v>
          </cell>
          <cell r="AH102">
            <v>8179</v>
          </cell>
          <cell r="AI102">
            <v>0</v>
          </cell>
          <cell r="AJ102">
            <v>1015</v>
          </cell>
          <cell r="AK102">
            <v>1015</v>
          </cell>
          <cell r="AL102">
            <v>1015</v>
          </cell>
          <cell r="AM102">
            <v>0</v>
          </cell>
          <cell r="AN102">
            <v>2611</v>
          </cell>
          <cell r="AO102">
            <v>2611</v>
          </cell>
          <cell r="AP102" t="str">
            <v xml:space="preserve">　今後の原子力発電所の不測の事態に備え、市、関係機関及び住民が円滑に対応できるよう、市独自の原子力防災訓練を実施するとともに、原子力災害に係る研修等を行うもの。
【根拠法令】
・災害対策基本法
　第五条（市町村の責務）
　第四十八条（防災訓練義務）
・原子力災害対策特別措置法
　第五条（市町村の責務） </v>
          </cell>
          <cell r="AQ102" t="str">
            <v>○主要な事業
－原子力防災訓練の実施－
　希望する自主防災組織に対して原子力災害の特殊性を啓発する原子力防災図上訓練及び福島第一原発の現地調査を実施する。（最大10地区を対象）
　また、登録防災士に対しても「原子力防災講座」「福島第一原発の現地調査」「原子力災害時における一時集合場所設営訓練」を実施し、取り組みの強化を図る。
　更に、防災チラシの世帯配布及び動画、webCMによる防災啓発を実施し、防災ツールに係る継続的な情報発信を強化し、全市民、特に災害弱者となりうる高齢者に対する防災啓発を強化する。
〇主な増減理由防災チラシの世帯配布に伴う印刷製本費の増　1,692千円</v>
          </cell>
          <cell r="BB102">
            <v>2</v>
          </cell>
          <cell r="BC102" t="str">
            <v>命・暮らしを守る</v>
          </cell>
          <cell r="BD102">
            <v>0</v>
          </cell>
          <cell r="BF102">
            <v>0</v>
          </cell>
          <cell r="BH102">
            <v>0</v>
          </cell>
          <cell r="BJ102">
            <v>1</v>
          </cell>
          <cell r="BK102">
            <v>9194</v>
          </cell>
          <cell r="BL102">
            <v>0</v>
          </cell>
          <cell r="BM102">
            <v>0</v>
          </cell>
          <cell r="BN102">
            <v>0</v>
          </cell>
          <cell r="BO102">
            <v>0</v>
          </cell>
          <cell r="BP102">
            <v>0</v>
          </cell>
          <cell r="BQ102">
            <v>0</v>
          </cell>
          <cell r="BR102">
            <v>0</v>
          </cell>
          <cell r="BS102">
            <v>8179</v>
          </cell>
          <cell r="BT102">
            <v>0</v>
          </cell>
          <cell r="BU102">
            <v>0</v>
          </cell>
          <cell r="BV102">
            <v>1015</v>
          </cell>
          <cell r="BW102">
            <v>0</v>
          </cell>
          <cell r="BX102">
            <v>8179</v>
          </cell>
          <cell r="BY102">
            <v>0</v>
          </cell>
          <cell r="BZ102">
            <v>0</v>
          </cell>
          <cell r="CA102">
            <v>1015</v>
          </cell>
        </row>
        <row r="103">
          <cell r="I103" t="str">
            <v>原子力災害安全対策強化事業費　会計年度任用職員分</v>
          </cell>
          <cell r="J103">
            <v>1</v>
          </cell>
          <cell r="K103" t="str">
            <v>一般会計</v>
          </cell>
          <cell r="L103">
            <v>9</v>
          </cell>
          <cell r="M103" t="str">
            <v>消防費　</v>
          </cell>
          <cell r="N103">
            <v>1</v>
          </cell>
          <cell r="O103" t="str">
            <v>消防費　</v>
          </cell>
          <cell r="P103">
            <v>6</v>
          </cell>
          <cell r="Q103" t="str">
            <v>災害対策費　</v>
          </cell>
          <cell r="R103">
            <v>20</v>
          </cell>
          <cell r="S103" t="str">
            <v>原子力災害対策費</v>
          </cell>
          <cell r="T103">
            <v>3</v>
          </cell>
          <cell r="U103" t="str">
            <v>原子力災害安全対策強化事業費</v>
          </cell>
          <cell r="V103">
            <v>0</v>
          </cell>
          <cell r="X103">
            <v>1</v>
          </cell>
          <cell r="Y103" t="str">
            <v>会計年度任用職員分　</v>
          </cell>
          <cell r="Z103">
            <v>1593</v>
          </cell>
          <cell r="AA103">
            <v>1622</v>
          </cell>
          <cell r="AB103">
            <v>1700</v>
          </cell>
          <cell r="AC103">
            <v>1590</v>
          </cell>
          <cell r="AD103">
            <v>1590</v>
          </cell>
          <cell r="AE103">
            <v>1622</v>
          </cell>
          <cell r="AF103">
            <v>1700</v>
          </cell>
          <cell r="AG103">
            <v>1590</v>
          </cell>
          <cell r="AH103">
            <v>1590</v>
          </cell>
          <cell r="AI103">
            <v>0</v>
          </cell>
          <cell r="AJ103">
            <v>0</v>
          </cell>
          <cell r="AK103">
            <v>0</v>
          </cell>
          <cell r="AL103">
            <v>0</v>
          </cell>
          <cell r="AM103">
            <v>-110</v>
          </cell>
          <cell r="AN103">
            <v>78</v>
          </cell>
          <cell r="AO103">
            <v>-32</v>
          </cell>
          <cell r="AP103" t="str">
            <v>今後の原子力発電所の不測の事態に備え、市、関係機関及び住民が円滑に対応できるよう、市独自の原子力防災訓練を実施するとともに、原子力災害に係る研修等を行うもの。　</v>
          </cell>
          <cell r="AQ103" t="str">
            <v xml:space="preserve">○要求内容
・会計年度任用職員報酬
・会計年度任用職員旅費
・会計年度任用職員社会保険料 </v>
          </cell>
          <cell r="BB103">
            <v>2</v>
          </cell>
          <cell r="BC103" t="str">
            <v>命・暮らしを守る</v>
          </cell>
          <cell r="BD103">
            <v>0</v>
          </cell>
          <cell r="BF103">
            <v>0</v>
          </cell>
          <cell r="BH103">
            <v>0</v>
          </cell>
          <cell r="BJ103">
            <v>2</v>
          </cell>
          <cell r="BK103">
            <v>0</v>
          </cell>
          <cell r="BL103">
            <v>0</v>
          </cell>
          <cell r="BM103">
            <v>0</v>
          </cell>
          <cell r="BN103">
            <v>0</v>
          </cell>
          <cell r="BO103">
            <v>0</v>
          </cell>
          <cell r="BP103">
            <v>0</v>
          </cell>
          <cell r="BQ103">
            <v>0</v>
          </cell>
          <cell r="BR103">
            <v>0</v>
          </cell>
          <cell r="BS103">
            <v>1693</v>
          </cell>
          <cell r="BT103">
            <v>0</v>
          </cell>
          <cell r="BU103">
            <v>7</v>
          </cell>
          <cell r="BV103">
            <v>0</v>
          </cell>
          <cell r="BW103">
            <v>0</v>
          </cell>
          <cell r="BX103">
            <v>1583</v>
          </cell>
          <cell r="BY103">
            <v>0</v>
          </cell>
          <cell r="BZ103">
            <v>7</v>
          </cell>
          <cell r="CA103">
            <v>0</v>
          </cell>
        </row>
        <row r="104">
          <cell r="I104" t="str">
            <v>原子力災害対策事務費</v>
          </cell>
          <cell r="J104">
            <v>1</v>
          </cell>
          <cell r="K104" t="str">
            <v>一般会計</v>
          </cell>
          <cell r="L104">
            <v>9</v>
          </cell>
          <cell r="M104" t="str">
            <v>消防費　</v>
          </cell>
          <cell r="N104">
            <v>1</v>
          </cell>
          <cell r="O104" t="str">
            <v>消防費　</v>
          </cell>
          <cell r="P104">
            <v>6</v>
          </cell>
          <cell r="Q104" t="str">
            <v>災害対策費　</v>
          </cell>
          <cell r="R104">
            <v>20</v>
          </cell>
          <cell r="S104" t="str">
            <v>原子力災害対策費</v>
          </cell>
          <cell r="T104">
            <v>5</v>
          </cell>
          <cell r="U104" t="str">
            <v>原子力災害対策事務費</v>
          </cell>
          <cell r="V104">
            <v>0</v>
          </cell>
          <cell r="X104">
            <v>0</v>
          </cell>
          <cell r="Z104">
            <v>826</v>
          </cell>
          <cell r="AA104">
            <v>2068</v>
          </cell>
          <cell r="AB104">
            <v>2068</v>
          </cell>
          <cell r="AC104">
            <v>2068</v>
          </cell>
          <cell r="AD104">
            <v>2068</v>
          </cell>
          <cell r="AE104">
            <v>0</v>
          </cell>
          <cell r="AF104">
            <v>0</v>
          </cell>
          <cell r="AG104">
            <v>0</v>
          </cell>
          <cell r="AH104">
            <v>0</v>
          </cell>
          <cell r="AI104">
            <v>2068</v>
          </cell>
          <cell r="AJ104">
            <v>2068</v>
          </cell>
          <cell r="AK104">
            <v>2068</v>
          </cell>
          <cell r="AL104">
            <v>2068</v>
          </cell>
          <cell r="AM104">
            <v>0</v>
          </cell>
          <cell r="AN104">
            <v>0</v>
          </cell>
          <cell r="AO104">
            <v>0</v>
          </cell>
          <cell r="AP104" t="str">
            <v>原子力災害対策に係る一般事務費　</v>
          </cell>
          <cell r="AQ104" t="str">
            <v>旅費　（管外旅費）：国・県が主催する会議等への出席時旅費
需用費（消耗品費、燃料費）：事務用品、コピー用紙等、公用車燃料費
　〃　（印刷製本費）：封筒代
　〃　（修繕料（物件費））：公用車修繕料
役務費（通信運搬費）：資料送付等切手代
　〃　（手数料）：タイヤ交換工賃
使用料：高速道路使用料、コピー使用料
備品購入費：文書保管用ロッカー、webカメラ、軽量ラック、電波掛時計、ファイルワゴン</v>
          </cell>
          <cell r="BJ104">
            <v>1</v>
          </cell>
          <cell r="BK104">
            <v>2068</v>
          </cell>
          <cell r="BL104">
            <v>0</v>
          </cell>
          <cell r="BM104">
            <v>0</v>
          </cell>
          <cell r="BN104">
            <v>0</v>
          </cell>
          <cell r="BO104">
            <v>0</v>
          </cell>
          <cell r="BP104">
            <v>0</v>
          </cell>
          <cell r="BQ104">
            <v>0</v>
          </cell>
          <cell r="BR104">
            <v>0</v>
          </cell>
          <cell r="BS104">
            <v>0</v>
          </cell>
          <cell r="BT104">
            <v>0</v>
          </cell>
          <cell r="BU104">
            <v>0</v>
          </cell>
          <cell r="BV104">
            <v>2068</v>
          </cell>
          <cell r="BW104">
            <v>0</v>
          </cell>
          <cell r="BX104">
            <v>0</v>
          </cell>
          <cell r="BY104">
            <v>0</v>
          </cell>
          <cell r="BZ104">
            <v>0</v>
          </cell>
          <cell r="CA104">
            <v>2068</v>
          </cell>
        </row>
        <row r="105">
          <cell r="I105" t="str">
            <v>原子力災害対策計画改訂事業費</v>
          </cell>
          <cell r="J105">
            <v>1</v>
          </cell>
          <cell r="K105" t="str">
            <v>一般会計</v>
          </cell>
          <cell r="L105">
            <v>9</v>
          </cell>
          <cell r="M105" t="str">
            <v>消防費　</v>
          </cell>
          <cell r="N105">
            <v>1</v>
          </cell>
          <cell r="O105" t="str">
            <v>消防費　</v>
          </cell>
          <cell r="P105">
            <v>6</v>
          </cell>
          <cell r="Q105" t="str">
            <v>災害対策費　</v>
          </cell>
          <cell r="R105">
            <v>20</v>
          </cell>
          <cell r="S105" t="str">
            <v>原子力災害対策費</v>
          </cell>
          <cell r="T105">
            <v>14</v>
          </cell>
          <cell r="U105" t="str">
            <v>原子力災害対策計画改訂事業費</v>
          </cell>
          <cell r="V105">
            <v>0</v>
          </cell>
          <cell r="X105">
            <v>0</v>
          </cell>
          <cell r="Z105">
            <v>52</v>
          </cell>
          <cell r="AA105">
            <v>420</v>
          </cell>
          <cell r="AB105">
            <v>421</v>
          </cell>
          <cell r="AC105">
            <v>421</v>
          </cell>
          <cell r="AD105">
            <v>421</v>
          </cell>
          <cell r="AE105">
            <v>420</v>
          </cell>
          <cell r="AF105">
            <v>421</v>
          </cell>
          <cell r="AG105">
            <v>421</v>
          </cell>
          <cell r="AH105">
            <v>421</v>
          </cell>
          <cell r="AI105">
            <v>0</v>
          </cell>
          <cell r="AJ105">
            <v>0</v>
          </cell>
          <cell r="AK105">
            <v>0</v>
          </cell>
          <cell r="AL105">
            <v>0</v>
          </cell>
          <cell r="AM105">
            <v>0</v>
          </cell>
          <cell r="AN105">
            <v>1</v>
          </cell>
          <cell r="AO105">
            <v>1</v>
          </cell>
          <cell r="AP105" t="str">
            <v xml:space="preserve">　国の原子力災害対策指針や県計画の見直しを踏まえ、災害対策基本法第42条に基づき、「地域防災計画原子力災害対策編」及び「原子力災害避難計画」を改訂するとともに、計画の具現化を図り、市民の安全・安心の確保を図るもの。
【根拠法令】
・災害対策基本法・原子力災害対策特別措置法
　第五条（市町村の責務）　第五条（市町村の責務）
　第四十二条（市町村地域防災計画）
 </v>
          </cell>
          <cell r="AQ105" t="str">
            <v xml:space="preserve">○主要な事業
－地域防災計画（原子力災害対策編）・原子力災害広域避難計画の改訂－
　福島第一・第二原発における万が一の原子力災害に備えて、地域防災計画（原子力災害対策編）及び原子力災害広域避難計画に基づく原子力防災体制を整備する。
－広域避難先市町村との連携強化－
　県内21市町村、茨城県内35市町村、新潟県内24市町村の避難先自治体と円滑な災害時応援体制を確立する。 </v>
          </cell>
          <cell r="BJ105">
            <v>1</v>
          </cell>
          <cell r="BK105">
            <v>421</v>
          </cell>
          <cell r="BL105">
            <v>0</v>
          </cell>
          <cell r="BM105">
            <v>0</v>
          </cell>
          <cell r="BN105">
            <v>0</v>
          </cell>
          <cell r="BO105">
            <v>0</v>
          </cell>
          <cell r="BP105">
            <v>0</v>
          </cell>
          <cell r="BQ105">
            <v>0</v>
          </cell>
          <cell r="BR105">
            <v>0</v>
          </cell>
          <cell r="BS105">
            <v>421</v>
          </cell>
          <cell r="BT105">
            <v>0</v>
          </cell>
          <cell r="BU105">
            <v>0</v>
          </cell>
          <cell r="BV105">
            <v>0</v>
          </cell>
          <cell r="BW105">
            <v>0</v>
          </cell>
          <cell r="BX105">
            <v>421</v>
          </cell>
          <cell r="BY105">
            <v>0</v>
          </cell>
          <cell r="BZ105">
            <v>0</v>
          </cell>
          <cell r="CA105">
            <v>0</v>
          </cell>
        </row>
        <row r="106">
          <cell r="I106" t="str">
            <v>例規データベースシステム管理経費</v>
          </cell>
          <cell r="J106">
            <v>1</v>
          </cell>
          <cell r="K106" t="str">
            <v>一般会計</v>
          </cell>
          <cell r="L106">
            <v>2</v>
          </cell>
          <cell r="M106" t="str">
            <v>総務費　</v>
          </cell>
          <cell r="N106">
            <v>1</v>
          </cell>
          <cell r="O106" t="str">
            <v>総務管理費　</v>
          </cell>
          <cell r="P106">
            <v>1</v>
          </cell>
          <cell r="Q106" t="str">
            <v>一般管理費　</v>
          </cell>
          <cell r="R106">
            <v>20</v>
          </cell>
          <cell r="S106" t="str">
            <v>一般事務費　</v>
          </cell>
          <cell r="T106">
            <v>2</v>
          </cell>
          <cell r="U106" t="str">
            <v>例規データベースシステム管理経費</v>
          </cell>
          <cell r="V106">
            <v>0</v>
          </cell>
          <cell r="X106">
            <v>0</v>
          </cell>
          <cell r="Z106">
            <v>6312</v>
          </cell>
          <cell r="AA106">
            <v>6312</v>
          </cell>
          <cell r="AB106">
            <v>0</v>
          </cell>
          <cell r="AC106">
            <v>0</v>
          </cell>
          <cell r="AD106">
            <v>0</v>
          </cell>
          <cell r="AE106">
            <v>0</v>
          </cell>
          <cell r="AF106">
            <v>0</v>
          </cell>
          <cell r="AG106">
            <v>0</v>
          </cell>
          <cell r="AH106">
            <v>0</v>
          </cell>
          <cell r="AI106">
            <v>6312</v>
          </cell>
          <cell r="AJ106">
            <v>0</v>
          </cell>
          <cell r="AK106">
            <v>0</v>
          </cell>
          <cell r="AL106">
            <v>0</v>
          </cell>
          <cell r="AM106">
            <v>0</v>
          </cell>
          <cell r="AN106">
            <v>-6312</v>
          </cell>
          <cell r="AO106">
            <v>-6312</v>
          </cell>
          <cell r="AP106" t="str">
            <v xml:space="preserve">　例規データベースシステムは、条例、規則、訓令及び要綱の例規類を電子データ化し、地域イントラを利用して随時の閲覧及び検索等を可能にするとともに、例規類をホームページで公開することにより、市民への行政情報の提供を行うものである。
　本事業は、例規データシステムの保守管理と新たに制定、改廃する例規類のデータの更新等を行うものであり、毎定例会後の年４回、制定又は改廃した例規類について、法制執務に基づき既存データの改正等を行い、例規類の閲覧環境の整備、ＤＶＤの作成、年２回の例規集の追録の発行（例規集の加除作業を含む。）等を行うものである。 </v>
          </cell>
          <cell r="AQ106" t="str">
            <v xml:space="preserve">　例規データベースシステムの保守更新業務委託に要する費用であり、システムの保守業務のほか、年４回の例規類のデータ更新に係る費用を要求するものである。
</v>
          </cell>
          <cell r="BJ106">
            <v>1</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row>
        <row r="107">
          <cell r="I107" t="str">
            <v>一般事務費</v>
          </cell>
          <cell r="J107">
            <v>1</v>
          </cell>
          <cell r="K107" t="str">
            <v>一般会計</v>
          </cell>
          <cell r="L107">
            <v>2</v>
          </cell>
          <cell r="M107" t="str">
            <v>総務費　</v>
          </cell>
          <cell r="N107">
            <v>1</v>
          </cell>
          <cell r="O107" t="str">
            <v>総務管理費　</v>
          </cell>
          <cell r="P107">
            <v>1</v>
          </cell>
          <cell r="Q107" t="str">
            <v>一般管理費　</v>
          </cell>
          <cell r="R107">
            <v>20</v>
          </cell>
          <cell r="S107" t="str">
            <v>一般事務費　</v>
          </cell>
          <cell r="T107">
            <v>3</v>
          </cell>
          <cell r="U107" t="str">
            <v>一般事務費　</v>
          </cell>
          <cell r="V107">
            <v>0</v>
          </cell>
          <cell r="X107">
            <v>2</v>
          </cell>
          <cell r="Y107" t="str">
            <v>一般事務費　</v>
          </cell>
          <cell r="Z107">
            <v>4769</v>
          </cell>
          <cell r="AA107">
            <v>6424</v>
          </cell>
          <cell r="AB107">
            <v>13124</v>
          </cell>
          <cell r="AC107">
            <v>13124</v>
          </cell>
          <cell r="AD107">
            <v>13124</v>
          </cell>
          <cell r="AE107">
            <v>0</v>
          </cell>
          <cell r="AF107">
            <v>0</v>
          </cell>
          <cell r="AG107">
            <v>0</v>
          </cell>
          <cell r="AH107">
            <v>0</v>
          </cell>
          <cell r="AI107">
            <v>6424</v>
          </cell>
          <cell r="AJ107">
            <v>13124</v>
          </cell>
          <cell r="AK107">
            <v>13124</v>
          </cell>
          <cell r="AL107">
            <v>13124</v>
          </cell>
          <cell r="AM107">
            <v>0</v>
          </cell>
          <cell r="AN107">
            <v>6700</v>
          </cell>
          <cell r="AO107">
            <v>6700</v>
          </cell>
          <cell r="AP107" t="str">
            <v>総務課に係る事務経費及び法令関係図書の追録代、議案書の印刷、非核平和都市宣言事業に係る非核平和都市宣言カードの作成やポスターの印刷費、公用車の維持管理等に要する経費</v>
          </cell>
          <cell r="AQ107" t="str">
            <v xml:space="preserve">○報償費（顧問弁護士）　○旅費（各種講習会）　○消耗品費（法令追録、事務用品、新聞、公用車消耗品）　○燃料費（ガソリン、軽油）○食糧費（来客用お茶代）　○印刷製本費（議案書）○修繕料（公用車修繕）
○役務費（・手数料　会議室椅子カバークリーニング、公用車車検等　・保険料　公用車自賠責保険料）○委託料（例規データベータシステム管理経費）
○使用料及び賃借料（コピー使用料）　○備品購入費（法規関係図書、事務用機器）
○負担金、補助及び交付金（非核平和都市宣言自治体協議会負担金、安全運転管理者協会会費）　○公課費（公用車　自動車重量税）
【増減理由】
・例規データベータシステム管理経費の増（R４事業番号03074）　等 </v>
          </cell>
          <cell r="BJ107">
            <v>1</v>
          </cell>
          <cell r="BK107">
            <v>13124</v>
          </cell>
          <cell r="BL107">
            <v>0</v>
          </cell>
          <cell r="BM107">
            <v>0</v>
          </cell>
          <cell r="BN107">
            <v>0</v>
          </cell>
          <cell r="BO107">
            <v>0</v>
          </cell>
          <cell r="BP107">
            <v>0</v>
          </cell>
          <cell r="BQ107">
            <v>0</v>
          </cell>
          <cell r="BR107">
            <v>0</v>
          </cell>
          <cell r="BS107">
            <v>0</v>
          </cell>
          <cell r="BT107">
            <v>0</v>
          </cell>
          <cell r="BU107">
            <v>0</v>
          </cell>
          <cell r="BV107">
            <v>13124</v>
          </cell>
          <cell r="BW107">
            <v>0</v>
          </cell>
          <cell r="BX107">
            <v>0</v>
          </cell>
          <cell r="BY107">
            <v>0</v>
          </cell>
          <cell r="BZ107">
            <v>0</v>
          </cell>
          <cell r="CA107">
            <v>13124</v>
          </cell>
        </row>
        <row r="108">
          <cell r="I108" t="str">
            <v>東日本大震災追悼事業費</v>
          </cell>
          <cell r="J108">
            <v>1</v>
          </cell>
          <cell r="K108" t="str">
            <v>一般会計</v>
          </cell>
          <cell r="L108">
            <v>2</v>
          </cell>
          <cell r="M108" t="str">
            <v>総務費　</v>
          </cell>
          <cell r="N108">
            <v>1</v>
          </cell>
          <cell r="O108" t="str">
            <v>総務管理費　</v>
          </cell>
          <cell r="P108">
            <v>1</v>
          </cell>
          <cell r="Q108" t="str">
            <v>一般管理費　</v>
          </cell>
          <cell r="R108">
            <v>20</v>
          </cell>
          <cell r="S108" t="str">
            <v>一般事務費　</v>
          </cell>
          <cell r="T108">
            <v>7</v>
          </cell>
          <cell r="U108" t="str">
            <v>東日本大震災追悼事業費　</v>
          </cell>
          <cell r="V108">
            <v>0</v>
          </cell>
          <cell r="X108">
            <v>0</v>
          </cell>
          <cell r="Z108">
            <v>1110</v>
          </cell>
          <cell r="AA108">
            <v>4949</v>
          </cell>
          <cell r="AB108">
            <v>1390</v>
          </cell>
          <cell r="AC108">
            <v>1390</v>
          </cell>
          <cell r="AD108">
            <v>1390</v>
          </cell>
          <cell r="AE108">
            <v>0</v>
          </cell>
          <cell r="AF108">
            <v>0</v>
          </cell>
          <cell r="AG108">
            <v>0</v>
          </cell>
          <cell r="AH108">
            <v>0</v>
          </cell>
          <cell r="AI108">
            <v>4949</v>
          </cell>
          <cell r="AJ108">
            <v>1390</v>
          </cell>
          <cell r="AK108">
            <v>1390</v>
          </cell>
          <cell r="AL108">
            <v>1390</v>
          </cell>
          <cell r="AM108">
            <v>0</v>
          </cell>
          <cell r="AN108">
            <v>-3559</v>
          </cell>
          <cell r="AO108">
            <v>-3559</v>
          </cell>
          <cell r="AP108" t="str">
            <v xml:space="preserve">東日本大震災から13年目を迎えるに当たって、犠牲になられた方々を追悼するため、東日本大震災追悼事業行事を開催するもの。
 </v>
          </cell>
          <cell r="AQ108" t="str">
            <v xml:space="preserve">東日本大震災追悼行事に係る経費
・式典消耗品
・式典開催業務委託に要する経費
・式典会場使用料（アリオス）
【増減理由】
・式典開催規模縮小での積算 </v>
          </cell>
          <cell r="BJ108">
            <v>1</v>
          </cell>
          <cell r="BK108">
            <v>1390</v>
          </cell>
          <cell r="BL108">
            <v>0</v>
          </cell>
          <cell r="BM108">
            <v>0</v>
          </cell>
          <cell r="BN108">
            <v>0</v>
          </cell>
          <cell r="BO108">
            <v>0</v>
          </cell>
          <cell r="BP108">
            <v>0</v>
          </cell>
          <cell r="BQ108">
            <v>0</v>
          </cell>
          <cell r="BR108">
            <v>0</v>
          </cell>
          <cell r="BS108">
            <v>0</v>
          </cell>
          <cell r="BT108">
            <v>0</v>
          </cell>
          <cell r="BU108">
            <v>0</v>
          </cell>
          <cell r="BV108">
            <v>1390</v>
          </cell>
          <cell r="BW108">
            <v>0</v>
          </cell>
          <cell r="BX108">
            <v>0</v>
          </cell>
          <cell r="BY108">
            <v>0</v>
          </cell>
          <cell r="BZ108">
            <v>0</v>
          </cell>
          <cell r="CA108">
            <v>1390</v>
          </cell>
        </row>
        <row r="109">
          <cell r="I109" t="str">
            <v>情報公開・個人情報保護審議会委員報酬</v>
          </cell>
          <cell r="J109">
            <v>1</v>
          </cell>
          <cell r="K109" t="str">
            <v>一般会計</v>
          </cell>
          <cell r="L109">
            <v>2</v>
          </cell>
          <cell r="M109" t="str">
            <v>総務費　</v>
          </cell>
          <cell r="N109">
            <v>1</v>
          </cell>
          <cell r="O109" t="str">
            <v>総務管理費　</v>
          </cell>
          <cell r="P109">
            <v>1</v>
          </cell>
          <cell r="Q109" t="str">
            <v>一般管理費　</v>
          </cell>
          <cell r="R109">
            <v>40</v>
          </cell>
          <cell r="S109" t="str">
            <v>文書費　</v>
          </cell>
          <cell r="T109">
            <v>1</v>
          </cell>
          <cell r="U109" t="str">
            <v>情報公開・個人情報保護審議会委員報酬</v>
          </cell>
          <cell r="V109">
            <v>0</v>
          </cell>
          <cell r="X109">
            <v>0</v>
          </cell>
          <cell r="Z109">
            <v>357</v>
          </cell>
          <cell r="AA109">
            <v>399</v>
          </cell>
          <cell r="AB109">
            <v>415</v>
          </cell>
          <cell r="AC109">
            <v>415</v>
          </cell>
          <cell r="AD109">
            <v>415</v>
          </cell>
          <cell r="AE109">
            <v>0</v>
          </cell>
          <cell r="AF109">
            <v>0</v>
          </cell>
          <cell r="AG109">
            <v>0</v>
          </cell>
          <cell r="AH109">
            <v>0</v>
          </cell>
          <cell r="AI109">
            <v>399</v>
          </cell>
          <cell r="AJ109">
            <v>415</v>
          </cell>
          <cell r="AK109">
            <v>415</v>
          </cell>
          <cell r="AL109">
            <v>415</v>
          </cell>
          <cell r="AM109">
            <v>0</v>
          </cell>
          <cell r="AN109">
            <v>16</v>
          </cell>
          <cell r="AO109">
            <v>16</v>
          </cell>
          <cell r="AP109" t="str">
            <v>　市情報公開条例及び市の個人情報保護制度の適正な運用を確保するため、市情報公開・個人情報保護審議会条例に基づき設置される附属機関「いわき市情報公開・個人情報保護審議会」の委員への報酬　</v>
          </cell>
          <cell r="AQ109" t="str">
            <v xml:space="preserve">委員報酬　8,300円*10人*５回＝415,000円
【増減理由】
委員改選に伴う委員数増による増
（～Ｒ４.９月：９人、Ｒ４.10月～：10人） </v>
          </cell>
          <cell r="BJ109">
            <v>1</v>
          </cell>
          <cell r="BK109">
            <v>415</v>
          </cell>
          <cell r="BL109">
            <v>0</v>
          </cell>
          <cell r="BM109">
            <v>0</v>
          </cell>
          <cell r="BN109">
            <v>0</v>
          </cell>
          <cell r="BO109">
            <v>0</v>
          </cell>
          <cell r="BP109">
            <v>0</v>
          </cell>
          <cell r="BQ109">
            <v>0</v>
          </cell>
          <cell r="BR109">
            <v>0</v>
          </cell>
          <cell r="BS109">
            <v>0</v>
          </cell>
          <cell r="BT109">
            <v>0</v>
          </cell>
          <cell r="BU109">
            <v>0</v>
          </cell>
          <cell r="BV109">
            <v>415</v>
          </cell>
          <cell r="BW109">
            <v>0</v>
          </cell>
          <cell r="BX109">
            <v>0</v>
          </cell>
          <cell r="BY109">
            <v>0</v>
          </cell>
          <cell r="BZ109">
            <v>0</v>
          </cell>
          <cell r="CA109">
            <v>415</v>
          </cell>
        </row>
        <row r="110">
          <cell r="I110" t="str">
            <v>個人情報保護事務事業経費</v>
          </cell>
          <cell r="J110">
            <v>1</v>
          </cell>
          <cell r="K110" t="str">
            <v>一般会計</v>
          </cell>
          <cell r="L110">
            <v>2</v>
          </cell>
          <cell r="M110" t="str">
            <v>総務費　</v>
          </cell>
          <cell r="N110">
            <v>1</v>
          </cell>
          <cell r="O110" t="str">
            <v>総務管理費　</v>
          </cell>
          <cell r="P110">
            <v>1</v>
          </cell>
          <cell r="Q110" t="str">
            <v>一般管理費　</v>
          </cell>
          <cell r="R110">
            <v>40</v>
          </cell>
          <cell r="S110" t="str">
            <v>文書費　</v>
          </cell>
          <cell r="T110">
            <v>2</v>
          </cell>
          <cell r="U110" t="str">
            <v>個人情報保護事務事業経費</v>
          </cell>
          <cell r="V110">
            <v>0</v>
          </cell>
          <cell r="X110">
            <v>0</v>
          </cell>
          <cell r="Z110">
            <v>101</v>
          </cell>
          <cell r="AA110">
            <v>209</v>
          </cell>
          <cell r="AB110">
            <v>191</v>
          </cell>
          <cell r="AC110">
            <v>191</v>
          </cell>
          <cell r="AD110">
            <v>191</v>
          </cell>
          <cell r="AE110">
            <v>2</v>
          </cell>
          <cell r="AF110">
            <v>2</v>
          </cell>
          <cell r="AG110">
            <v>2</v>
          </cell>
          <cell r="AH110">
            <v>2</v>
          </cell>
          <cell r="AI110">
            <v>207</v>
          </cell>
          <cell r="AJ110">
            <v>189</v>
          </cell>
          <cell r="AK110">
            <v>189</v>
          </cell>
          <cell r="AL110">
            <v>189</v>
          </cell>
          <cell r="AM110">
            <v>0</v>
          </cell>
          <cell r="AN110">
            <v>-18</v>
          </cell>
          <cell r="AO110">
            <v>-18</v>
          </cell>
          <cell r="AP110" t="str">
            <v>　個人情報保護に関する事務（市情報公開・個人情報保護審議会の運営等）に要する経費</v>
          </cell>
          <cell r="AQ110" t="str">
            <v xml:space="preserve">・旅費　情報公開・個人情報保護審議会委員費用弁償、研修旅費
・消耗品費　コピー用紙、追録等書籍
・食糧費情報公開・個人情報保護審議会お茶代
・使用料コピー使用料
・負担金研修負担金
【主な増減理由】
・追録等書籍の増加に伴う消耗品費の増（＋9千円）
・例規整備NAVIの廃止等に伴う使用料の減（▲28千円）
 </v>
          </cell>
          <cell r="BJ110">
            <v>1</v>
          </cell>
          <cell r="BK110">
            <v>191</v>
          </cell>
          <cell r="BL110">
            <v>0</v>
          </cell>
          <cell r="BM110">
            <v>0</v>
          </cell>
          <cell r="BN110">
            <v>0</v>
          </cell>
          <cell r="BO110">
            <v>0</v>
          </cell>
          <cell r="BP110">
            <v>0</v>
          </cell>
          <cell r="BQ110">
            <v>0</v>
          </cell>
          <cell r="BR110">
            <v>0</v>
          </cell>
          <cell r="BS110">
            <v>0</v>
          </cell>
          <cell r="BT110">
            <v>0</v>
          </cell>
          <cell r="BU110">
            <v>2</v>
          </cell>
          <cell r="BV110">
            <v>189</v>
          </cell>
          <cell r="BW110">
            <v>0</v>
          </cell>
          <cell r="BX110">
            <v>0</v>
          </cell>
          <cell r="BY110">
            <v>0</v>
          </cell>
          <cell r="BZ110">
            <v>2</v>
          </cell>
          <cell r="CA110">
            <v>189</v>
          </cell>
        </row>
        <row r="111">
          <cell r="I111" t="str">
            <v>文書管理経費</v>
          </cell>
          <cell r="J111">
            <v>1</v>
          </cell>
          <cell r="K111" t="str">
            <v>一般会計</v>
          </cell>
          <cell r="L111">
            <v>2</v>
          </cell>
          <cell r="M111" t="str">
            <v>総務費　</v>
          </cell>
          <cell r="N111">
            <v>1</v>
          </cell>
          <cell r="O111" t="str">
            <v>総務管理費　</v>
          </cell>
          <cell r="P111">
            <v>1</v>
          </cell>
          <cell r="Q111" t="str">
            <v>一般管理費　</v>
          </cell>
          <cell r="R111">
            <v>40</v>
          </cell>
          <cell r="S111" t="str">
            <v>文書費　</v>
          </cell>
          <cell r="T111">
            <v>3</v>
          </cell>
          <cell r="U111" t="str">
            <v>文書管理経費</v>
          </cell>
          <cell r="V111">
            <v>0</v>
          </cell>
          <cell r="X111">
            <v>0</v>
          </cell>
          <cell r="Z111">
            <v>15161</v>
          </cell>
          <cell r="AA111">
            <v>18550</v>
          </cell>
          <cell r="AB111">
            <v>17136</v>
          </cell>
          <cell r="AC111">
            <v>17136</v>
          </cell>
          <cell r="AD111">
            <v>17136</v>
          </cell>
          <cell r="AE111">
            <v>0</v>
          </cell>
          <cell r="AF111">
            <v>0</v>
          </cell>
          <cell r="AG111">
            <v>0</v>
          </cell>
          <cell r="AH111">
            <v>0</v>
          </cell>
          <cell r="AI111">
            <v>18550</v>
          </cell>
          <cell r="AJ111">
            <v>17136</v>
          </cell>
          <cell r="AK111">
            <v>17136</v>
          </cell>
          <cell r="AL111">
            <v>17136</v>
          </cell>
          <cell r="AM111">
            <v>0</v>
          </cell>
          <cell r="AN111">
            <v>-1414</v>
          </cell>
          <cell r="AO111">
            <v>-1414</v>
          </cell>
          <cell r="AP111" t="str">
            <v>　文書の収受・発送及び印刷業務に要する経費　</v>
          </cell>
          <cell r="AQ111" t="str">
            <v>・需用費　印刷用紙、印刷機用消耗品（マスター・インク）
　文書送付用封筒及び印刷付属機器修繕費等　
・役務費　文書発送及び巡回郵便料、裁断機の裁断刃研磨手数料
・使用料及び賃借料コピー使用料及び印刷機賃借料
・備品購入費　改刻等に係る公印購入費、作業用踏台（文書保存施設用）
【主な増減理由】
・過去実績を踏まえた通信運搬費の減（▲1,559千円）
・作業用踏台（文書保存施設用）購入等による備品購入費の増（+236千円）</v>
          </cell>
          <cell r="BJ111">
            <v>1</v>
          </cell>
          <cell r="BK111">
            <v>17136</v>
          </cell>
          <cell r="BL111">
            <v>0</v>
          </cell>
          <cell r="BM111">
            <v>0</v>
          </cell>
          <cell r="BN111">
            <v>0</v>
          </cell>
          <cell r="BO111">
            <v>0</v>
          </cell>
          <cell r="BP111">
            <v>0</v>
          </cell>
          <cell r="BQ111">
            <v>0</v>
          </cell>
          <cell r="BR111">
            <v>0</v>
          </cell>
          <cell r="BS111">
            <v>0</v>
          </cell>
          <cell r="BT111">
            <v>0</v>
          </cell>
          <cell r="BU111">
            <v>0</v>
          </cell>
          <cell r="BV111">
            <v>17136</v>
          </cell>
          <cell r="BW111">
            <v>0</v>
          </cell>
          <cell r="BX111">
            <v>0</v>
          </cell>
          <cell r="BY111">
            <v>0</v>
          </cell>
          <cell r="BZ111">
            <v>0</v>
          </cell>
          <cell r="CA111">
            <v>17136</v>
          </cell>
        </row>
        <row r="112">
          <cell r="I112" t="str">
            <v>文書管理経費　臨時経費分</v>
          </cell>
          <cell r="J112">
            <v>1</v>
          </cell>
          <cell r="K112" t="str">
            <v>一般会計</v>
          </cell>
          <cell r="L112">
            <v>2</v>
          </cell>
          <cell r="M112" t="str">
            <v>総務費　</v>
          </cell>
          <cell r="N112">
            <v>1</v>
          </cell>
          <cell r="O112" t="str">
            <v>総務管理費　</v>
          </cell>
          <cell r="P112">
            <v>1</v>
          </cell>
          <cell r="Q112" t="str">
            <v>一般管理費　</v>
          </cell>
          <cell r="R112">
            <v>40</v>
          </cell>
          <cell r="S112" t="str">
            <v>文書費　</v>
          </cell>
          <cell r="T112">
            <v>3</v>
          </cell>
          <cell r="U112" t="str">
            <v>文書管理経費</v>
          </cell>
          <cell r="V112">
            <v>0</v>
          </cell>
          <cell r="X112">
            <v>1</v>
          </cell>
          <cell r="Y112" t="str">
            <v>文書管理経費　臨時経費分</v>
          </cell>
          <cell r="Z112">
            <v>0</v>
          </cell>
          <cell r="AA112">
            <v>17652</v>
          </cell>
          <cell r="AB112">
            <v>0</v>
          </cell>
          <cell r="AC112">
            <v>0</v>
          </cell>
          <cell r="AD112">
            <v>0</v>
          </cell>
          <cell r="AE112">
            <v>0</v>
          </cell>
          <cell r="AF112">
            <v>0</v>
          </cell>
          <cell r="AG112">
            <v>0</v>
          </cell>
          <cell r="AH112">
            <v>0</v>
          </cell>
          <cell r="AI112">
            <v>17652</v>
          </cell>
          <cell r="AJ112">
            <v>0</v>
          </cell>
          <cell r="AK112">
            <v>0</v>
          </cell>
          <cell r="AL112">
            <v>0</v>
          </cell>
          <cell r="AM112">
            <v>0</v>
          </cell>
          <cell r="AN112">
            <v>-17652</v>
          </cell>
          <cell r="AO112">
            <v>-17652</v>
          </cell>
          <cell r="AP112" t="str">
            <v>　東日本大震災後、暫定的に分散保存していた保存文書について、安定的・長期的に保存するため集約し、一元的に管理することで適正で効率的な文書保存を行うための経費。
　・保存文書の移設（中塩職員住宅等→旧大野第一小学校、約６，５００箱）
　・備品（保存文書用書架１８１台）の購入</v>
          </cell>
          <cell r="AQ112" t="str">
            <v>・委託料（文書保存箱運搬業務委託）２，５３５千円
・備品購入費（保存文書用書架）　２３，７０５千円</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row>
        <row r="113">
          <cell r="I113" t="str">
            <v>公文書公開事務事業経費</v>
          </cell>
          <cell r="J113">
            <v>1</v>
          </cell>
          <cell r="K113" t="str">
            <v>一般会計</v>
          </cell>
          <cell r="L113">
            <v>2</v>
          </cell>
          <cell r="M113" t="str">
            <v>総務費　</v>
          </cell>
          <cell r="N113">
            <v>1</v>
          </cell>
          <cell r="O113" t="str">
            <v>総務管理費　</v>
          </cell>
          <cell r="P113">
            <v>1</v>
          </cell>
          <cell r="Q113" t="str">
            <v>一般管理費　</v>
          </cell>
          <cell r="R113">
            <v>40</v>
          </cell>
          <cell r="S113" t="str">
            <v>文書費　</v>
          </cell>
          <cell r="T113">
            <v>4</v>
          </cell>
          <cell r="U113" t="str">
            <v>公文書公開事務事業経費　</v>
          </cell>
          <cell r="V113">
            <v>0</v>
          </cell>
          <cell r="X113">
            <v>0</v>
          </cell>
          <cell r="Z113">
            <v>1178</v>
          </cell>
          <cell r="AA113">
            <v>2171</v>
          </cell>
          <cell r="AB113">
            <v>2211</v>
          </cell>
          <cell r="AC113">
            <v>2211</v>
          </cell>
          <cell r="AD113">
            <v>2211</v>
          </cell>
          <cell r="AE113">
            <v>280</v>
          </cell>
          <cell r="AF113">
            <v>270</v>
          </cell>
          <cell r="AG113">
            <v>270</v>
          </cell>
          <cell r="AH113">
            <v>270</v>
          </cell>
          <cell r="AI113">
            <v>1891</v>
          </cell>
          <cell r="AJ113">
            <v>1941</v>
          </cell>
          <cell r="AK113">
            <v>1941</v>
          </cell>
          <cell r="AL113">
            <v>1941</v>
          </cell>
          <cell r="AM113">
            <v>0</v>
          </cell>
          <cell r="AN113">
            <v>40</v>
          </cell>
          <cell r="AO113">
            <v>40</v>
          </cell>
          <cell r="AP113" t="str">
            <v>　市政運営の公開性の向上を図り、市の機関の諸活動を市民に説明する責務を全うすることなどを目的とした情報公開制度の実施並びに「いわき市行政不服審査会」の運営等に要する経費</v>
          </cell>
          <cell r="AQ113" t="str">
            <v xml:space="preserve">・旅費　行政不服審査会委員費用弁償、研修旅費
・消耗品費　文書保存ファイル購入費等
・食糧費行政不服審査会お茶代
・使用料コピー使用料
・負担金研修負担金
【主な増減理由】
・文書保存ファイルの単価増等による消耗品費の増（＋61千円）
・コピー使用料単価変更に伴う使用料の減（▲18千円） </v>
          </cell>
          <cell r="BJ113">
            <v>1</v>
          </cell>
          <cell r="BK113">
            <v>2211</v>
          </cell>
          <cell r="BL113">
            <v>0</v>
          </cell>
          <cell r="BM113">
            <v>0</v>
          </cell>
          <cell r="BN113">
            <v>0</v>
          </cell>
          <cell r="BO113">
            <v>0</v>
          </cell>
          <cell r="BP113">
            <v>0</v>
          </cell>
          <cell r="BQ113">
            <v>0</v>
          </cell>
          <cell r="BR113">
            <v>0</v>
          </cell>
          <cell r="BS113">
            <v>0</v>
          </cell>
          <cell r="BT113">
            <v>0</v>
          </cell>
          <cell r="BU113">
            <v>270</v>
          </cell>
          <cell r="BV113">
            <v>1941</v>
          </cell>
          <cell r="BW113">
            <v>0</v>
          </cell>
          <cell r="BX113">
            <v>0</v>
          </cell>
          <cell r="BY113">
            <v>0</v>
          </cell>
          <cell r="BZ113">
            <v>270</v>
          </cell>
          <cell r="CA113">
            <v>1941</v>
          </cell>
        </row>
        <row r="114">
          <cell r="I114" t="str">
            <v>公文書公開事務事業経費　会計年度任用職員分</v>
          </cell>
          <cell r="J114">
            <v>1</v>
          </cell>
          <cell r="K114" t="str">
            <v>一般会計</v>
          </cell>
          <cell r="L114">
            <v>2</v>
          </cell>
          <cell r="M114" t="str">
            <v>総務費　</v>
          </cell>
          <cell r="N114">
            <v>1</v>
          </cell>
          <cell r="O114" t="str">
            <v>総務管理費　</v>
          </cell>
          <cell r="P114">
            <v>1</v>
          </cell>
          <cell r="Q114" t="str">
            <v>一般管理費　</v>
          </cell>
          <cell r="R114">
            <v>40</v>
          </cell>
          <cell r="S114" t="str">
            <v>文書費　</v>
          </cell>
          <cell r="T114">
            <v>4</v>
          </cell>
          <cell r="U114" t="str">
            <v>公文書公開事務事業経費　</v>
          </cell>
          <cell r="V114">
            <v>0</v>
          </cell>
          <cell r="X114">
            <v>1</v>
          </cell>
          <cell r="Y114" t="str">
            <v>会計年度任用職員分　</v>
          </cell>
          <cell r="Z114">
            <v>5439</v>
          </cell>
          <cell r="AA114">
            <v>5950</v>
          </cell>
          <cell r="AB114">
            <v>5975</v>
          </cell>
          <cell r="AC114">
            <v>5886</v>
          </cell>
          <cell r="AD114">
            <v>5886</v>
          </cell>
          <cell r="AE114">
            <v>15</v>
          </cell>
          <cell r="AF114">
            <v>25</v>
          </cell>
          <cell r="AG114">
            <v>29</v>
          </cell>
          <cell r="AH114">
            <v>29</v>
          </cell>
          <cell r="AI114">
            <v>5935</v>
          </cell>
          <cell r="AJ114">
            <v>5950</v>
          </cell>
          <cell r="AK114">
            <v>5857</v>
          </cell>
          <cell r="AL114">
            <v>5857</v>
          </cell>
          <cell r="AM114">
            <v>-89</v>
          </cell>
          <cell r="AN114">
            <v>25</v>
          </cell>
          <cell r="AO114">
            <v>-64</v>
          </cell>
          <cell r="AP114" t="str">
            <v>公文書公開等事務に従事する会計年度任用職員２名（情報公開センターに配置されるフルタイム、内部事務補助を行うパートタイム）の雇用に係る経費</v>
          </cell>
          <cell r="AQ114" t="str">
            <v xml:space="preserve">公文書公開等事務に従事する会計年度任用職員雇用に係る給料等
【主な増減理由】
　○パートタイム会計年度任用職員
　・単価改定による報酬の増（＋37千円）
　・要求基準変更（880円→630円）による旅費の減（▲60千円）
　○フルタイム・パートタイム会計年度任用職員
　・雇用保険料率変更による雇用保険料の増（＋37千円）
 </v>
          </cell>
          <cell r="BJ114">
            <v>2</v>
          </cell>
          <cell r="BK114">
            <v>0</v>
          </cell>
          <cell r="BL114">
            <v>0</v>
          </cell>
          <cell r="BM114">
            <v>0</v>
          </cell>
          <cell r="BN114">
            <v>0</v>
          </cell>
          <cell r="BO114">
            <v>0</v>
          </cell>
          <cell r="BP114">
            <v>0</v>
          </cell>
          <cell r="BQ114">
            <v>0</v>
          </cell>
          <cell r="BR114">
            <v>0</v>
          </cell>
          <cell r="BS114">
            <v>0</v>
          </cell>
          <cell r="BT114">
            <v>0</v>
          </cell>
          <cell r="BU114">
            <v>25</v>
          </cell>
          <cell r="BV114">
            <v>5950</v>
          </cell>
          <cell r="BW114">
            <v>0</v>
          </cell>
          <cell r="BX114">
            <v>0</v>
          </cell>
          <cell r="BY114">
            <v>0</v>
          </cell>
          <cell r="BZ114">
            <v>29</v>
          </cell>
          <cell r="CA114">
            <v>5857</v>
          </cell>
        </row>
        <row r="115">
          <cell r="I115" t="str">
            <v>行政資料管理経費</v>
          </cell>
          <cell r="J115">
            <v>1</v>
          </cell>
          <cell r="K115" t="str">
            <v>一般会計</v>
          </cell>
          <cell r="L115">
            <v>2</v>
          </cell>
          <cell r="M115" t="str">
            <v>総務費　</v>
          </cell>
          <cell r="N115">
            <v>1</v>
          </cell>
          <cell r="O115" t="str">
            <v>総務管理費　</v>
          </cell>
          <cell r="P115">
            <v>1</v>
          </cell>
          <cell r="Q115" t="str">
            <v>一般管理費　</v>
          </cell>
          <cell r="R115">
            <v>40</v>
          </cell>
          <cell r="S115" t="str">
            <v>文書費　</v>
          </cell>
          <cell r="T115">
            <v>6</v>
          </cell>
          <cell r="U115" t="str">
            <v>行政資料管理経費</v>
          </cell>
          <cell r="V115">
            <v>0</v>
          </cell>
          <cell r="X115">
            <v>0</v>
          </cell>
          <cell r="Z115">
            <v>10438</v>
          </cell>
          <cell r="AA115">
            <v>11388</v>
          </cell>
          <cell r="AB115">
            <v>11750</v>
          </cell>
          <cell r="AC115">
            <v>11750</v>
          </cell>
          <cell r="AD115">
            <v>11750</v>
          </cell>
          <cell r="AE115">
            <v>0</v>
          </cell>
          <cell r="AF115">
            <v>0</v>
          </cell>
          <cell r="AG115">
            <v>0</v>
          </cell>
          <cell r="AH115">
            <v>0</v>
          </cell>
          <cell r="AI115">
            <v>11388</v>
          </cell>
          <cell r="AJ115">
            <v>11750</v>
          </cell>
          <cell r="AK115">
            <v>11750</v>
          </cell>
          <cell r="AL115">
            <v>11750</v>
          </cell>
          <cell r="AM115">
            <v>0</v>
          </cell>
          <cell r="AN115">
            <v>362</v>
          </cell>
          <cell r="AO115">
            <v>362</v>
          </cell>
          <cell r="AP115" t="str">
            <v>　行政資料の収受・閲覧及び文書の保存・保管に要する経費　</v>
          </cell>
          <cell r="AQ115" t="str">
            <v>・旅費研修旅費
・消耗品費行政資料室用図書（追録）、文書保存箱等の購入
・委託料 マイクロフィルム文書作成業務委託
【増減理由】
・追録図書の購入見直しによる消耗品費の減（▲137千円）
・マイクロフィルム文書作成業務単価の増（＋426千円）
　※Ｒ４：44.06円→Ｒ５：46.34円</v>
          </cell>
          <cell r="BJ115">
            <v>1</v>
          </cell>
          <cell r="BK115">
            <v>11750</v>
          </cell>
          <cell r="BL115">
            <v>0</v>
          </cell>
          <cell r="BM115">
            <v>0</v>
          </cell>
          <cell r="BN115">
            <v>0</v>
          </cell>
          <cell r="BO115">
            <v>0</v>
          </cell>
          <cell r="BP115">
            <v>0</v>
          </cell>
          <cell r="BQ115">
            <v>0</v>
          </cell>
          <cell r="BR115">
            <v>0</v>
          </cell>
          <cell r="BS115">
            <v>0</v>
          </cell>
          <cell r="BT115">
            <v>0</v>
          </cell>
          <cell r="BU115">
            <v>0</v>
          </cell>
          <cell r="BV115">
            <v>11750</v>
          </cell>
          <cell r="BW115">
            <v>0</v>
          </cell>
          <cell r="BX115">
            <v>0</v>
          </cell>
          <cell r="BY115">
            <v>0</v>
          </cell>
          <cell r="BZ115">
            <v>0</v>
          </cell>
          <cell r="CA115">
            <v>11750</v>
          </cell>
        </row>
        <row r="116">
          <cell r="I116" t="str">
            <v>行政資料管理経費　臨時経費分</v>
          </cell>
          <cell r="J116">
            <v>1</v>
          </cell>
          <cell r="K116" t="str">
            <v>一般会計</v>
          </cell>
          <cell r="L116">
            <v>2</v>
          </cell>
          <cell r="M116" t="str">
            <v>総務費　</v>
          </cell>
          <cell r="N116">
            <v>1</v>
          </cell>
          <cell r="O116" t="str">
            <v>総務管理費　</v>
          </cell>
          <cell r="P116">
            <v>1</v>
          </cell>
          <cell r="Q116" t="str">
            <v>一般管理費　</v>
          </cell>
          <cell r="R116">
            <v>40</v>
          </cell>
          <cell r="S116" t="str">
            <v>文書費　</v>
          </cell>
          <cell r="T116">
            <v>6</v>
          </cell>
          <cell r="U116" t="str">
            <v>行政資料管理経費</v>
          </cell>
          <cell r="V116">
            <v>0</v>
          </cell>
          <cell r="X116">
            <v>1</v>
          </cell>
          <cell r="Y116" t="str">
            <v>行政資料管理経費　臨時経費分</v>
          </cell>
          <cell r="Z116">
            <v>0</v>
          </cell>
          <cell r="AA116">
            <v>2847</v>
          </cell>
          <cell r="AB116">
            <v>0</v>
          </cell>
          <cell r="AC116">
            <v>0</v>
          </cell>
          <cell r="AD116">
            <v>0</v>
          </cell>
          <cell r="AE116">
            <v>0</v>
          </cell>
          <cell r="AF116">
            <v>0</v>
          </cell>
          <cell r="AG116">
            <v>0</v>
          </cell>
          <cell r="AH116">
            <v>0</v>
          </cell>
          <cell r="AI116">
            <v>2847</v>
          </cell>
          <cell r="AJ116">
            <v>0</v>
          </cell>
          <cell r="AK116">
            <v>0</v>
          </cell>
          <cell r="AL116">
            <v>0</v>
          </cell>
          <cell r="AM116">
            <v>0</v>
          </cell>
          <cell r="AN116">
            <v>-2847</v>
          </cell>
          <cell r="AO116">
            <v>-2847</v>
          </cell>
          <cell r="AP116" t="str">
            <v>　文書の縮小化及び文書保存の長期化並びに文書検索の効率化等のため導入しているマイクロフィルムについて、マイクロフィルムを収容する耐火庫（マスターフィルムを収容）及びキャビネット（閲覧に供する活用フィルムを収容）の空き容量がないことから、これらを購入するとともに、マイクロフィルム室（本庁舎７階）が狭隘となっていることなどから、マスターフィルムを収容する耐火庫の一部を総務課文書係執務室内に移設するための経費
・既存の耐火庫２台の移設（７階マイクロフィルム室→８階総務課文書係執務室）
・備品（耐火庫１台、キャビネット１台）の購入</v>
          </cell>
          <cell r="AQ116" t="str">
            <v xml:space="preserve">・委託料（マスターフィルム保存用耐火庫（既設）移転）　３８５千円
・備品購入費　２，４６２千円
　①マスターフィルム保存用耐火庫（１台）　１，８２４千円
　②活用フィルム保存用キャビネット（１台）６３８千円
</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row>
        <row r="117">
          <cell r="I117" t="str">
            <v>行政資料管理経費　会計年度任用職員分</v>
          </cell>
          <cell r="J117">
            <v>1</v>
          </cell>
          <cell r="K117" t="str">
            <v>一般会計</v>
          </cell>
          <cell r="L117">
            <v>2</v>
          </cell>
          <cell r="M117" t="str">
            <v>総務費　</v>
          </cell>
          <cell r="N117">
            <v>1</v>
          </cell>
          <cell r="O117" t="str">
            <v>総務管理費　</v>
          </cell>
          <cell r="P117">
            <v>1</v>
          </cell>
          <cell r="Q117" t="str">
            <v>一般管理費　</v>
          </cell>
          <cell r="R117">
            <v>40</v>
          </cell>
          <cell r="S117" t="str">
            <v>文書費　</v>
          </cell>
          <cell r="T117">
            <v>6</v>
          </cell>
          <cell r="U117" t="str">
            <v>行政資料管理経費</v>
          </cell>
          <cell r="V117">
            <v>0</v>
          </cell>
          <cell r="X117">
            <v>4</v>
          </cell>
          <cell r="Y117" t="str">
            <v>会計年度任用職員分　</v>
          </cell>
          <cell r="Z117">
            <v>525</v>
          </cell>
          <cell r="AA117">
            <v>587</v>
          </cell>
          <cell r="AB117">
            <v>588</v>
          </cell>
          <cell r="AC117">
            <v>433</v>
          </cell>
          <cell r="AD117">
            <v>433</v>
          </cell>
          <cell r="AE117">
            <v>1</v>
          </cell>
          <cell r="AF117">
            <v>2</v>
          </cell>
          <cell r="AG117">
            <v>2</v>
          </cell>
          <cell r="AH117">
            <v>2</v>
          </cell>
          <cell r="AI117">
            <v>586</v>
          </cell>
          <cell r="AJ117">
            <v>586</v>
          </cell>
          <cell r="AK117">
            <v>431</v>
          </cell>
          <cell r="AL117">
            <v>431</v>
          </cell>
          <cell r="AM117">
            <v>-155</v>
          </cell>
          <cell r="AN117">
            <v>1</v>
          </cell>
          <cell r="AO117">
            <v>-154</v>
          </cell>
          <cell r="AP117" t="str">
            <v>文書整理事務に従事する会計年度任用職員（フルタイム１名、３ヶ月間）雇用に係る経費</v>
          </cell>
          <cell r="AQ117" t="str">
            <v xml:space="preserve">文書整理事務に従事する会計年度任用職員雇用に係る給料等
【増減理由】
　○フルタイム会計年度任用職員
　・単価改定による給料の増（＋12千円）
　・要求基準変更（18,500円→13,200円）による通勤手当の減（▲16千円）
　・加入要件変更（けんぽ→共済）及び料率変更による共済負担金及び雇用保険料の増
　（＋５千円） </v>
          </cell>
          <cell r="BJ117">
            <v>2</v>
          </cell>
          <cell r="BK117">
            <v>0</v>
          </cell>
          <cell r="BL117">
            <v>0</v>
          </cell>
          <cell r="BM117">
            <v>0</v>
          </cell>
          <cell r="BN117">
            <v>0</v>
          </cell>
          <cell r="BO117">
            <v>0</v>
          </cell>
          <cell r="BP117">
            <v>0</v>
          </cell>
          <cell r="BQ117">
            <v>0</v>
          </cell>
          <cell r="BR117">
            <v>0</v>
          </cell>
          <cell r="BS117">
            <v>0</v>
          </cell>
          <cell r="BT117">
            <v>0</v>
          </cell>
          <cell r="BU117">
            <v>2</v>
          </cell>
          <cell r="BV117">
            <v>586</v>
          </cell>
          <cell r="BW117">
            <v>0</v>
          </cell>
          <cell r="BX117">
            <v>0</v>
          </cell>
          <cell r="BY117">
            <v>0</v>
          </cell>
          <cell r="BZ117">
            <v>2</v>
          </cell>
          <cell r="CA117">
            <v>431</v>
          </cell>
        </row>
        <row r="118">
          <cell r="I118" t="str">
            <v>行政不服審査会委員報酬</v>
          </cell>
          <cell r="J118">
            <v>1</v>
          </cell>
          <cell r="K118" t="str">
            <v>一般会計</v>
          </cell>
          <cell r="L118">
            <v>2</v>
          </cell>
          <cell r="M118" t="str">
            <v>総務費　</v>
          </cell>
          <cell r="N118">
            <v>1</v>
          </cell>
          <cell r="O118" t="str">
            <v>総務管理費　</v>
          </cell>
          <cell r="P118">
            <v>1</v>
          </cell>
          <cell r="Q118" t="str">
            <v>一般管理費　</v>
          </cell>
          <cell r="R118">
            <v>40</v>
          </cell>
          <cell r="S118" t="str">
            <v>文書費　</v>
          </cell>
          <cell r="T118">
            <v>9</v>
          </cell>
          <cell r="U118" t="str">
            <v>行政不服審査会委員報酬　</v>
          </cell>
          <cell r="V118">
            <v>0</v>
          </cell>
          <cell r="X118">
            <v>0</v>
          </cell>
          <cell r="Z118">
            <v>0</v>
          </cell>
          <cell r="AA118">
            <v>498</v>
          </cell>
          <cell r="AB118">
            <v>498</v>
          </cell>
          <cell r="AC118">
            <v>498</v>
          </cell>
          <cell r="AD118">
            <v>498</v>
          </cell>
          <cell r="AE118">
            <v>0</v>
          </cell>
          <cell r="AF118">
            <v>0</v>
          </cell>
          <cell r="AG118">
            <v>0</v>
          </cell>
          <cell r="AH118">
            <v>0</v>
          </cell>
          <cell r="AI118">
            <v>498</v>
          </cell>
          <cell r="AJ118">
            <v>498</v>
          </cell>
          <cell r="AK118">
            <v>498</v>
          </cell>
          <cell r="AL118">
            <v>498</v>
          </cell>
          <cell r="AM118">
            <v>0</v>
          </cell>
          <cell r="AN118">
            <v>0</v>
          </cell>
          <cell r="AO118">
            <v>0</v>
          </cell>
          <cell r="AP118" t="str">
            <v>　市長が行う処分等に対する審査請求について、その裁決の客観性・公正性を高めるために、第三者の立場から、審理員が行った審理手続の適正性や審査庁の判断の妥当性等を審査するため、市行政不服審査条例に基づき設置される附属機関「いわき市行政不服審査会」の委員への報酬</v>
          </cell>
          <cell r="AQ118" t="str">
            <v>委員報酬　8,300円*５人*12回＝498,000円
（令和４年度から増減なし）</v>
          </cell>
          <cell r="BJ118">
            <v>1</v>
          </cell>
          <cell r="BK118">
            <v>498</v>
          </cell>
          <cell r="BL118">
            <v>0</v>
          </cell>
          <cell r="BM118">
            <v>0</v>
          </cell>
          <cell r="BN118">
            <v>0</v>
          </cell>
          <cell r="BO118">
            <v>0</v>
          </cell>
          <cell r="BP118">
            <v>0</v>
          </cell>
          <cell r="BQ118">
            <v>0</v>
          </cell>
          <cell r="BR118">
            <v>0</v>
          </cell>
          <cell r="BS118">
            <v>0</v>
          </cell>
          <cell r="BT118">
            <v>0</v>
          </cell>
          <cell r="BU118">
            <v>0</v>
          </cell>
          <cell r="BV118">
            <v>498</v>
          </cell>
          <cell r="BW118">
            <v>0</v>
          </cell>
          <cell r="BX118">
            <v>0</v>
          </cell>
          <cell r="BY118">
            <v>0</v>
          </cell>
          <cell r="BZ118">
            <v>0</v>
          </cell>
          <cell r="CA118">
            <v>498</v>
          </cell>
        </row>
        <row r="119">
          <cell r="I119" t="str">
            <v>市政功労者表彰選考委員報酬</v>
          </cell>
          <cell r="J119">
            <v>1</v>
          </cell>
          <cell r="K119" t="str">
            <v>一般会計</v>
          </cell>
          <cell r="L119">
            <v>2</v>
          </cell>
          <cell r="M119" t="str">
            <v>総務費　</v>
          </cell>
          <cell r="N119">
            <v>1</v>
          </cell>
          <cell r="O119" t="str">
            <v>総務管理費　</v>
          </cell>
          <cell r="P119">
            <v>1</v>
          </cell>
          <cell r="Q119" t="str">
            <v>一般管理費　</v>
          </cell>
          <cell r="R119">
            <v>50</v>
          </cell>
          <cell r="S119" t="str">
            <v>表彰費　</v>
          </cell>
          <cell r="T119">
            <v>1</v>
          </cell>
          <cell r="U119" t="str">
            <v>市政功労者表彰選考委員報酬　</v>
          </cell>
          <cell r="V119">
            <v>0</v>
          </cell>
          <cell r="X119">
            <v>0</v>
          </cell>
          <cell r="Z119">
            <v>67</v>
          </cell>
          <cell r="AA119">
            <v>150</v>
          </cell>
          <cell r="AB119">
            <v>150</v>
          </cell>
          <cell r="AC119">
            <v>150</v>
          </cell>
          <cell r="AD119">
            <v>150</v>
          </cell>
          <cell r="AE119">
            <v>0</v>
          </cell>
          <cell r="AF119">
            <v>0</v>
          </cell>
          <cell r="AG119">
            <v>0</v>
          </cell>
          <cell r="AH119">
            <v>0</v>
          </cell>
          <cell r="AI119">
            <v>150</v>
          </cell>
          <cell r="AJ119">
            <v>150</v>
          </cell>
          <cell r="AK119">
            <v>150</v>
          </cell>
          <cell r="AL119">
            <v>150</v>
          </cell>
          <cell r="AM119">
            <v>0</v>
          </cell>
          <cell r="AN119">
            <v>0</v>
          </cell>
          <cell r="AO119">
            <v>0</v>
          </cell>
          <cell r="AP119" t="str">
            <v xml:space="preserve">　表彰選考委員会は、いわき市表彰条例（昭和44年いわき市条例第107号）により表彰を受けるもの、すなわち本市の振興発展に功労のあったもの又は善行者で市民一般の模範となるべきものの選考を行う委員会である。
　本事業については、委員会委員の報酬を計上するものである。 </v>
          </cell>
          <cell r="AQ119" t="str">
            <v xml:space="preserve">　いわき市特別職の職員で非常勤のものの報酬及び費用弁償に関する条例
（附属機関の委員　第２条関係）
日額　8,300円×委員９人×２回分
</v>
          </cell>
          <cell r="BJ119">
            <v>1</v>
          </cell>
          <cell r="BK119">
            <v>150</v>
          </cell>
          <cell r="BL119">
            <v>0</v>
          </cell>
          <cell r="BM119">
            <v>0</v>
          </cell>
          <cell r="BN119">
            <v>0</v>
          </cell>
          <cell r="BO119">
            <v>0</v>
          </cell>
          <cell r="BP119">
            <v>0</v>
          </cell>
          <cell r="BQ119">
            <v>0</v>
          </cell>
          <cell r="BR119">
            <v>0</v>
          </cell>
          <cell r="BS119">
            <v>0</v>
          </cell>
          <cell r="BT119">
            <v>0</v>
          </cell>
          <cell r="BU119">
            <v>0</v>
          </cell>
          <cell r="BV119">
            <v>150</v>
          </cell>
          <cell r="BW119">
            <v>0</v>
          </cell>
          <cell r="BX119">
            <v>0</v>
          </cell>
          <cell r="BY119">
            <v>0</v>
          </cell>
          <cell r="BZ119">
            <v>0</v>
          </cell>
          <cell r="CA119">
            <v>150</v>
          </cell>
        </row>
        <row r="120">
          <cell r="I120" t="str">
            <v>市政功労者表彰経費</v>
          </cell>
          <cell r="J120">
            <v>1</v>
          </cell>
          <cell r="K120" t="str">
            <v>一般会計</v>
          </cell>
          <cell r="L120">
            <v>2</v>
          </cell>
          <cell r="M120" t="str">
            <v>総務費　</v>
          </cell>
          <cell r="N120">
            <v>1</v>
          </cell>
          <cell r="O120" t="str">
            <v>総務管理費　</v>
          </cell>
          <cell r="P120">
            <v>1</v>
          </cell>
          <cell r="Q120" t="str">
            <v>一般管理費　</v>
          </cell>
          <cell r="R120">
            <v>50</v>
          </cell>
          <cell r="S120" t="str">
            <v>表彰費　</v>
          </cell>
          <cell r="T120">
            <v>6</v>
          </cell>
          <cell r="U120" t="str">
            <v>市政功労者表彰経費　</v>
          </cell>
          <cell r="V120">
            <v>0</v>
          </cell>
          <cell r="X120">
            <v>0</v>
          </cell>
          <cell r="Z120">
            <v>3560</v>
          </cell>
          <cell r="AA120">
            <v>4553</v>
          </cell>
          <cell r="AB120">
            <v>5439</v>
          </cell>
          <cell r="AC120">
            <v>5439</v>
          </cell>
          <cell r="AD120">
            <v>5439</v>
          </cell>
          <cell r="AE120">
            <v>0</v>
          </cell>
          <cell r="AF120">
            <v>0</v>
          </cell>
          <cell r="AG120">
            <v>0</v>
          </cell>
          <cell r="AH120">
            <v>0</v>
          </cell>
          <cell r="AI120">
            <v>4553</v>
          </cell>
          <cell r="AJ120">
            <v>5439</v>
          </cell>
          <cell r="AK120">
            <v>5439</v>
          </cell>
          <cell r="AL120">
            <v>5439</v>
          </cell>
          <cell r="AM120">
            <v>0</v>
          </cell>
          <cell r="AN120">
            <v>886</v>
          </cell>
          <cell r="AO120">
            <v>886</v>
          </cell>
          <cell r="AP120" t="str">
            <v>　いわき市の振興発展に功労のあった者又は善行者で市民一般の模範となるべき者を表彰し、その功績をたたえることを目的とし、毎年市制施行日である10月１日に市政功労者表彰式典を開催するもの。</v>
          </cell>
          <cell r="AQ120" t="str">
            <v xml:space="preserve">○報償費（市政功労章、記念アルバム、額縁、風呂敷、賞状用和紙）
○旅費（選考委員会委員市内旅費）
○消耗品費（看板・リボン等）
○食糧費（受賞者弁当代）
○印刷製本費（表彰録、封筒印刷）
○筆耕翻訳料（表彰状、リボン）
○使用料及び賃借料（会場使用料、送迎用タクシー）
【増減理由】
・受賞者見込数の増　50名→60名 </v>
          </cell>
          <cell r="BJ120">
            <v>1</v>
          </cell>
          <cell r="BK120">
            <v>5439</v>
          </cell>
          <cell r="BL120">
            <v>0</v>
          </cell>
          <cell r="BM120">
            <v>0</v>
          </cell>
          <cell r="BN120">
            <v>0</v>
          </cell>
          <cell r="BO120">
            <v>0</v>
          </cell>
          <cell r="BP120">
            <v>0</v>
          </cell>
          <cell r="BQ120">
            <v>0</v>
          </cell>
          <cell r="BR120">
            <v>0</v>
          </cell>
          <cell r="BS120">
            <v>0</v>
          </cell>
          <cell r="BT120">
            <v>0</v>
          </cell>
          <cell r="BU120">
            <v>0</v>
          </cell>
          <cell r="BV120">
            <v>5439</v>
          </cell>
          <cell r="BW120">
            <v>0</v>
          </cell>
          <cell r="BX120">
            <v>0</v>
          </cell>
          <cell r="BY120">
            <v>0</v>
          </cell>
          <cell r="BZ120">
            <v>0</v>
          </cell>
          <cell r="CA120">
            <v>5439</v>
          </cell>
        </row>
        <row r="121">
          <cell r="I121" t="str">
            <v>庁舎管理経費</v>
          </cell>
          <cell r="J121">
            <v>1</v>
          </cell>
          <cell r="K121" t="str">
            <v>一般会計</v>
          </cell>
          <cell r="L121">
            <v>2</v>
          </cell>
          <cell r="M121" t="str">
            <v>総務費　</v>
          </cell>
          <cell r="N121">
            <v>1</v>
          </cell>
          <cell r="O121" t="str">
            <v>総務管理費　</v>
          </cell>
          <cell r="P121">
            <v>1</v>
          </cell>
          <cell r="Q121" t="str">
            <v>一般管理費　</v>
          </cell>
          <cell r="R121">
            <v>60</v>
          </cell>
          <cell r="S121" t="str">
            <v>庁舎管理費　</v>
          </cell>
          <cell r="T121">
            <v>1</v>
          </cell>
          <cell r="U121" t="str">
            <v>庁舎管理経費</v>
          </cell>
          <cell r="V121">
            <v>0</v>
          </cell>
          <cell r="X121">
            <v>0</v>
          </cell>
          <cell r="Z121">
            <v>117414</v>
          </cell>
          <cell r="AA121">
            <v>116692</v>
          </cell>
          <cell r="AB121">
            <v>224166</v>
          </cell>
          <cell r="AC121">
            <v>224166</v>
          </cell>
          <cell r="AD121">
            <v>224166</v>
          </cell>
          <cell r="AE121">
            <v>5108</v>
          </cell>
          <cell r="AF121">
            <v>8893</v>
          </cell>
          <cell r="AG121">
            <v>8893</v>
          </cell>
          <cell r="AH121">
            <v>8893</v>
          </cell>
          <cell r="AI121">
            <v>111584</v>
          </cell>
          <cell r="AJ121">
            <v>215273</v>
          </cell>
          <cell r="AK121">
            <v>215273</v>
          </cell>
          <cell r="AL121">
            <v>215273</v>
          </cell>
          <cell r="AM121">
            <v>0</v>
          </cell>
          <cell r="AN121">
            <v>107474</v>
          </cell>
          <cell r="AO121">
            <v>107474</v>
          </cell>
          <cell r="AP121" t="str">
            <v>庁舎（本庁舎、分庁舎等）に係る維持管理及び運営費</v>
          </cell>
          <cell r="AQ121" t="str">
            <v xml:space="preserve">庁舎（本庁舎、分庁舎等）に係る維持管理及び運営費
【増減理由】
・燃料調整単価の高騰による電気代の増
・本庁舎庁舎倉庫内の産廃処分の増
・庁舎管理経費　特定建築物等法定点検分（委託料）を当該予算に付け替えたことによる増　等
 </v>
          </cell>
          <cell r="BJ121">
            <v>1</v>
          </cell>
          <cell r="BK121">
            <v>224166</v>
          </cell>
          <cell r="BL121">
            <v>0</v>
          </cell>
          <cell r="BM121">
            <v>0</v>
          </cell>
          <cell r="BN121">
            <v>0</v>
          </cell>
          <cell r="BO121">
            <v>0</v>
          </cell>
          <cell r="BP121">
            <v>0</v>
          </cell>
          <cell r="BQ121">
            <v>0</v>
          </cell>
          <cell r="BR121">
            <v>0</v>
          </cell>
          <cell r="BS121">
            <v>0</v>
          </cell>
          <cell r="BT121">
            <v>0</v>
          </cell>
          <cell r="BU121">
            <v>8893</v>
          </cell>
          <cell r="BV121">
            <v>215273</v>
          </cell>
          <cell r="BW121">
            <v>0</v>
          </cell>
          <cell r="BX121">
            <v>0</v>
          </cell>
          <cell r="BY121">
            <v>0</v>
          </cell>
          <cell r="BZ121">
            <v>8893</v>
          </cell>
          <cell r="CA121">
            <v>215273</v>
          </cell>
        </row>
        <row r="122">
          <cell r="I122" t="str">
            <v>庁舎管理経費　会計年度任用職員分</v>
          </cell>
          <cell r="J122">
            <v>1</v>
          </cell>
          <cell r="K122" t="str">
            <v>一般会計</v>
          </cell>
          <cell r="L122">
            <v>2</v>
          </cell>
          <cell r="M122" t="str">
            <v>総務費　</v>
          </cell>
          <cell r="N122">
            <v>1</v>
          </cell>
          <cell r="O122" t="str">
            <v>総務管理費　</v>
          </cell>
          <cell r="P122">
            <v>1</v>
          </cell>
          <cell r="Q122" t="str">
            <v>一般管理費　</v>
          </cell>
          <cell r="R122">
            <v>60</v>
          </cell>
          <cell r="S122" t="str">
            <v>庁舎管理費　</v>
          </cell>
          <cell r="T122">
            <v>1</v>
          </cell>
          <cell r="U122" t="str">
            <v>庁舎管理経費</v>
          </cell>
          <cell r="V122">
            <v>0</v>
          </cell>
          <cell r="X122">
            <v>4</v>
          </cell>
          <cell r="Y122" t="str">
            <v>会計年度任用職員分　</v>
          </cell>
          <cell r="Z122">
            <v>925</v>
          </cell>
          <cell r="AA122">
            <v>980</v>
          </cell>
          <cell r="AB122">
            <v>1055</v>
          </cell>
          <cell r="AC122">
            <v>1065</v>
          </cell>
          <cell r="AD122">
            <v>1065</v>
          </cell>
          <cell r="AE122">
            <v>0</v>
          </cell>
          <cell r="AF122">
            <v>0</v>
          </cell>
          <cell r="AG122">
            <v>0</v>
          </cell>
          <cell r="AH122">
            <v>0</v>
          </cell>
          <cell r="AI122">
            <v>980</v>
          </cell>
          <cell r="AJ122">
            <v>1055</v>
          </cell>
          <cell r="AK122">
            <v>1065</v>
          </cell>
          <cell r="AL122">
            <v>1065</v>
          </cell>
          <cell r="AM122">
            <v>10</v>
          </cell>
          <cell r="AN122">
            <v>75</v>
          </cell>
          <cell r="AO122">
            <v>85</v>
          </cell>
          <cell r="AP122" t="str">
            <v>本庁舎日直（パートタイム会計年度任用職員）雇用に係る経費</v>
          </cell>
          <cell r="AQ122" t="str">
            <v>本庁舎日直　１名</v>
          </cell>
          <cell r="BJ122">
            <v>2</v>
          </cell>
          <cell r="BK122">
            <v>0</v>
          </cell>
          <cell r="BL122">
            <v>0</v>
          </cell>
          <cell r="BM122">
            <v>0</v>
          </cell>
          <cell r="BN122">
            <v>0</v>
          </cell>
          <cell r="BO122">
            <v>0</v>
          </cell>
          <cell r="BP122">
            <v>0</v>
          </cell>
          <cell r="BQ122">
            <v>0</v>
          </cell>
          <cell r="BR122">
            <v>0</v>
          </cell>
          <cell r="BS122">
            <v>0</v>
          </cell>
          <cell r="BT122">
            <v>0</v>
          </cell>
          <cell r="BU122">
            <v>0</v>
          </cell>
          <cell r="BV122">
            <v>1055</v>
          </cell>
          <cell r="BW122">
            <v>0</v>
          </cell>
          <cell r="BX122">
            <v>0</v>
          </cell>
          <cell r="BY122">
            <v>0</v>
          </cell>
          <cell r="BZ122">
            <v>0</v>
          </cell>
          <cell r="CA122">
            <v>1065</v>
          </cell>
        </row>
        <row r="123">
          <cell r="I123" t="str">
            <v>庁舎管理経費　債務負担行為分</v>
          </cell>
          <cell r="J123">
            <v>1</v>
          </cell>
          <cell r="K123" t="str">
            <v>一般会計</v>
          </cell>
          <cell r="L123">
            <v>2</v>
          </cell>
          <cell r="M123" t="str">
            <v>総務費　</v>
          </cell>
          <cell r="N123">
            <v>1</v>
          </cell>
          <cell r="O123" t="str">
            <v>総務管理費　</v>
          </cell>
          <cell r="P123">
            <v>1</v>
          </cell>
          <cell r="Q123" t="str">
            <v>一般管理費　</v>
          </cell>
          <cell r="R123">
            <v>60</v>
          </cell>
          <cell r="S123" t="str">
            <v>庁舎管理費　</v>
          </cell>
          <cell r="T123">
            <v>1</v>
          </cell>
          <cell r="U123" t="str">
            <v>庁舎管理経費</v>
          </cell>
          <cell r="V123">
            <v>0</v>
          </cell>
          <cell r="X123">
            <v>5</v>
          </cell>
          <cell r="Y123" t="str">
            <v>債務負担行為分　</v>
          </cell>
          <cell r="Z123">
            <v>112321</v>
          </cell>
          <cell r="AA123">
            <v>122698</v>
          </cell>
          <cell r="AB123">
            <v>134252</v>
          </cell>
          <cell r="AC123">
            <v>134252</v>
          </cell>
          <cell r="AD123">
            <v>134252</v>
          </cell>
          <cell r="AE123">
            <v>0</v>
          </cell>
          <cell r="AF123">
            <v>0</v>
          </cell>
          <cell r="AG123">
            <v>0</v>
          </cell>
          <cell r="AH123">
            <v>0</v>
          </cell>
          <cell r="AI123">
            <v>122698</v>
          </cell>
          <cell r="AJ123">
            <v>134252</v>
          </cell>
          <cell r="AK123">
            <v>134252</v>
          </cell>
          <cell r="AL123">
            <v>134252</v>
          </cell>
          <cell r="AM123">
            <v>0</v>
          </cell>
          <cell r="AN123">
            <v>11554</v>
          </cell>
          <cell r="AO123">
            <v>11554</v>
          </cell>
          <cell r="AP123" t="str">
            <v>庁舎（本庁舎、分庁舎等）の維持管理及び運営費において、令和５年度に債務を負担する事業委託に係る費用　</v>
          </cell>
          <cell r="AQ123" t="str">
            <v xml:space="preserve">対象事業
・庁舎電気設備・冷暖房（空調）・給排水保守業務委託【R４～５債務負担行為】
・本庁舎電話交換業務委託　【R４～５債務負担行為】
・庁舎清掃業務委託【R５～６債務負担行為】
・庁舎警備保安・勤務時間外管理・駐車場管理・案内業務委託【R５～６債務負担行為】 </v>
          </cell>
          <cell r="BJ123">
            <v>1</v>
          </cell>
          <cell r="BK123">
            <v>134252</v>
          </cell>
          <cell r="BL123">
            <v>0</v>
          </cell>
          <cell r="BM123">
            <v>0</v>
          </cell>
          <cell r="BN123">
            <v>0</v>
          </cell>
          <cell r="BO123">
            <v>0</v>
          </cell>
          <cell r="BP123">
            <v>0</v>
          </cell>
          <cell r="BQ123">
            <v>0</v>
          </cell>
          <cell r="BR123">
            <v>0</v>
          </cell>
          <cell r="BS123">
            <v>0</v>
          </cell>
          <cell r="BT123">
            <v>0</v>
          </cell>
          <cell r="BU123">
            <v>0</v>
          </cell>
          <cell r="BV123">
            <v>134252</v>
          </cell>
          <cell r="BW123">
            <v>0</v>
          </cell>
          <cell r="BX123">
            <v>0</v>
          </cell>
          <cell r="BY123">
            <v>0</v>
          </cell>
          <cell r="BZ123">
            <v>0</v>
          </cell>
          <cell r="CA123">
            <v>134252</v>
          </cell>
        </row>
        <row r="124">
          <cell r="I124" t="str">
            <v>庁舎管理経費　特定建築物等法定点検分</v>
          </cell>
          <cell r="J124">
            <v>1</v>
          </cell>
          <cell r="K124" t="str">
            <v>一般会計</v>
          </cell>
          <cell r="L124">
            <v>2</v>
          </cell>
          <cell r="M124" t="str">
            <v>総務費　</v>
          </cell>
          <cell r="N124">
            <v>1</v>
          </cell>
          <cell r="O124" t="str">
            <v>総務管理費　</v>
          </cell>
          <cell r="P124">
            <v>1</v>
          </cell>
          <cell r="Q124" t="str">
            <v>一般管理費　</v>
          </cell>
          <cell r="R124">
            <v>60</v>
          </cell>
          <cell r="S124" t="str">
            <v>庁舎管理費　</v>
          </cell>
          <cell r="T124">
            <v>1</v>
          </cell>
          <cell r="U124" t="str">
            <v>庁舎管理経費</v>
          </cell>
          <cell r="V124">
            <v>0</v>
          </cell>
          <cell r="X124">
            <v>6</v>
          </cell>
          <cell r="Y124" t="str">
            <v>特定建築物等法定点検分　</v>
          </cell>
          <cell r="Z124">
            <v>2046</v>
          </cell>
          <cell r="AA124">
            <v>2530</v>
          </cell>
          <cell r="AB124">
            <v>0</v>
          </cell>
          <cell r="AC124">
            <v>0</v>
          </cell>
          <cell r="AD124">
            <v>0</v>
          </cell>
          <cell r="AE124">
            <v>0</v>
          </cell>
          <cell r="AF124">
            <v>0</v>
          </cell>
          <cell r="AG124">
            <v>0</v>
          </cell>
          <cell r="AH124">
            <v>0</v>
          </cell>
          <cell r="AI124">
            <v>2530</v>
          </cell>
          <cell r="AJ124">
            <v>0</v>
          </cell>
          <cell r="AK124">
            <v>0</v>
          </cell>
          <cell r="AL124">
            <v>0</v>
          </cell>
          <cell r="AM124">
            <v>0</v>
          </cell>
          <cell r="AN124">
            <v>-2530</v>
          </cell>
          <cell r="AO124">
            <v>-2530</v>
          </cell>
          <cell r="AP124" t="str">
            <v xml:space="preserve">建築基準法第12条第２項等の規定に基づく特定建築物の法定点検委託料 </v>
          </cell>
          <cell r="AQ124" t="str">
            <v>本庁舎定期点検業務委託　
東分庁舎定期点検業務委託</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row>
        <row r="125">
          <cell r="I125" t="str">
            <v>庁舎整備事業費</v>
          </cell>
          <cell r="J125">
            <v>1</v>
          </cell>
          <cell r="K125" t="str">
            <v>一般会計</v>
          </cell>
          <cell r="L125">
            <v>2</v>
          </cell>
          <cell r="M125" t="str">
            <v>総務費　</v>
          </cell>
          <cell r="N125">
            <v>1</v>
          </cell>
          <cell r="O125" t="str">
            <v>総務管理費　</v>
          </cell>
          <cell r="P125">
            <v>1</v>
          </cell>
          <cell r="Q125" t="str">
            <v>一般管理費　</v>
          </cell>
          <cell r="R125">
            <v>60</v>
          </cell>
          <cell r="S125" t="str">
            <v>庁舎管理費　</v>
          </cell>
          <cell r="T125">
            <v>2</v>
          </cell>
          <cell r="U125" t="str">
            <v>庁舎整備事業費　</v>
          </cell>
          <cell r="V125">
            <v>0</v>
          </cell>
          <cell r="X125">
            <v>0</v>
          </cell>
          <cell r="Z125">
            <v>2252</v>
          </cell>
          <cell r="AA125">
            <v>39309</v>
          </cell>
          <cell r="AB125">
            <v>104298</v>
          </cell>
          <cell r="AC125">
            <v>104298</v>
          </cell>
          <cell r="AD125">
            <v>104298</v>
          </cell>
          <cell r="AE125">
            <v>31676</v>
          </cell>
          <cell r="AF125">
            <v>0</v>
          </cell>
          <cell r="AG125">
            <v>46850</v>
          </cell>
          <cell r="AH125">
            <v>46850</v>
          </cell>
          <cell r="AI125">
            <v>7633</v>
          </cell>
          <cell r="AJ125">
            <v>104298</v>
          </cell>
          <cell r="AK125">
            <v>57448</v>
          </cell>
          <cell r="AL125">
            <v>57448</v>
          </cell>
          <cell r="AM125">
            <v>0</v>
          </cell>
          <cell r="AN125">
            <v>64989</v>
          </cell>
          <cell r="AO125">
            <v>64989</v>
          </cell>
          <cell r="AP125" t="str">
            <v xml:space="preserve">　本庁舎及び分庁舎の維持管理上必要な工事を施工するための経費
</v>
          </cell>
          <cell r="AQ125" t="str">
            <v xml:space="preserve">○本庁舎外壁塗装等改修設計委託　7,229千円
○本庁舎議会棟床下空隙改修設計委託　4,980千円
○８Ｆ執務室空調設備改修工事設計委託　2,912千円
○本庁舎廊下・階段部老朽化対策工事　40,546千円
○本庁舎屋上ドレン配管等改修工事　8,448千円
○本庁舎防火設備改修工事　40,183千円 </v>
          </cell>
          <cell r="BJ125">
            <v>1</v>
          </cell>
          <cell r="BK125">
            <v>104298</v>
          </cell>
          <cell r="BL125">
            <v>0</v>
          </cell>
          <cell r="BM125">
            <v>0</v>
          </cell>
          <cell r="BN125">
            <v>0</v>
          </cell>
          <cell r="BO125">
            <v>0</v>
          </cell>
          <cell r="BP125">
            <v>0</v>
          </cell>
          <cell r="BQ125">
            <v>0</v>
          </cell>
          <cell r="BR125">
            <v>0</v>
          </cell>
          <cell r="BS125">
            <v>0</v>
          </cell>
          <cell r="BT125">
            <v>0</v>
          </cell>
          <cell r="BU125">
            <v>0</v>
          </cell>
          <cell r="BV125">
            <v>104298</v>
          </cell>
          <cell r="BW125">
            <v>0</v>
          </cell>
          <cell r="BX125">
            <v>0</v>
          </cell>
          <cell r="BY125">
            <v>0</v>
          </cell>
          <cell r="BZ125">
            <v>46850</v>
          </cell>
          <cell r="CA125">
            <v>57448</v>
          </cell>
        </row>
        <row r="126">
          <cell r="I126" t="str">
            <v>庁舎整備事業費　経常経費分</v>
          </cell>
          <cell r="J126">
            <v>1</v>
          </cell>
          <cell r="K126" t="str">
            <v>一般会計</v>
          </cell>
          <cell r="L126">
            <v>2</v>
          </cell>
          <cell r="M126" t="str">
            <v>総務費　</v>
          </cell>
          <cell r="N126">
            <v>1</v>
          </cell>
          <cell r="O126" t="str">
            <v>総務管理費　</v>
          </cell>
          <cell r="P126">
            <v>1</v>
          </cell>
          <cell r="Q126" t="str">
            <v>一般管理費　</v>
          </cell>
          <cell r="R126">
            <v>60</v>
          </cell>
          <cell r="S126" t="str">
            <v>庁舎管理費　</v>
          </cell>
          <cell r="T126">
            <v>2</v>
          </cell>
          <cell r="U126" t="str">
            <v>庁舎整備事業費　</v>
          </cell>
          <cell r="V126">
            <v>0</v>
          </cell>
          <cell r="X126">
            <v>1</v>
          </cell>
          <cell r="Y126" t="str">
            <v>経常経費分　</v>
          </cell>
          <cell r="Z126">
            <v>23969</v>
          </cell>
          <cell r="AA126">
            <v>39843</v>
          </cell>
          <cell r="AB126">
            <v>24168</v>
          </cell>
          <cell r="AC126">
            <v>24168</v>
          </cell>
          <cell r="AD126">
            <v>24168</v>
          </cell>
          <cell r="AE126">
            <v>0</v>
          </cell>
          <cell r="AF126">
            <v>0</v>
          </cell>
          <cell r="AG126">
            <v>0</v>
          </cell>
          <cell r="AH126">
            <v>0</v>
          </cell>
          <cell r="AI126">
            <v>39843</v>
          </cell>
          <cell r="AJ126">
            <v>24168</v>
          </cell>
          <cell r="AK126">
            <v>24168</v>
          </cell>
          <cell r="AL126">
            <v>24168</v>
          </cell>
          <cell r="AM126">
            <v>0</v>
          </cell>
          <cell r="AN126">
            <v>-15675</v>
          </cell>
          <cell r="AO126">
            <v>-15675</v>
          </cell>
          <cell r="AP126" t="str">
            <v>庁舎（本庁舎、分庁舎等）に係る維持補修費</v>
          </cell>
          <cell r="AQ126" t="str">
            <v>庁舎（本庁舎、分庁舎等）に係る維持補修費
【増減理由】
　・工事請負費の皆減</v>
          </cell>
          <cell r="BJ126">
            <v>1</v>
          </cell>
          <cell r="BK126">
            <v>24168</v>
          </cell>
          <cell r="BL126">
            <v>0</v>
          </cell>
          <cell r="BM126">
            <v>0</v>
          </cell>
          <cell r="BN126">
            <v>0</v>
          </cell>
          <cell r="BO126">
            <v>0</v>
          </cell>
          <cell r="BP126">
            <v>0</v>
          </cell>
          <cell r="BQ126">
            <v>0</v>
          </cell>
          <cell r="BR126">
            <v>0</v>
          </cell>
          <cell r="BS126">
            <v>0</v>
          </cell>
          <cell r="BT126">
            <v>0</v>
          </cell>
          <cell r="BU126">
            <v>0</v>
          </cell>
          <cell r="BV126">
            <v>24168</v>
          </cell>
          <cell r="BW126">
            <v>0</v>
          </cell>
          <cell r="BX126">
            <v>0</v>
          </cell>
          <cell r="BY126">
            <v>0</v>
          </cell>
          <cell r="BZ126">
            <v>0</v>
          </cell>
          <cell r="CA126">
            <v>24168</v>
          </cell>
        </row>
        <row r="127">
          <cell r="I127" t="str">
            <v>庁舎整備事業費　防犯カメラ設置費</v>
          </cell>
          <cell r="J127">
            <v>1</v>
          </cell>
          <cell r="K127" t="str">
            <v>一般会計</v>
          </cell>
          <cell r="L127">
            <v>2</v>
          </cell>
          <cell r="M127" t="str">
            <v>総務費　</v>
          </cell>
          <cell r="N127">
            <v>1</v>
          </cell>
          <cell r="O127" t="str">
            <v>総務管理費　</v>
          </cell>
          <cell r="P127">
            <v>1</v>
          </cell>
          <cell r="Q127" t="str">
            <v>一般管理費　</v>
          </cell>
          <cell r="R127">
            <v>60</v>
          </cell>
          <cell r="S127" t="str">
            <v>庁舎管理費　</v>
          </cell>
          <cell r="T127">
            <v>2</v>
          </cell>
          <cell r="U127" t="str">
            <v>庁舎整備事業費　</v>
          </cell>
          <cell r="V127">
            <v>0</v>
          </cell>
          <cell r="X127">
            <v>2</v>
          </cell>
          <cell r="Y127" t="str">
            <v>防犯カメラ設置費</v>
          </cell>
          <cell r="Z127">
            <v>3432</v>
          </cell>
          <cell r="AA127">
            <v>1254</v>
          </cell>
          <cell r="AB127">
            <v>0</v>
          </cell>
          <cell r="AC127">
            <v>0</v>
          </cell>
          <cell r="AD127">
            <v>0</v>
          </cell>
          <cell r="AE127">
            <v>0</v>
          </cell>
          <cell r="AF127">
            <v>0</v>
          </cell>
          <cell r="AG127">
            <v>0</v>
          </cell>
          <cell r="AH127">
            <v>0</v>
          </cell>
          <cell r="AI127">
            <v>1254</v>
          </cell>
          <cell r="AJ127">
            <v>0</v>
          </cell>
          <cell r="AK127">
            <v>0</v>
          </cell>
          <cell r="AL127">
            <v>0</v>
          </cell>
          <cell r="AM127">
            <v>0</v>
          </cell>
          <cell r="AN127">
            <v>-1254</v>
          </cell>
          <cell r="AO127">
            <v>-1254</v>
          </cell>
          <cell r="AP127" t="str">
            <v>　防犯体制の強化を図り、事件の未然防止及び早期解決を図るため、本庁舎、東分庁舎に防犯カメラの設置を進めるもの。　</v>
          </cell>
          <cell r="AQ127" t="str">
            <v xml:space="preserve">○東分庁舎防犯カメラ設置業務委託　1,254千円 </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row>
        <row r="128">
          <cell r="I128" t="str">
            <v>施設管理経費</v>
          </cell>
          <cell r="J128">
            <v>1</v>
          </cell>
          <cell r="K128" t="str">
            <v>一般会計</v>
          </cell>
          <cell r="L128">
            <v>2</v>
          </cell>
          <cell r="M128" t="str">
            <v>総務費　</v>
          </cell>
          <cell r="N128">
            <v>1</v>
          </cell>
          <cell r="O128" t="str">
            <v>総務管理費　</v>
          </cell>
          <cell r="P128">
            <v>8</v>
          </cell>
          <cell r="Q128" t="str">
            <v>支所及び市民サービスセンター費　</v>
          </cell>
          <cell r="R128">
            <v>10</v>
          </cell>
          <cell r="S128" t="str">
            <v>支所及び市民サービスセンター費　</v>
          </cell>
          <cell r="T128">
            <v>1</v>
          </cell>
          <cell r="U128" t="str">
            <v>施設管理経費</v>
          </cell>
          <cell r="V128">
            <v>0</v>
          </cell>
          <cell r="X128">
            <v>0</v>
          </cell>
          <cell r="Z128">
            <v>122757</v>
          </cell>
          <cell r="AA128">
            <v>185885</v>
          </cell>
          <cell r="AB128">
            <v>165008</v>
          </cell>
          <cell r="AC128">
            <v>165008</v>
          </cell>
          <cell r="AD128">
            <v>165008</v>
          </cell>
          <cell r="AE128">
            <v>4955</v>
          </cell>
          <cell r="AF128">
            <v>6808</v>
          </cell>
          <cell r="AG128">
            <v>6808</v>
          </cell>
          <cell r="AH128">
            <v>6808</v>
          </cell>
          <cell r="AI128">
            <v>180930</v>
          </cell>
          <cell r="AJ128">
            <v>158200</v>
          </cell>
          <cell r="AK128">
            <v>158200</v>
          </cell>
          <cell r="AL128">
            <v>158200</v>
          </cell>
          <cell r="AM128">
            <v>0</v>
          </cell>
          <cell r="AN128">
            <v>-20877</v>
          </cell>
          <cell r="AO128">
            <v>-20877</v>
          </cell>
          <cell r="AP128" t="str">
            <v>支所及び市民サービスセンターに係る維持管理費及び運営費　</v>
          </cell>
          <cell r="AQ128" t="str">
            <v xml:space="preserve">支所及び市民サービスセンターに係る維持管理費を要求するもの。
【主な増減理由】
・支所等用務員業務委託の経費移動（経常的経費→臨時的経費）
・特定建築物法定点検の経費移動（臨時的経費→経常的経費）
・委託料の増（小川支所の設備増による保守点検等）
・光熱水費（契約変更）の増
・工事請負費の減
</v>
          </cell>
          <cell r="BJ128">
            <v>1</v>
          </cell>
          <cell r="BK128">
            <v>165008</v>
          </cell>
          <cell r="BL128">
            <v>0</v>
          </cell>
          <cell r="BM128">
            <v>0</v>
          </cell>
          <cell r="BN128">
            <v>0</v>
          </cell>
          <cell r="BO128">
            <v>0</v>
          </cell>
          <cell r="BP128">
            <v>0</v>
          </cell>
          <cell r="BQ128">
            <v>0</v>
          </cell>
          <cell r="BR128">
            <v>0</v>
          </cell>
          <cell r="BS128">
            <v>0</v>
          </cell>
          <cell r="BT128">
            <v>0</v>
          </cell>
          <cell r="BU128">
            <v>6808</v>
          </cell>
          <cell r="BV128">
            <v>158200</v>
          </cell>
          <cell r="BW128">
            <v>0</v>
          </cell>
          <cell r="BX128">
            <v>0</v>
          </cell>
          <cell r="BY128">
            <v>0</v>
          </cell>
          <cell r="BZ128">
            <v>6808</v>
          </cell>
          <cell r="CA128">
            <v>158200</v>
          </cell>
        </row>
        <row r="129">
          <cell r="I129" t="str">
            <v>施設管理経費　長寿命化事業等分</v>
          </cell>
          <cell r="J129">
            <v>1</v>
          </cell>
          <cell r="K129" t="str">
            <v>一般会計</v>
          </cell>
          <cell r="L129">
            <v>2</v>
          </cell>
          <cell r="M129" t="str">
            <v>総務費　</v>
          </cell>
          <cell r="N129">
            <v>1</v>
          </cell>
          <cell r="O129" t="str">
            <v>総務管理費　</v>
          </cell>
          <cell r="P129">
            <v>8</v>
          </cell>
          <cell r="Q129" t="str">
            <v>支所及び市民サービスセンター費　</v>
          </cell>
          <cell r="R129">
            <v>10</v>
          </cell>
          <cell r="S129" t="str">
            <v>支所及び市民サービスセンター費　</v>
          </cell>
          <cell r="T129">
            <v>1</v>
          </cell>
          <cell r="U129" t="str">
            <v>施設管理経費</v>
          </cell>
          <cell r="V129">
            <v>0</v>
          </cell>
          <cell r="X129">
            <v>1</v>
          </cell>
          <cell r="Y129" t="str">
            <v>長寿命化事業等分</v>
          </cell>
          <cell r="Z129">
            <v>6347</v>
          </cell>
          <cell r="AA129">
            <v>28674</v>
          </cell>
          <cell r="AB129">
            <v>243830</v>
          </cell>
          <cell r="AC129">
            <v>243830</v>
          </cell>
          <cell r="AD129">
            <v>243830</v>
          </cell>
          <cell r="AE129">
            <v>21300</v>
          </cell>
          <cell r="AF129">
            <v>243800</v>
          </cell>
          <cell r="AG129">
            <v>243800</v>
          </cell>
          <cell r="AH129">
            <v>243800</v>
          </cell>
          <cell r="AI129">
            <v>7374</v>
          </cell>
          <cell r="AJ129">
            <v>30</v>
          </cell>
          <cell r="AK129">
            <v>30</v>
          </cell>
          <cell r="AL129">
            <v>30</v>
          </cell>
          <cell r="AM129">
            <v>0</v>
          </cell>
          <cell r="AN129">
            <v>215156</v>
          </cell>
          <cell r="AO129">
            <v>215156</v>
          </cell>
          <cell r="AP129" t="str">
            <v>　支所等における施設改善に向けた投資的な工事、又は経常経費では対応できない大規模な維持補修的な工事や突発的な工事について要求するもの。　</v>
          </cell>
          <cell r="AQ129" t="str">
            <v xml:space="preserve">・小名浜支所非常用発電設備設置地質調査委託・設計委託：12,448千円
・四倉支所非常用発電設備設置地質調査委託・設計委託：10,145千円
・好間支所非常用発電設備設置地質調査委託・設計委託：10,785千円
・勿来支所非常用発電機整備工事：44,275千円
・内郷支所非常用発電機整備工事：39,666千円
・三和支所非常用発電機整備工事：55,506千円
・田人支所非常用発電機整備工事：71,005千円 </v>
          </cell>
          <cell r="BJ129">
            <v>1</v>
          </cell>
          <cell r="BK129">
            <v>243830</v>
          </cell>
          <cell r="BL129">
            <v>0</v>
          </cell>
          <cell r="BM129">
            <v>0</v>
          </cell>
          <cell r="BN129">
            <v>0</v>
          </cell>
          <cell r="BO129">
            <v>0</v>
          </cell>
          <cell r="BP129">
            <v>0</v>
          </cell>
          <cell r="BQ129">
            <v>0</v>
          </cell>
          <cell r="BR129">
            <v>0</v>
          </cell>
          <cell r="BS129">
            <v>0</v>
          </cell>
          <cell r="BT129">
            <v>243800</v>
          </cell>
          <cell r="BU129">
            <v>0</v>
          </cell>
          <cell r="BV129">
            <v>30</v>
          </cell>
          <cell r="BW129">
            <v>0</v>
          </cell>
          <cell r="BX129">
            <v>0</v>
          </cell>
          <cell r="BY129">
            <v>243800</v>
          </cell>
          <cell r="BZ129">
            <v>0</v>
          </cell>
          <cell r="CA129">
            <v>30</v>
          </cell>
        </row>
        <row r="130">
          <cell r="I130" t="str">
            <v>施設管理経費　臨時経費分</v>
          </cell>
          <cell r="J130">
            <v>1</v>
          </cell>
          <cell r="K130" t="str">
            <v>一般会計</v>
          </cell>
          <cell r="L130">
            <v>2</v>
          </cell>
          <cell r="M130" t="str">
            <v>総務費　</v>
          </cell>
          <cell r="N130">
            <v>1</v>
          </cell>
          <cell r="O130" t="str">
            <v>総務管理費　</v>
          </cell>
          <cell r="P130">
            <v>8</v>
          </cell>
          <cell r="Q130" t="str">
            <v>支所及び市民サービスセンター費　</v>
          </cell>
          <cell r="R130">
            <v>10</v>
          </cell>
          <cell r="S130" t="str">
            <v>支所及び市民サービスセンター費　</v>
          </cell>
          <cell r="T130">
            <v>1</v>
          </cell>
          <cell r="U130" t="str">
            <v>施設管理経費</v>
          </cell>
          <cell r="V130">
            <v>0</v>
          </cell>
          <cell r="X130">
            <v>2</v>
          </cell>
          <cell r="Y130" t="str">
            <v>臨時経費分　</v>
          </cell>
          <cell r="Z130">
            <v>0</v>
          </cell>
          <cell r="AA130">
            <v>951</v>
          </cell>
          <cell r="AB130">
            <v>0</v>
          </cell>
          <cell r="AC130">
            <v>0</v>
          </cell>
          <cell r="AD130">
            <v>0</v>
          </cell>
          <cell r="AE130">
            <v>0</v>
          </cell>
          <cell r="AF130">
            <v>0</v>
          </cell>
          <cell r="AG130">
            <v>0</v>
          </cell>
          <cell r="AH130">
            <v>0</v>
          </cell>
          <cell r="AI130">
            <v>951</v>
          </cell>
          <cell r="AJ130">
            <v>0</v>
          </cell>
          <cell r="AK130">
            <v>0</v>
          </cell>
          <cell r="AL130">
            <v>0</v>
          </cell>
          <cell r="AM130">
            <v>0</v>
          </cell>
          <cell r="AN130">
            <v>-951</v>
          </cell>
          <cell r="AO130">
            <v>-951</v>
          </cell>
          <cell r="AP130" t="str">
            <v>　支所宿日直業務については、12支所のうち、機械警備を導入している８つの支所を除く、４支所において会計年度任用職員を雇用して実施しているが、常磐及び四倉支所から職員の確保が困難であり、業務の継続が危惧される状況にあるとして、見直しを求める意見が提出されていることから、現在の問題点等を整理し、支所宿日直の業務体制等の見直しについて検討を行ったところである。
　検討の結果、常磐支所は宿直を廃止し、また四倉支所は宿直及び日直を廃止し、それぞれ機械警備を導入することとしたため、所要の経費を要求するものである。</v>
          </cell>
          <cell r="AQ130" t="str">
            <v>・常磐支所機械警備業務委託：528千円
・四倉支所機械警備業務委託：423千円</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row>
        <row r="131">
          <cell r="I131" t="str">
            <v>公用車購入費</v>
          </cell>
          <cell r="J131">
            <v>1</v>
          </cell>
          <cell r="K131" t="str">
            <v>一般会計</v>
          </cell>
          <cell r="L131">
            <v>2</v>
          </cell>
          <cell r="M131" t="str">
            <v>総務費　</v>
          </cell>
          <cell r="N131">
            <v>1</v>
          </cell>
          <cell r="O131" t="str">
            <v>総務管理費　</v>
          </cell>
          <cell r="P131">
            <v>8</v>
          </cell>
          <cell r="Q131" t="str">
            <v>支所及び市民サービスセンター費　</v>
          </cell>
          <cell r="R131">
            <v>10</v>
          </cell>
          <cell r="S131" t="str">
            <v>支所及び市民サービスセンター費　</v>
          </cell>
          <cell r="T131">
            <v>1</v>
          </cell>
          <cell r="U131" t="str">
            <v>施設管理経費</v>
          </cell>
          <cell r="V131">
            <v>0</v>
          </cell>
          <cell r="X131">
            <v>3</v>
          </cell>
          <cell r="Y131" t="str">
            <v>公用車購入費</v>
          </cell>
          <cell r="Z131">
            <v>0</v>
          </cell>
          <cell r="AA131">
            <v>0</v>
          </cell>
          <cell r="AB131">
            <v>1921</v>
          </cell>
          <cell r="AC131">
            <v>1711</v>
          </cell>
          <cell r="AD131">
            <v>1711</v>
          </cell>
          <cell r="AE131">
            <v>0</v>
          </cell>
          <cell r="AF131">
            <v>0</v>
          </cell>
          <cell r="AG131">
            <v>0</v>
          </cell>
          <cell r="AH131">
            <v>0</v>
          </cell>
          <cell r="AI131">
            <v>0</v>
          </cell>
          <cell r="AJ131">
            <v>1921</v>
          </cell>
          <cell r="AK131">
            <v>1711</v>
          </cell>
          <cell r="AL131">
            <v>1711</v>
          </cell>
          <cell r="AM131">
            <v>-210</v>
          </cell>
          <cell r="AN131">
            <v>1921</v>
          </cell>
          <cell r="AO131">
            <v>1711</v>
          </cell>
          <cell r="AP131" t="str">
            <v>更新基準を満たす川前支所の公用車購入に係る経費を要求するもの。　</v>
          </cell>
          <cell r="AQ131" t="str">
            <v>川前支所（１台）の公用車購入に係る諸経費。
・手数料（リサイクル関連費用）
・保険料（自賠責保険料）
・備品購入費（車両購入費）
・国に対する公課費（自動車重量税）</v>
          </cell>
          <cell r="BJ131">
            <v>2</v>
          </cell>
          <cell r="BK131">
            <v>0</v>
          </cell>
          <cell r="BL131">
            <v>0</v>
          </cell>
          <cell r="BM131">
            <v>0</v>
          </cell>
          <cell r="BN131">
            <v>0</v>
          </cell>
          <cell r="BO131">
            <v>0</v>
          </cell>
          <cell r="BP131">
            <v>0</v>
          </cell>
          <cell r="BQ131">
            <v>0</v>
          </cell>
          <cell r="BR131">
            <v>0</v>
          </cell>
          <cell r="BS131">
            <v>0</v>
          </cell>
          <cell r="BT131">
            <v>0</v>
          </cell>
          <cell r="BU131">
            <v>0</v>
          </cell>
          <cell r="BV131">
            <v>1921</v>
          </cell>
          <cell r="BW131">
            <v>0</v>
          </cell>
          <cell r="BX131">
            <v>0</v>
          </cell>
          <cell r="BY131">
            <v>0</v>
          </cell>
          <cell r="BZ131">
            <v>0</v>
          </cell>
          <cell r="CA131">
            <v>1711</v>
          </cell>
        </row>
        <row r="132">
          <cell r="I132" t="str">
            <v>施設管理経費　会計年度任用職員分</v>
          </cell>
          <cell r="J132">
            <v>1</v>
          </cell>
          <cell r="K132" t="str">
            <v>一般会計</v>
          </cell>
          <cell r="L132">
            <v>2</v>
          </cell>
          <cell r="M132" t="str">
            <v>総務費　</v>
          </cell>
          <cell r="N132">
            <v>1</v>
          </cell>
          <cell r="O132" t="str">
            <v>総務管理費　</v>
          </cell>
          <cell r="P132">
            <v>8</v>
          </cell>
          <cell r="Q132" t="str">
            <v>支所及び市民サービスセンター費　</v>
          </cell>
          <cell r="R132">
            <v>10</v>
          </cell>
          <cell r="S132" t="str">
            <v>支所及び市民サービスセンター費　</v>
          </cell>
          <cell r="T132">
            <v>1</v>
          </cell>
          <cell r="U132" t="str">
            <v>施設管理経費</v>
          </cell>
          <cell r="V132">
            <v>0</v>
          </cell>
          <cell r="X132">
            <v>6</v>
          </cell>
          <cell r="Y132" t="str">
            <v>会計年度任用職員分　</v>
          </cell>
          <cell r="Z132">
            <v>25994</v>
          </cell>
          <cell r="AA132">
            <v>21552</v>
          </cell>
          <cell r="AB132">
            <v>22598</v>
          </cell>
          <cell r="AC132">
            <v>22805</v>
          </cell>
          <cell r="AD132">
            <v>22805</v>
          </cell>
          <cell r="AE132">
            <v>48</v>
          </cell>
          <cell r="AF132">
            <v>98</v>
          </cell>
          <cell r="AG132">
            <v>119</v>
          </cell>
          <cell r="AH132">
            <v>119</v>
          </cell>
          <cell r="AI132">
            <v>21504</v>
          </cell>
          <cell r="AJ132">
            <v>22500</v>
          </cell>
          <cell r="AK132">
            <v>22686</v>
          </cell>
          <cell r="AL132">
            <v>22686</v>
          </cell>
          <cell r="AM132">
            <v>207</v>
          </cell>
          <cell r="AN132">
            <v>1046</v>
          </cell>
          <cell r="AO132">
            <v>1253</v>
          </cell>
          <cell r="AP132" t="str">
            <v>支所宿日直（パートタイム会計年度任用職員）雇用に係る経費</v>
          </cell>
          <cell r="AQ132" t="str">
            <v xml:space="preserve">支所宿直
・小名浜支所、勿来支所　各２名
支所日直
・小名浜支所、勿来支所、常磐支所　各１名 </v>
          </cell>
          <cell r="BJ132">
            <v>2</v>
          </cell>
          <cell r="BK132">
            <v>0</v>
          </cell>
          <cell r="BL132">
            <v>0</v>
          </cell>
          <cell r="BM132">
            <v>0</v>
          </cell>
          <cell r="BN132">
            <v>0</v>
          </cell>
          <cell r="BO132">
            <v>0</v>
          </cell>
          <cell r="BP132">
            <v>0</v>
          </cell>
          <cell r="BQ132">
            <v>0</v>
          </cell>
          <cell r="BR132">
            <v>0</v>
          </cell>
          <cell r="BS132">
            <v>0</v>
          </cell>
          <cell r="BT132">
            <v>0</v>
          </cell>
          <cell r="BU132">
            <v>98</v>
          </cell>
          <cell r="BV132">
            <v>22500</v>
          </cell>
          <cell r="BW132">
            <v>0</v>
          </cell>
          <cell r="BX132">
            <v>0</v>
          </cell>
          <cell r="BY132">
            <v>0</v>
          </cell>
          <cell r="BZ132">
            <v>119</v>
          </cell>
          <cell r="CA132">
            <v>22686</v>
          </cell>
        </row>
        <row r="133">
          <cell r="I133" t="str">
            <v>施設管理経費　特定建築物等法定点検分</v>
          </cell>
          <cell r="J133">
            <v>1</v>
          </cell>
          <cell r="K133" t="str">
            <v>一般会計</v>
          </cell>
          <cell r="L133">
            <v>2</v>
          </cell>
          <cell r="M133" t="str">
            <v>総務費　</v>
          </cell>
          <cell r="N133">
            <v>1</v>
          </cell>
          <cell r="O133" t="str">
            <v>総務管理費　</v>
          </cell>
          <cell r="P133">
            <v>8</v>
          </cell>
          <cell r="Q133" t="str">
            <v>支所及び市民サービスセンター費　</v>
          </cell>
          <cell r="R133">
            <v>10</v>
          </cell>
          <cell r="S133" t="str">
            <v>支所及び市民サービスセンター費　</v>
          </cell>
          <cell r="T133">
            <v>1</v>
          </cell>
          <cell r="U133" t="str">
            <v>施設管理経費</v>
          </cell>
          <cell r="V133">
            <v>0</v>
          </cell>
          <cell r="X133">
            <v>7</v>
          </cell>
          <cell r="Y133" t="str">
            <v>特定建築物等法定点検分　</v>
          </cell>
          <cell r="Z133">
            <v>1045</v>
          </cell>
          <cell r="AA133">
            <v>275</v>
          </cell>
          <cell r="AB133">
            <v>0</v>
          </cell>
          <cell r="AC133">
            <v>0</v>
          </cell>
          <cell r="AD133">
            <v>0</v>
          </cell>
          <cell r="AE133">
            <v>0</v>
          </cell>
          <cell r="AF133">
            <v>0</v>
          </cell>
          <cell r="AG133">
            <v>0</v>
          </cell>
          <cell r="AH133">
            <v>0</v>
          </cell>
          <cell r="AI133">
            <v>275</v>
          </cell>
          <cell r="AJ133">
            <v>0</v>
          </cell>
          <cell r="AK133">
            <v>0</v>
          </cell>
          <cell r="AL133">
            <v>0</v>
          </cell>
          <cell r="AM133">
            <v>0</v>
          </cell>
          <cell r="AN133">
            <v>-275</v>
          </cell>
          <cell r="AO133">
            <v>-275</v>
          </cell>
          <cell r="AP133" t="str">
            <v xml:space="preserve">建築基準法第12条第２項等の規定に基づく特定建築物の法定点検委託料 </v>
          </cell>
          <cell r="AQ133" t="str">
            <v xml:space="preserve">田人ふれあい館定期点検業務委託　
久之浜・大久ふれあい館定期点検業務委託 </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row>
        <row r="134">
          <cell r="I134" t="str">
            <v>施設管理経費　防犯カメラ設置費</v>
          </cell>
          <cell r="J134">
            <v>1</v>
          </cell>
          <cell r="K134" t="str">
            <v>一般会計</v>
          </cell>
          <cell r="L134">
            <v>2</v>
          </cell>
          <cell r="M134" t="str">
            <v>総務費　</v>
          </cell>
          <cell r="N134">
            <v>1</v>
          </cell>
          <cell r="O134" t="str">
            <v>総務管理費　</v>
          </cell>
          <cell r="P134">
            <v>8</v>
          </cell>
          <cell r="Q134" t="str">
            <v>支所及び市民サービスセンター費　</v>
          </cell>
          <cell r="R134">
            <v>10</v>
          </cell>
          <cell r="S134" t="str">
            <v>支所及び市民サービスセンター費　</v>
          </cell>
          <cell r="T134">
            <v>1</v>
          </cell>
          <cell r="U134" t="str">
            <v>施設管理経費</v>
          </cell>
          <cell r="V134">
            <v>0</v>
          </cell>
          <cell r="X134">
            <v>9</v>
          </cell>
          <cell r="Y134" t="str">
            <v>防犯カメラ設置費</v>
          </cell>
          <cell r="Z134">
            <v>0</v>
          </cell>
          <cell r="AA134">
            <v>3245</v>
          </cell>
          <cell r="AB134">
            <v>5819</v>
          </cell>
          <cell r="AC134">
            <v>2483</v>
          </cell>
          <cell r="AD134">
            <v>2483</v>
          </cell>
          <cell r="AE134">
            <v>0</v>
          </cell>
          <cell r="AF134">
            <v>0</v>
          </cell>
          <cell r="AG134">
            <v>0</v>
          </cell>
          <cell r="AH134">
            <v>0</v>
          </cell>
          <cell r="AI134">
            <v>3245</v>
          </cell>
          <cell r="AJ134">
            <v>5819</v>
          </cell>
          <cell r="AK134">
            <v>2483</v>
          </cell>
          <cell r="AL134">
            <v>2483</v>
          </cell>
          <cell r="AM134">
            <v>-3336</v>
          </cell>
          <cell r="AN134">
            <v>2574</v>
          </cell>
          <cell r="AO134">
            <v>-762</v>
          </cell>
          <cell r="AP134" t="str">
            <v>　防犯体制の強化を図り、事件の未然防止及び早期解決を図るため、支所に防犯カメラの設置を進めるもの。　</v>
          </cell>
          <cell r="AQ134" t="str">
            <v xml:space="preserve">小名浜支所防犯カメラ設置費用　2,453千円
四倉支所防犯カメラ設置費用　1,265千円
好間支所防犯カメラ設置費用　1,023千円
三和支所防犯カメラ設置費用　1,078千円 </v>
          </cell>
          <cell r="BJ134">
            <v>2</v>
          </cell>
          <cell r="BK134">
            <v>0</v>
          </cell>
          <cell r="BL134">
            <v>0</v>
          </cell>
          <cell r="BM134">
            <v>0</v>
          </cell>
          <cell r="BN134">
            <v>0</v>
          </cell>
          <cell r="BO134">
            <v>0</v>
          </cell>
          <cell r="BP134">
            <v>0</v>
          </cell>
          <cell r="BQ134">
            <v>0</v>
          </cell>
          <cell r="BR134">
            <v>0</v>
          </cell>
          <cell r="BS134">
            <v>0</v>
          </cell>
          <cell r="BT134">
            <v>0</v>
          </cell>
          <cell r="BU134">
            <v>0</v>
          </cell>
          <cell r="BV134">
            <v>5819</v>
          </cell>
          <cell r="BW134">
            <v>0</v>
          </cell>
          <cell r="BX134">
            <v>0</v>
          </cell>
          <cell r="BY134">
            <v>0</v>
          </cell>
          <cell r="BZ134">
            <v>0</v>
          </cell>
          <cell r="CA134">
            <v>2483</v>
          </cell>
        </row>
        <row r="135">
          <cell r="I135" t="str">
            <v>施設管理経費　債務負担行為分</v>
          </cell>
          <cell r="J135">
            <v>1</v>
          </cell>
          <cell r="K135" t="str">
            <v>一般会計</v>
          </cell>
          <cell r="L135">
            <v>2</v>
          </cell>
          <cell r="M135" t="str">
            <v>総務費　</v>
          </cell>
          <cell r="N135">
            <v>1</v>
          </cell>
          <cell r="O135" t="str">
            <v>総務管理費　</v>
          </cell>
          <cell r="P135">
            <v>8</v>
          </cell>
          <cell r="Q135" t="str">
            <v>支所及び市民サービスセンター費　</v>
          </cell>
          <cell r="R135">
            <v>10</v>
          </cell>
          <cell r="S135" t="str">
            <v>支所及び市民サービスセンター費　</v>
          </cell>
          <cell r="T135">
            <v>1</v>
          </cell>
          <cell r="U135" t="str">
            <v>施設管理経費</v>
          </cell>
          <cell r="V135">
            <v>0</v>
          </cell>
          <cell r="X135">
            <v>10</v>
          </cell>
          <cell r="Y135" t="str">
            <v>債務負担行為分　</v>
          </cell>
          <cell r="Z135">
            <v>0</v>
          </cell>
          <cell r="AA135">
            <v>0</v>
          </cell>
          <cell r="AB135">
            <v>71934</v>
          </cell>
          <cell r="AC135">
            <v>71934</v>
          </cell>
          <cell r="AD135">
            <v>71934</v>
          </cell>
          <cell r="AE135">
            <v>0</v>
          </cell>
          <cell r="AF135">
            <v>0</v>
          </cell>
          <cell r="AG135">
            <v>0</v>
          </cell>
          <cell r="AH135">
            <v>0</v>
          </cell>
          <cell r="AI135">
            <v>0</v>
          </cell>
          <cell r="AJ135">
            <v>71934</v>
          </cell>
          <cell r="AK135">
            <v>71934</v>
          </cell>
          <cell r="AL135">
            <v>71934</v>
          </cell>
          <cell r="AM135">
            <v>0</v>
          </cell>
          <cell r="AN135">
            <v>71934</v>
          </cell>
          <cell r="AO135">
            <v>71934</v>
          </cell>
          <cell r="AP135" t="str">
            <v>施設（支所）の維持管理及び運営費において、令和５年度に債務を負担する事業委託に係る費用　</v>
          </cell>
          <cell r="AQ135" t="str">
            <v xml:space="preserve">対象事業
・支所等用務員業務委託【Ｒ５～６債務負担行為】 </v>
          </cell>
          <cell r="BJ135">
            <v>1</v>
          </cell>
          <cell r="BK135">
            <v>71934</v>
          </cell>
          <cell r="BL135">
            <v>0</v>
          </cell>
          <cell r="BM135">
            <v>0</v>
          </cell>
          <cell r="BN135">
            <v>0</v>
          </cell>
          <cell r="BO135">
            <v>0</v>
          </cell>
          <cell r="BP135">
            <v>0</v>
          </cell>
          <cell r="BQ135">
            <v>0</v>
          </cell>
          <cell r="BR135">
            <v>0</v>
          </cell>
          <cell r="BS135">
            <v>0</v>
          </cell>
          <cell r="BT135">
            <v>0</v>
          </cell>
          <cell r="BU135">
            <v>0</v>
          </cell>
          <cell r="BV135">
            <v>71934</v>
          </cell>
          <cell r="BW135">
            <v>0</v>
          </cell>
          <cell r="BX135">
            <v>0</v>
          </cell>
          <cell r="BY135">
            <v>0</v>
          </cell>
          <cell r="BZ135">
            <v>0</v>
          </cell>
          <cell r="CA135">
            <v>71934</v>
          </cell>
        </row>
        <row r="136">
          <cell r="I136" t="str">
            <v>支所等庁舎耐震整備事業費</v>
          </cell>
          <cell r="J136">
            <v>1</v>
          </cell>
          <cell r="K136" t="str">
            <v>一般会計</v>
          </cell>
          <cell r="L136">
            <v>2</v>
          </cell>
          <cell r="M136" t="str">
            <v>総務費　</v>
          </cell>
          <cell r="N136">
            <v>1</v>
          </cell>
          <cell r="O136" t="str">
            <v>総務管理費　</v>
          </cell>
          <cell r="P136">
            <v>8</v>
          </cell>
          <cell r="Q136" t="str">
            <v>支所及び市民サービスセンター費　</v>
          </cell>
          <cell r="R136">
            <v>10</v>
          </cell>
          <cell r="S136" t="str">
            <v>支所及び市民サービスセンター費　</v>
          </cell>
          <cell r="T136">
            <v>5</v>
          </cell>
          <cell r="U136" t="str">
            <v>支所等庁舎耐震整備事業費</v>
          </cell>
          <cell r="V136">
            <v>0</v>
          </cell>
          <cell r="X136">
            <v>0</v>
          </cell>
          <cell r="Z136">
            <v>0</v>
          </cell>
          <cell r="AA136">
            <v>0</v>
          </cell>
          <cell r="AB136">
            <v>22324</v>
          </cell>
          <cell r="AC136">
            <v>22324</v>
          </cell>
          <cell r="AD136">
            <v>22324</v>
          </cell>
          <cell r="AE136">
            <v>0</v>
          </cell>
          <cell r="AF136">
            <v>5200</v>
          </cell>
          <cell r="AG136">
            <v>5200</v>
          </cell>
          <cell r="AH136">
            <v>5200</v>
          </cell>
          <cell r="AI136">
            <v>0</v>
          </cell>
          <cell r="AJ136">
            <v>17124</v>
          </cell>
          <cell r="AK136">
            <v>17124</v>
          </cell>
          <cell r="AL136">
            <v>17124</v>
          </cell>
          <cell r="AM136">
            <v>0</v>
          </cell>
          <cell r="AN136">
            <v>22324</v>
          </cell>
          <cell r="AO136">
            <v>22324</v>
          </cell>
          <cell r="AP136" t="str">
            <v>　支所等耐震性の低い庁舎については、可能な限り早期に耐震対策を図り、利用者の安全性の確保をはじめ、災害時における防災拠点としての機能の充実・強化を図ることを目的に耐震化に係る事業を行うもの。
　遠野支所庁舎については、支所隣接地に簡易的な庁舎を建築することにより耐震化を進めることとして整備方針を変更した。</v>
          </cell>
          <cell r="AQ136" t="str">
            <v>　遠野支所庁舎の隣接地に簡易的な庁舎を建築するために必要な所要額を要求するもの。
・測量手数料 1,137千円
・庁舎建築実施設計委託　11,283千円
・用地買収費 8,241千円
・移転補償費 1,663千円</v>
          </cell>
          <cell r="BJ136">
            <v>1</v>
          </cell>
          <cell r="BK136">
            <v>22324</v>
          </cell>
          <cell r="BL136">
            <v>0</v>
          </cell>
          <cell r="BM136">
            <v>0</v>
          </cell>
          <cell r="BN136">
            <v>0</v>
          </cell>
          <cell r="BO136">
            <v>0</v>
          </cell>
          <cell r="BP136">
            <v>0</v>
          </cell>
          <cell r="BQ136">
            <v>0</v>
          </cell>
          <cell r="BR136">
            <v>0</v>
          </cell>
          <cell r="BS136">
            <v>0</v>
          </cell>
          <cell r="BT136">
            <v>5200</v>
          </cell>
          <cell r="BU136">
            <v>0</v>
          </cell>
          <cell r="BV136">
            <v>17124</v>
          </cell>
          <cell r="BW136">
            <v>0</v>
          </cell>
          <cell r="BX136">
            <v>0</v>
          </cell>
          <cell r="BY136">
            <v>5200</v>
          </cell>
          <cell r="BZ136">
            <v>0</v>
          </cell>
          <cell r="CA136">
            <v>17124</v>
          </cell>
        </row>
        <row r="137">
          <cell r="I137" t="str">
            <v>支所庁舎等整備事業費</v>
          </cell>
          <cell r="J137">
            <v>1</v>
          </cell>
          <cell r="K137" t="str">
            <v>一般会計</v>
          </cell>
          <cell r="L137">
            <v>2</v>
          </cell>
          <cell r="M137" t="str">
            <v>総務費　</v>
          </cell>
          <cell r="N137">
            <v>1</v>
          </cell>
          <cell r="O137" t="str">
            <v>総務管理費　</v>
          </cell>
          <cell r="P137">
            <v>8</v>
          </cell>
          <cell r="Q137" t="str">
            <v>支所及び市民サービスセンター費　</v>
          </cell>
          <cell r="R137">
            <v>10</v>
          </cell>
          <cell r="S137" t="str">
            <v>支所及び市民サービスセンター費　</v>
          </cell>
          <cell r="T137">
            <v>9</v>
          </cell>
          <cell r="U137" t="str">
            <v>支所庁舎等整備事業費</v>
          </cell>
          <cell r="V137">
            <v>0</v>
          </cell>
          <cell r="X137">
            <v>0</v>
          </cell>
          <cell r="Z137">
            <v>6207</v>
          </cell>
          <cell r="AA137">
            <v>0</v>
          </cell>
          <cell r="AB137">
            <v>8791</v>
          </cell>
          <cell r="AC137">
            <v>8791</v>
          </cell>
          <cell r="AD137">
            <v>8791</v>
          </cell>
          <cell r="AE137">
            <v>0</v>
          </cell>
          <cell r="AF137">
            <v>0</v>
          </cell>
          <cell r="AG137">
            <v>0</v>
          </cell>
          <cell r="AH137">
            <v>0</v>
          </cell>
          <cell r="AI137">
            <v>0</v>
          </cell>
          <cell r="AJ137">
            <v>8791</v>
          </cell>
          <cell r="AK137">
            <v>8791</v>
          </cell>
          <cell r="AL137">
            <v>8791</v>
          </cell>
          <cell r="AM137">
            <v>0</v>
          </cell>
          <cell r="AN137">
            <v>8791</v>
          </cell>
          <cell r="AO137">
            <v>8791</v>
          </cell>
          <cell r="AP137" t="str">
            <v xml:space="preserve">　川前支所は、老朽化が著しく、耐震性にも課題がある建物となっていることに加え、災害発生時の防災拠点施設として災害対応を行う必要があるものの、土砂災害特別警戒区域に立地している。
　これらの課題解決のため、地域では川前支所のあり方について検討を行い、令和２年4月に、学校施設を利用した川前支所の移転整備について地域から市に要望が提出された。
　これらのことから、川前支所移転整備のあり方について、導入機能、諸室配置の検討・整理を行い、地域の意見のほか、学校や教育委員会との調整結果も踏まえながら、支所の移転整備をすすめるもの。 </v>
          </cell>
          <cell r="AQ137" t="str">
            <v xml:space="preserve">川前支所庁舎等整備実施設計委託：【令和４年度】4,734千円【令和５年度】8,791千円※継続費　
 </v>
          </cell>
          <cell r="BB137">
            <v>3</v>
          </cell>
          <cell r="BC137" t="str">
            <v>まちの魅力を高める　</v>
          </cell>
          <cell r="BD137">
            <v>0</v>
          </cell>
          <cell r="BF137">
            <v>0</v>
          </cell>
          <cell r="BH137">
            <v>0</v>
          </cell>
          <cell r="BJ137">
            <v>1</v>
          </cell>
          <cell r="BK137">
            <v>8791</v>
          </cell>
          <cell r="BL137">
            <v>0</v>
          </cell>
          <cell r="BM137">
            <v>0</v>
          </cell>
          <cell r="BN137">
            <v>0</v>
          </cell>
          <cell r="BO137">
            <v>0</v>
          </cell>
          <cell r="BP137">
            <v>0</v>
          </cell>
          <cell r="BQ137">
            <v>0</v>
          </cell>
          <cell r="BR137">
            <v>0</v>
          </cell>
          <cell r="BS137">
            <v>0</v>
          </cell>
          <cell r="BT137">
            <v>0</v>
          </cell>
          <cell r="BU137">
            <v>0</v>
          </cell>
          <cell r="BV137">
            <v>8791</v>
          </cell>
          <cell r="BW137">
            <v>0</v>
          </cell>
          <cell r="BX137">
            <v>0</v>
          </cell>
          <cell r="BY137">
            <v>0</v>
          </cell>
          <cell r="BZ137">
            <v>0</v>
          </cell>
          <cell r="CA137">
            <v>8791</v>
          </cell>
        </row>
        <row r="138">
          <cell r="I138" t="str">
            <v>現年度発生災害復旧費（単独）</v>
          </cell>
          <cell r="J138">
            <v>1</v>
          </cell>
          <cell r="K138" t="str">
            <v>一般会計</v>
          </cell>
          <cell r="L138">
            <v>11</v>
          </cell>
          <cell r="M138" t="str">
            <v>災害復旧費　</v>
          </cell>
          <cell r="N138">
            <v>5</v>
          </cell>
          <cell r="O138" t="str">
            <v>その他公共施設・公用施設災害復旧費　</v>
          </cell>
          <cell r="P138">
            <v>1</v>
          </cell>
          <cell r="Q138" t="str">
            <v>その他公共施設・公用施設災害復旧費　</v>
          </cell>
          <cell r="R138">
            <v>10</v>
          </cell>
          <cell r="S138" t="str">
            <v>現年度発生災害復旧費</v>
          </cell>
          <cell r="T138">
            <v>1</v>
          </cell>
          <cell r="U138" t="str">
            <v>現年度発生災害復旧費（単独）</v>
          </cell>
          <cell r="V138">
            <v>0</v>
          </cell>
          <cell r="X138">
            <v>0</v>
          </cell>
          <cell r="Z138">
            <v>0</v>
          </cell>
          <cell r="AA138">
            <v>10</v>
          </cell>
          <cell r="AB138">
            <v>10</v>
          </cell>
          <cell r="AC138">
            <v>10</v>
          </cell>
          <cell r="AD138">
            <v>10</v>
          </cell>
          <cell r="AE138">
            <v>0</v>
          </cell>
          <cell r="AF138">
            <v>0</v>
          </cell>
          <cell r="AG138">
            <v>0</v>
          </cell>
          <cell r="AH138">
            <v>0</v>
          </cell>
          <cell r="AI138">
            <v>10</v>
          </cell>
          <cell r="AJ138">
            <v>10</v>
          </cell>
          <cell r="AK138">
            <v>10</v>
          </cell>
          <cell r="AL138">
            <v>10</v>
          </cell>
          <cell r="AM138">
            <v>0</v>
          </cell>
          <cell r="AN138">
            <v>0</v>
          </cell>
          <cell r="AO138">
            <v>0</v>
          </cell>
          <cell r="AP138" t="str">
            <v>災害発生による庁舎等の損壊箇所の復旧工事費　</v>
          </cell>
          <cell r="AQ138" t="str">
            <v xml:space="preserve">災害発生による庁舎等の損壊箇所の復旧工事費
（存目計上） </v>
          </cell>
          <cell r="BJ138">
            <v>1</v>
          </cell>
          <cell r="BK138">
            <v>10</v>
          </cell>
          <cell r="BL138">
            <v>0</v>
          </cell>
          <cell r="BM138">
            <v>0</v>
          </cell>
          <cell r="BN138">
            <v>0</v>
          </cell>
          <cell r="BO138">
            <v>0</v>
          </cell>
          <cell r="BP138">
            <v>0</v>
          </cell>
          <cell r="BQ138">
            <v>0</v>
          </cell>
          <cell r="BR138">
            <v>0</v>
          </cell>
          <cell r="BS138">
            <v>0</v>
          </cell>
          <cell r="BT138">
            <v>0</v>
          </cell>
          <cell r="BU138">
            <v>0</v>
          </cell>
          <cell r="BV138">
            <v>10</v>
          </cell>
          <cell r="BW138">
            <v>0</v>
          </cell>
          <cell r="BX138">
            <v>0</v>
          </cell>
          <cell r="BY138">
            <v>0</v>
          </cell>
          <cell r="BZ138">
            <v>0</v>
          </cell>
          <cell r="CA138">
            <v>10</v>
          </cell>
        </row>
        <row r="139">
          <cell r="I139" t="str">
            <v>支所庁舎災害復旧事業費（単独）</v>
          </cell>
          <cell r="J139">
            <v>1</v>
          </cell>
          <cell r="K139" t="str">
            <v>一般会計</v>
          </cell>
          <cell r="L139">
            <v>11</v>
          </cell>
          <cell r="M139" t="str">
            <v>災害復旧費　</v>
          </cell>
          <cell r="N139">
            <v>5</v>
          </cell>
          <cell r="O139" t="str">
            <v>その他公共施設・公用施設災害復旧費　</v>
          </cell>
          <cell r="P139">
            <v>1</v>
          </cell>
          <cell r="Q139" t="str">
            <v>その他公共施設・公用施設災害復旧費　</v>
          </cell>
          <cell r="R139">
            <v>20</v>
          </cell>
          <cell r="S139" t="str">
            <v>過年度発生災害復旧費</v>
          </cell>
          <cell r="T139">
            <v>1</v>
          </cell>
          <cell r="U139" t="str">
            <v>過年度発生災害復旧費（単独）</v>
          </cell>
          <cell r="V139">
            <v>3</v>
          </cell>
          <cell r="W139" t="str">
            <v>支所庁舎災害復旧費（単独）　</v>
          </cell>
          <cell r="X139">
            <v>0</v>
          </cell>
          <cell r="Z139">
            <v>327331</v>
          </cell>
          <cell r="AA139">
            <v>328572</v>
          </cell>
          <cell r="AB139">
            <v>36904</v>
          </cell>
          <cell r="AC139">
            <v>36904</v>
          </cell>
          <cell r="AD139">
            <v>36904</v>
          </cell>
          <cell r="AE139">
            <v>244800</v>
          </cell>
          <cell r="AF139">
            <v>36000</v>
          </cell>
          <cell r="AG139">
            <v>36000</v>
          </cell>
          <cell r="AH139">
            <v>36000</v>
          </cell>
          <cell r="AI139">
            <v>83772</v>
          </cell>
          <cell r="AJ139">
            <v>904</v>
          </cell>
          <cell r="AK139">
            <v>904</v>
          </cell>
          <cell r="AL139">
            <v>904</v>
          </cell>
          <cell r="AM139">
            <v>0</v>
          </cell>
          <cell r="AN139">
            <v>-291668</v>
          </cell>
          <cell r="AO139">
            <v>-291668</v>
          </cell>
          <cell r="AP139" t="str">
            <v xml:space="preserve">　小川支所については、木造2階建ての建物で、耐用年数（24年）を約40年経過しており、耐震性に課題があり、小川郷駅隣接地に建替えを予定していましたが、令和元年の台風第19号に伴う夏井川の決壊により、大きな被害を受けたことから、追加的な浸水対策を講じながら、災害復旧事業として庁舎の復旧をするものです。 </v>
          </cell>
          <cell r="AQ139" t="str">
            <v>（小川支所庁舎の災害復旧等に要する経費）
・土地境界確定手数料：835千円
・小川支所旧庁舎解体工事：36,069千円</v>
          </cell>
          <cell r="BJ139">
            <v>1</v>
          </cell>
          <cell r="BK139">
            <v>36904</v>
          </cell>
          <cell r="BL139">
            <v>0</v>
          </cell>
          <cell r="BM139">
            <v>0</v>
          </cell>
          <cell r="BN139">
            <v>0</v>
          </cell>
          <cell r="BO139">
            <v>0</v>
          </cell>
          <cell r="BP139">
            <v>0</v>
          </cell>
          <cell r="BQ139">
            <v>0</v>
          </cell>
          <cell r="BR139">
            <v>0</v>
          </cell>
          <cell r="BS139">
            <v>0</v>
          </cell>
          <cell r="BT139">
            <v>36000</v>
          </cell>
          <cell r="BU139">
            <v>0</v>
          </cell>
          <cell r="BV139">
            <v>904</v>
          </cell>
          <cell r="BW139">
            <v>0</v>
          </cell>
          <cell r="BX139">
            <v>0</v>
          </cell>
          <cell r="BY139">
            <v>36000</v>
          </cell>
          <cell r="BZ139">
            <v>0</v>
          </cell>
          <cell r="CA139">
            <v>904</v>
          </cell>
        </row>
        <row r="140">
          <cell r="I140" t="str">
            <v>職員人件費</v>
          </cell>
          <cell r="J140">
            <v>1</v>
          </cell>
          <cell r="K140" t="str">
            <v>一般会計</v>
          </cell>
          <cell r="L140">
            <v>1</v>
          </cell>
          <cell r="M140" t="str">
            <v>議会費　</v>
          </cell>
          <cell r="N140">
            <v>1</v>
          </cell>
          <cell r="O140" t="str">
            <v>議会費　</v>
          </cell>
          <cell r="P140">
            <v>1</v>
          </cell>
          <cell r="Q140" t="str">
            <v>議会費　</v>
          </cell>
          <cell r="R140">
            <v>2</v>
          </cell>
          <cell r="S140" t="str">
            <v>職員人件費　</v>
          </cell>
          <cell r="T140">
            <v>1</v>
          </cell>
          <cell r="U140" t="str">
            <v>職員人件費　</v>
          </cell>
          <cell r="V140">
            <v>0</v>
          </cell>
          <cell r="X140">
            <v>0</v>
          </cell>
          <cell r="Z140">
            <v>141899</v>
          </cell>
          <cell r="AA140">
            <v>142493</v>
          </cell>
          <cell r="AB140">
            <v>139595</v>
          </cell>
          <cell r="AC140">
            <v>139711</v>
          </cell>
          <cell r="AD140">
            <v>139711</v>
          </cell>
          <cell r="AE140">
            <v>0</v>
          </cell>
          <cell r="AF140">
            <v>0</v>
          </cell>
          <cell r="AG140">
            <v>0</v>
          </cell>
          <cell r="AH140">
            <v>0</v>
          </cell>
          <cell r="AI140">
            <v>142493</v>
          </cell>
          <cell r="AJ140">
            <v>139595</v>
          </cell>
          <cell r="AK140">
            <v>139711</v>
          </cell>
          <cell r="AL140">
            <v>139711</v>
          </cell>
          <cell r="AM140">
            <v>116</v>
          </cell>
          <cell r="AN140">
            <v>-2898</v>
          </cell>
          <cell r="AO140">
            <v>-2782</v>
          </cell>
          <cell r="AQ140" t="str">
            <v>職員人件費　</v>
          </cell>
          <cell r="BJ140">
            <v>2</v>
          </cell>
          <cell r="BK140">
            <v>0</v>
          </cell>
          <cell r="BL140">
            <v>0</v>
          </cell>
          <cell r="BM140">
            <v>0</v>
          </cell>
          <cell r="BN140">
            <v>0</v>
          </cell>
          <cell r="BO140">
            <v>0</v>
          </cell>
          <cell r="BP140">
            <v>0</v>
          </cell>
          <cell r="BQ140">
            <v>0</v>
          </cell>
          <cell r="BR140">
            <v>0</v>
          </cell>
          <cell r="BS140">
            <v>0</v>
          </cell>
          <cell r="BT140">
            <v>0</v>
          </cell>
          <cell r="BU140">
            <v>0</v>
          </cell>
          <cell r="BV140">
            <v>139595</v>
          </cell>
          <cell r="BW140">
            <v>0</v>
          </cell>
          <cell r="BX140">
            <v>0</v>
          </cell>
          <cell r="BY140">
            <v>0</v>
          </cell>
          <cell r="BZ140">
            <v>0</v>
          </cell>
          <cell r="CA140">
            <v>139711</v>
          </cell>
        </row>
        <row r="141">
          <cell r="I141" t="str">
            <v>職員人件費</v>
          </cell>
          <cell r="J141">
            <v>1</v>
          </cell>
          <cell r="K141" t="str">
            <v>一般会計</v>
          </cell>
          <cell r="L141">
            <v>2</v>
          </cell>
          <cell r="M141" t="str">
            <v>総務費　</v>
          </cell>
          <cell r="N141">
            <v>1</v>
          </cell>
          <cell r="O141" t="str">
            <v>総務管理費　</v>
          </cell>
          <cell r="P141">
            <v>1</v>
          </cell>
          <cell r="Q141" t="str">
            <v>一般管理費　</v>
          </cell>
          <cell r="R141">
            <v>2</v>
          </cell>
          <cell r="S141" t="str">
            <v>職員人件費　</v>
          </cell>
          <cell r="T141">
            <v>1</v>
          </cell>
          <cell r="U141" t="str">
            <v>職員人件費　</v>
          </cell>
          <cell r="V141">
            <v>0</v>
          </cell>
          <cell r="X141">
            <v>0</v>
          </cell>
          <cell r="Z141">
            <v>4082711</v>
          </cell>
          <cell r="AA141">
            <v>4188416</v>
          </cell>
          <cell r="AB141">
            <v>3558318</v>
          </cell>
          <cell r="AC141">
            <v>3561042</v>
          </cell>
          <cell r="AD141">
            <v>3561042</v>
          </cell>
          <cell r="AE141">
            <v>41649</v>
          </cell>
          <cell r="AF141">
            <v>11854</v>
          </cell>
          <cell r="AG141">
            <v>11854</v>
          </cell>
          <cell r="AH141">
            <v>11854</v>
          </cell>
          <cell r="AI141">
            <v>4146767</v>
          </cell>
          <cell r="AJ141">
            <v>3546464</v>
          </cell>
          <cell r="AK141">
            <v>3549188</v>
          </cell>
          <cell r="AL141">
            <v>3549188</v>
          </cell>
          <cell r="AM141">
            <v>2724</v>
          </cell>
          <cell r="AN141">
            <v>-630098</v>
          </cell>
          <cell r="AO141">
            <v>-627374</v>
          </cell>
          <cell r="AP141" t="str">
            <v>一般会計にかかる職員人件費　</v>
          </cell>
          <cell r="AQ141" t="str">
            <v>職員人件費　</v>
          </cell>
          <cell r="BJ141">
            <v>2</v>
          </cell>
          <cell r="BK141">
            <v>0</v>
          </cell>
          <cell r="BL141">
            <v>0</v>
          </cell>
          <cell r="BM141">
            <v>0</v>
          </cell>
          <cell r="BN141">
            <v>0</v>
          </cell>
          <cell r="BO141">
            <v>0</v>
          </cell>
          <cell r="BP141">
            <v>0</v>
          </cell>
          <cell r="BQ141">
            <v>0</v>
          </cell>
          <cell r="BR141">
            <v>0</v>
          </cell>
          <cell r="BS141">
            <v>0</v>
          </cell>
          <cell r="BT141">
            <v>0</v>
          </cell>
          <cell r="BU141">
            <v>11854</v>
          </cell>
          <cell r="BV141">
            <v>3546464</v>
          </cell>
          <cell r="BW141">
            <v>0</v>
          </cell>
          <cell r="BX141">
            <v>0</v>
          </cell>
          <cell r="BY141">
            <v>0</v>
          </cell>
          <cell r="BZ141">
            <v>11854</v>
          </cell>
          <cell r="CA141">
            <v>3549188</v>
          </cell>
        </row>
        <row r="142">
          <cell r="I142" t="str">
            <v>職員人件費　会計年度任用職員人件費</v>
          </cell>
          <cell r="J142">
            <v>1</v>
          </cell>
          <cell r="K142" t="str">
            <v>一般会計</v>
          </cell>
          <cell r="L142">
            <v>2</v>
          </cell>
          <cell r="M142" t="str">
            <v>総務費　</v>
          </cell>
          <cell r="N142">
            <v>1</v>
          </cell>
          <cell r="O142" t="str">
            <v>総務管理費　</v>
          </cell>
          <cell r="P142">
            <v>1</v>
          </cell>
          <cell r="Q142" t="str">
            <v>一般管理費　</v>
          </cell>
          <cell r="R142">
            <v>2</v>
          </cell>
          <cell r="S142" t="str">
            <v>職員人件費　</v>
          </cell>
          <cell r="T142">
            <v>1</v>
          </cell>
          <cell r="U142" t="str">
            <v>職員人件費　</v>
          </cell>
          <cell r="V142">
            <v>0</v>
          </cell>
          <cell r="X142">
            <v>2</v>
          </cell>
          <cell r="Y142" t="str">
            <v>会計年度任用職員人件費　</v>
          </cell>
          <cell r="Z142">
            <v>511644</v>
          </cell>
          <cell r="AA142">
            <v>557837</v>
          </cell>
          <cell r="AB142">
            <v>619756</v>
          </cell>
          <cell r="AC142">
            <v>606364</v>
          </cell>
          <cell r="AD142">
            <v>606364</v>
          </cell>
          <cell r="AE142">
            <v>50995</v>
          </cell>
          <cell r="AF142">
            <v>55432</v>
          </cell>
          <cell r="AG142">
            <v>54128</v>
          </cell>
          <cell r="AH142">
            <v>54128</v>
          </cell>
          <cell r="AI142">
            <v>506842</v>
          </cell>
          <cell r="AJ142">
            <v>564324</v>
          </cell>
          <cell r="AK142">
            <v>552236</v>
          </cell>
          <cell r="AL142">
            <v>552236</v>
          </cell>
          <cell r="AM142">
            <v>-13392</v>
          </cell>
          <cell r="AN142">
            <v>61919</v>
          </cell>
          <cell r="AO142">
            <v>48527</v>
          </cell>
          <cell r="AP142" t="str">
            <v>　職員人件費（会計年度任用職員）</v>
          </cell>
          <cell r="AQ142" t="str">
            <v>　会計年度任用職員に係る期末手当及び期末手当に係る共済費のうち、一般会計分を職員課が一括して要求するもの。　</v>
          </cell>
          <cell r="BJ142">
            <v>2</v>
          </cell>
          <cell r="BK142">
            <v>0</v>
          </cell>
          <cell r="BL142">
            <v>0</v>
          </cell>
          <cell r="BM142">
            <v>0</v>
          </cell>
          <cell r="BN142">
            <v>0</v>
          </cell>
          <cell r="BO142">
            <v>0</v>
          </cell>
          <cell r="BP142">
            <v>0</v>
          </cell>
          <cell r="BQ142">
            <v>0</v>
          </cell>
          <cell r="BR142">
            <v>37644</v>
          </cell>
          <cell r="BS142">
            <v>4578</v>
          </cell>
          <cell r="BT142">
            <v>0</v>
          </cell>
          <cell r="BU142">
            <v>13210</v>
          </cell>
          <cell r="BV142">
            <v>564324</v>
          </cell>
          <cell r="BW142">
            <v>36992</v>
          </cell>
          <cell r="BX142">
            <v>4158</v>
          </cell>
          <cell r="BY142">
            <v>0</v>
          </cell>
          <cell r="BZ142">
            <v>12978</v>
          </cell>
          <cell r="CA142">
            <v>552236</v>
          </cell>
        </row>
        <row r="143">
          <cell r="I143" t="str">
            <v>公務災害認定委員報酬等</v>
          </cell>
          <cell r="J143">
            <v>1</v>
          </cell>
          <cell r="K143" t="str">
            <v>一般会計</v>
          </cell>
          <cell r="L143">
            <v>2</v>
          </cell>
          <cell r="M143" t="str">
            <v>総務費　</v>
          </cell>
          <cell r="N143">
            <v>1</v>
          </cell>
          <cell r="O143" t="str">
            <v>総務管理費　</v>
          </cell>
          <cell r="P143">
            <v>2</v>
          </cell>
          <cell r="Q143" t="str">
            <v>人事管理費　</v>
          </cell>
          <cell r="R143">
            <v>10</v>
          </cell>
          <cell r="S143" t="str">
            <v>人事管理一般事務費　</v>
          </cell>
          <cell r="T143">
            <v>1</v>
          </cell>
          <cell r="U143" t="str">
            <v>公務災害認定委員報酬等　</v>
          </cell>
          <cell r="V143">
            <v>0</v>
          </cell>
          <cell r="X143">
            <v>0</v>
          </cell>
          <cell r="Z143">
            <v>0</v>
          </cell>
          <cell r="AA143">
            <v>299</v>
          </cell>
          <cell r="AB143">
            <v>266</v>
          </cell>
          <cell r="AC143">
            <v>266</v>
          </cell>
          <cell r="AD143">
            <v>266</v>
          </cell>
          <cell r="AE143">
            <v>0</v>
          </cell>
          <cell r="AF143">
            <v>0</v>
          </cell>
          <cell r="AG143">
            <v>0</v>
          </cell>
          <cell r="AH143">
            <v>0</v>
          </cell>
          <cell r="AI143">
            <v>299</v>
          </cell>
          <cell r="AJ143">
            <v>266</v>
          </cell>
          <cell r="AK143">
            <v>266</v>
          </cell>
          <cell r="AL143">
            <v>266</v>
          </cell>
          <cell r="AM143">
            <v>0</v>
          </cell>
          <cell r="AN143">
            <v>-33</v>
          </cell>
          <cell r="AO143">
            <v>-33</v>
          </cell>
          <cell r="AP143" t="str">
            <v>・議会の議員及び非常勤の職員等に係る公務上の災害又は通勤による災害について審議するため、いわき市議会の議員その他非常勤の職員の公務災害補償等に関する条例第４条第１項の規定に基づき設置する認定委員会の委員報酬並びに当該委員会の答申を踏まえて認定した公務災害の補償を行うもの。</v>
          </cell>
          <cell r="AQ143" t="str">
            <v xml:space="preserve">・　認定委員報酬8,300円×５人×４回
・　公務災害補償費　100,000円
</v>
          </cell>
          <cell r="BJ143">
            <v>1</v>
          </cell>
          <cell r="BK143">
            <v>266</v>
          </cell>
          <cell r="BL143">
            <v>0</v>
          </cell>
          <cell r="BM143">
            <v>0</v>
          </cell>
          <cell r="BN143">
            <v>0</v>
          </cell>
          <cell r="BO143">
            <v>0</v>
          </cell>
          <cell r="BP143">
            <v>0</v>
          </cell>
          <cell r="BQ143">
            <v>0</v>
          </cell>
          <cell r="BR143">
            <v>0</v>
          </cell>
          <cell r="BS143">
            <v>0</v>
          </cell>
          <cell r="BT143">
            <v>0</v>
          </cell>
          <cell r="BU143">
            <v>0</v>
          </cell>
          <cell r="BV143">
            <v>266</v>
          </cell>
          <cell r="BW143">
            <v>0</v>
          </cell>
          <cell r="BX143">
            <v>0</v>
          </cell>
          <cell r="BY143">
            <v>0</v>
          </cell>
          <cell r="BZ143">
            <v>0</v>
          </cell>
          <cell r="CA143">
            <v>266</v>
          </cell>
        </row>
        <row r="144">
          <cell r="I144" t="str">
            <v>職員共助会交付金</v>
          </cell>
          <cell r="J144">
            <v>1</v>
          </cell>
          <cell r="K144" t="str">
            <v>一般会計</v>
          </cell>
          <cell r="L144">
            <v>2</v>
          </cell>
          <cell r="M144" t="str">
            <v>総務費　</v>
          </cell>
          <cell r="N144">
            <v>1</v>
          </cell>
          <cell r="O144" t="str">
            <v>総務管理費　</v>
          </cell>
          <cell r="P144">
            <v>2</v>
          </cell>
          <cell r="Q144" t="str">
            <v>人事管理費　</v>
          </cell>
          <cell r="R144">
            <v>10</v>
          </cell>
          <cell r="S144" t="str">
            <v>人事管理一般事務費　</v>
          </cell>
          <cell r="T144">
            <v>2</v>
          </cell>
          <cell r="U144" t="str">
            <v>職員共助会交付金</v>
          </cell>
          <cell r="V144">
            <v>0</v>
          </cell>
          <cell r="X144">
            <v>0</v>
          </cell>
          <cell r="Z144">
            <v>10032</v>
          </cell>
          <cell r="AA144">
            <v>10413</v>
          </cell>
          <cell r="AB144">
            <v>10277</v>
          </cell>
          <cell r="AC144">
            <v>10277</v>
          </cell>
          <cell r="AD144">
            <v>10277</v>
          </cell>
          <cell r="AE144">
            <v>0</v>
          </cell>
          <cell r="AF144">
            <v>0</v>
          </cell>
          <cell r="AG144">
            <v>0</v>
          </cell>
          <cell r="AH144">
            <v>0</v>
          </cell>
          <cell r="AI144">
            <v>10413</v>
          </cell>
          <cell r="AJ144">
            <v>10277</v>
          </cell>
          <cell r="AK144">
            <v>10277</v>
          </cell>
          <cell r="AL144">
            <v>10277</v>
          </cell>
          <cell r="AM144">
            <v>0</v>
          </cell>
          <cell r="AN144">
            <v>-136</v>
          </cell>
          <cell r="AO144">
            <v>-136</v>
          </cell>
          <cell r="AP144" t="str">
            <v>いわき市職員共助会に対し、職員の人間ドック受診に要する費用の一部を交付するもの。</v>
          </cell>
          <cell r="AQ144" t="str">
            <v xml:space="preserve">・　職員共助会への交付金　10,276,325円（人間ドック・一般会計負担597人分）
</v>
          </cell>
          <cell r="BJ144">
            <v>1</v>
          </cell>
          <cell r="BK144">
            <v>10277</v>
          </cell>
          <cell r="BL144">
            <v>0</v>
          </cell>
          <cell r="BM144">
            <v>0</v>
          </cell>
          <cell r="BN144">
            <v>0</v>
          </cell>
          <cell r="BO144">
            <v>0</v>
          </cell>
          <cell r="BP144">
            <v>0</v>
          </cell>
          <cell r="BQ144">
            <v>0</v>
          </cell>
          <cell r="BR144">
            <v>0</v>
          </cell>
          <cell r="BS144">
            <v>0</v>
          </cell>
          <cell r="BT144">
            <v>0</v>
          </cell>
          <cell r="BU144">
            <v>0</v>
          </cell>
          <cell r="BV144">
            <v>10277</v>
          </cell>
          <cell r="BW144">
            <v>0</v>
          </cell>
          <cell r="BX144">
            <v>0</v>
          </cell>
          <cell r="BY144">
            <v>0</v>
          </cell>
          <cell r="BZ144">
            <v>0</v>
          </cell>
          <cell r="CA144">
            <v>10277</v>
          </cell>
        </row>
        <row r="145">
          <cell r="I145" t="str">
            <v>企業会計退職手当負担金</v>
          </cell>
          <cell r="J145">
            <v>1</v>
          </cell>
          <cell r="K145" t="str">
            <v>一般会計</v>
          </cell>
          <cell r="L145">
            <v>2</v>
          </cell>
          <cell r="M145" t="str">
            <v>総務費　</v>
          </cell>
          <cell r="N145">
            <v>1</v>
          </cell>
          <cell r="O145" t="str">
            <v>総務管理費　</v>
          </cell>
          <cell r="P145">
            <v>2</v>
          </cell>
          <cell r="Q145" t="str">
            <v>人事管理費　</v>
          </cell>
          <cell r="R145">
            <v>10</v>
          </cell>
          <cell r="S145" t="str">
            <v>人事管理一般事務費　</v>
          </cell>
          <cell r="T145">
            <v>3</v>
          </cell>
          <cell r="U145" t="str">
            <v>企業会計退職手当負担金　</v>
          </cell>
          <cell r="V145">
            <v>0</v>
          </cell>
          <cell r="X145">
            <v>0</v>
          </cell>
          <cell r="Z145">
            <v>56757</v>
          </cell>
          <cell r="AA145">
            <v>0</v>
          </cell>
          <cell r="AB145">
            <v>10482</v>
          </cell>
          <cell r="AC145">
            <v>10482</v>
          </cell>
          <cell r="AD145">
            <v>10482</v>
          </cell>
          <cell r="AE145">
            <v>0</v>
          </cell>
          <cell r="AF145">
            <v>0</v>
          </cell>
          <cell r="AG145">
            <v>0</v>
          </cell>
          <cell r="AH145">
            <v>0</v>
          </cell>
          <cell r="AI145">
            <v>0</v>
          </cell>
          <cell r="AJ145">
            <v>10482</v>
          </cell>
          <cell r="AK145">
            <v>10482</v>
          </cell>
          <cell r="AL145">
            <v>10482</v>
          </cell>
          <cell r="AM145">
            <v>0</v>
          </cell>
          <cell r="AN145">
            <v>10482</v>
          </cell>
          <cell r="AO145">
            <v>10482</v>
          </cell>
          <cell r="AP145" t="str">
            <v>　前年度において支出した職員の退職手当を一般会計及び企業会計ごとにその在職期間に応じて按分し、各会計間において清算するため、負担金として企業会計へ納付するもの。</v>
          </cell>
          <cell r="AQ145" t="str">
            <v xml:space="preserve">・病院事業会計への負担金　10,481,300円
</v>
          </cell>
          <cell r="BJ145">
            <v>1</v>
          </cell>
          <cell r="BK145">
            <v>10482</v>
          </cell>
          <cell r="BL145">
            <v>0</v>
          </cell>
          <cell r="BM145">
            <v>0</v>
          </cell>
          <cell r="BN145">
            <v>0</v>
          </cell>
          <cell r="BO145">
            <v>0</v>
          </cell>
          <cell r="BP145">
            <v>0</v>
          </cell>
          <cell r="BQ145">
            <v>0</v>
          </cell>
          <cell r="BR145">
            <v>0</v>
          </cell>
          <cell r="BS145">
            <v>0</v>
          </cell>
          <cell r="BT145">
            <v>0</v>
          </cell>
          <cell r="BU145">
            <v>0</v>
          </cell>
          <cell r="BV145">
            <v>10482</v>
          </cell>
          <cell r="BW145">
            <v>0</v>
          </cell>
          <cell r="BX145">
            <v>0</v>
          </cell>
          <cell r="BY145">
            <v>0</v>
          </cell>
          <cell r="BZ145">
            <v>0</v>
          </cell>
          <cell r="CA145">
            <v>10482</v>
          </cell>
        </row>
        <row r="146">
          <cell r="I146" t="str">
            <v>事務費</v>
          </cell>
          <cell r="J146">
            <v>1</v>
          </cell>
          <cell r="K146" t="str">
            <v>一般会計</v>
          </cell>
          <cell r="L146">
            <v>2</v>
          </cell>
          <cell r="M146" t="str">
            <v>総務費　</v>
          </cell>
          <cell r="N146">
            <v>1</v>
          </cell>
          <cell r="O146" t="str">
            <v>総務管理費　</v>
          </cell>
          <cell r="P146">
            <v>2</v>
          </cell>
          <cell r="Q146" t="str">
            <v>人事管理費　</v>
          </cell>
          <cell r="R146">
            <v>10</v>
          </cell>
          <cell r="S146" t="str">
            <v>人事管理一般事務費　</v>
          </cell>
          <cell r="T146">
            <v>4</v>
          </cell>
          <cell r="U146" t="str">
            <v>事務費　</v>
          </cell>
          <cell r="V146">
            <v>0</v>
          </cell>
          <cell r="X146">
            <v>0</v>
          </cell>
          <cell r="Z146">
            <v>22823</v>
          </cell>
          <cell r="AA146">
            <v>25181</v>
          </cell>
          <cell r="AB146">
            <v>22607</v>
          </cell>
          <cell r="AC146">
            <v>22607</v>
          </cell>
          <cell r="AD146">
            <v>22607</v>
          </cell>
          <cell r="AE146">
            <v>18774</v>
          </cell>
          <cell r="AF146">
            <v>18888</v>
          </cell>
          <cell r="AG146">
            <v>18888</v>
          </cell>
          <cell r="AH146">
            <v>18888</v>
          </cell>
          <cell r="AI146">
            <v>6407</v>
          </cell>
          <cell r="AJ146">
            <v>3719</v>
          </cell>
          <cell r="AK146">
            <v>3719</v>
          </cell>
          <cell r="AL146">
            <v>3719</v>
          </cell>
          <cell r="AM146">
            <v>0</v>
          </cell>
          <cell r="AN146">
            <v>-2574</v>
          </cell>
          <cell r="AO146">
            <v>-2574</v>
          </cell>
          <cell r="AP146" t="str">
            <v>職員採用等の人事管理及び職員の人間ドック等の健康管理等を行うもの。　</v>
          </cell>
          <cell r="AQ146" t="str">
            <v>・　職員の採用等、人事管理に要する経費
・　職員の人間ドック等、健康管理に要する経費等</v>
          </cell>
          <cell r="BJ146">
            <v>1</v>
          </cell>
          <cell r="BK146">
            <v>22607</v>
          </cell>
          <cell r="BL146">
            <v>0</v>
          </cell>
          <cell r="BM146">
            <v>0</v>
          </cell>
          <cell r="BN146">
            <v>0</v>
          </cell>
          <cell r="BO146">
            <v>0</v>
          </cell>
          <cell r="BP146">
            <v>0</v>
          </cell>
          <cell r="BQ146">
            <v>0</v>
          </cell>
          <cell r="BR146">
            <v>0</v>
          </cell>
          <cell r="BS146">
            <v>0</v>
          </cell>
          <cell r="BT146">
            <v>0</v>
          </cell>
          <cell r="BU146">
            <v>18888</v>
          </cell>
          <cell r="BV146">
            <v>3719</v>
          </cell>
          <cell r="BW146">
            <v>0</v>
          </cell>
          <cell r="BX146">
            <v>0</v>
          </cell>
          <cell r="BY146">
            <v>0</v>
          </cell>
          <cell r="BZ146">
            <v>18888</v>
          </cell>
          <cell r="CA146">
            <v>3719</v>
          </cell>
        </row>
        <row r="147">
          <cell r="I147" t="str">
            <v>職員代替等関連事務費</v>
          </cell>
          <cell r="J147">
            <v>1</v>
          </cell>
          <cell r="K147" t="str">
            <v>一般会計</v>
          </cell>
          <cell r="L147">
            <v>2</v>
          </cell>
          <cell r="M147" t="str">
            <v>総務費　</v>
          </cell>
          <cell r="N147">
            <v>1</v>
          </cell>
          <cell r="O147" t="str">
            <v>総務管理費　</v>
          </cell>
          <cell r="P147">
            <v>2</v>
          </cell>
          <cell r="Q147" t="str">
            <v>人事管理費　</v>
          </cell>
          <cell r="R147">
            <v>10</v>
          </cell>
          <cell r="S147" t="str">
            <v>人事管理一般事務費　</v>
          </cell>
          <cell r="T147">
            <v>4</v>
          </cell>
          <cell r="U147" t="str">
            <v>事務費　</v>
          </cell>
          <cell r="V147">
            <v>0</v>
          </cell>
          <cell r="X147">
            <v>1</v>
          </cell>
          <cell r="Y147" t="str">
            <v>臨時経費分　</v>
          </cell>
          <cell r="Z147">
            <v>517</v>
          </cell>
          <cell r="AA147">
            <v>4586</v>
          </cell>
          <cell r="AB147">
            <v>2217</v>
          </cell>
          <cell r="AC147">
            <v>2217</v>
          </cell>
          <cell r="AD147">
            <v>2217</v>
          </cell>
          <cell r="AE147">
            <v>0</v>
          </cell>
          <cell r="AF147">
            <v>0</v>
          </cell>
          <cell r="AG147">
            <v>0</v>
          </cell>
          <cell r="AH147">
            <v>0</v>
          </cell>
          <cell r="AI147">
            <v>4586</v>
          </cell>
          <cell r="AJ147">
            <v>2217</v>
          </cell>
          <cell r="AK147">
            <v>2217</v>
          </cell>
          <cell r="AL147">
            <v>2217</v>
          </cell>
          <cell r="AM147">
            <v>0</v>
          </cell>
          <cell r="AN147">
            <v>-2369</v>
          </cell>
          <cell r="AO147">
            <v>-2369</v>
          </cell>
          <cell r="AP147" t="str">
            <v>　東京事務所職員等の赴任等に旅費を支給するもの。</v>
          </cell>
          <cell r="AQ147" t="str">
            <v>・　東京事務所職員赴任旅費及び帰任旅費
・　産業振興部職員赴任旅費
・　福島イノベーションコースト構想推進機構派遣職員帰任旅費
・　総務省職員赴任旅費
・　運転手等作業服貸与（3年に1度）</v>
          </cell>
          <cell r="BJ147">
            <v>1</v>
          </cell>
          <cell r="BK147">
            <v>2217</v>
          </cell>
          <cell r="BL147">
            <v>0</v>
          </cell>
          <cell r="BM147">
            <v>0</v>
          </cell>
          <cell r="BN147">
            <v>0</v>
          </cell>
          <cell r="BO147">
            <v>0</v>
          </cell>
          <cell r="BP147">
            <v>0</v>
          </cell>
          <cell r="BQ147">
            <v>0</v>
          </cell>
          <cell r="BR147">
            <v>0</v>
          </cell>
          <cell r="BS147">
            <v>0</v>
          </cell>
          <cell r="BT147">
            <v>0</v>
          </cell>
          <cell r="BU147">
            <v>0</v>
          </cell>
          <cell r="BV147">
            <v>2217</v>
          </cell>
          <cell r="BW147">
            <v>0</v>
          </cell>
          <cell r="BX147">
            <v>0</v>
          </cell>
          <cell r="BY147">
            <v>0</v>
          </cell>
          <cell r="BZ147">
            <v>0</v>
          </cell>
          <cell r="CA147">
            <v>2217</v>
          </cell>
        </row>
        <row r="148">
          <cell r="I148" t="str">
            <v>事務費　人事給与システム更新事業費</v>
          </cell>
          <cell r="J148">
            <v>1</v>
          </cell>
          <cell r="K148" t="str">
            <v>一般会計</v>
          </cell>
          <cell r="L148">
            <v>2</v>
          </cell>
          <cell r="M148" t="str">
            <v>総務費　</v>
          </cell>
          <cell r="N148">
            <v>1</v>
          </cell>
          <cell r="O148" t="str">
            <v>総務管理費　</v>
          </cell>
          <cell r="P148">
            <v>2</v>
          </cell>
          <cell r="Q148" t="str">
            <v>人事管理費　</v>
          </cell>
          <cell r="R148">
            <v>10</v>
          </cell>
          <cell r="S148" t="str">
            <v>人事管理一般事務費　</v>
          </cell>
          <cell r="T148">
            <v>4</v>
          </cell>
          <cell r="U148" t="str">
            <v>事務費　</v>
          </cell>
          <cell r="V148">
            <v>0</v>
          </cell>
          <cell r="X148">
            <v>3</v>
          </cell>
          <cell r="Y148" t="str">
            <v>人事給与システム更新事業費　</v>
          </cell>
          <cell r="Z148">
            <v>15910</v>
          </cell>
          <cell r="AA148">
            <v>32612</v>
          </cell>
          <cell r="AB148">
            <v>25560</v>
          </cell>
          <cell r="AC148">
            <v>25560</v>
          </cell>
          <cell r="AD148">
            <v>25560</v>
          </cell>
          <cell r="AE148">
            <v>0</v>
          </cell>
          <cell r="AF148">
            <v>0</v>
          </cell>
          <cell r="AG148">
            <v>0</v>
          </cell>
          <cell r="AH148">
            <v>0</v>
          </cell>
          <cell r="AI148">
            <v>32612</v>
          </cell>
          <cell r="AJ148">
            <v>25560</v>
          </cell>
          <cell r="AK148">
            <v>25560</v>
          </cell>
          <cell r="AL148">
            <v>25560</v>
          </cell>
          <cell r="AM148">
            <v>0</v>
          </cell>
          <cell r="AN148">
            <v>-7052</v>
          </cell>
          <cell r="AO148">
            <v>-7052</v>
          </cell>
          <cell r="AP148" t="str">
            <v>　本市職員の人事情報や給与情報、その他関連情報等を電算化し事務処理の効率化や情報の一元化を図っている人事給与システムについて、安定的な運用等を図るため、システム及び機器の保守等を行うもの。
　また、国家公務員法の改正により、定年が段階的に引き上げられることから、所要のシステムの改修を行うもの。</v>
          </cell>
          <cell r="AQ148" t="str">
            <v xml:space="preserve">・人事給与システム及び機器の保守に係る経費
・人事給与システムの改修に係る経費
・人事給与システム機器の賃貸借に係る経費
</v>
          </cell>
          <cell r="BJ148">
            <v>1</v>
          </cell>
          <cell r="BK148">
            <v>25560</v>
          </cell>
          <cell r="BL148">
            <v>0</v>
          </cell>
          <cell r="BM148">
            <v>0</v>
          </cell>
          <cell r="BN148">
            <v>0</v>
          </cell>
          <cell r="BO148">
            <v>0</v>
          </cell>
          <cell r="BP148">
            <v>0</v>
          </cell>
          <cell r="BQ148">
            <v>0</v>
          </cell>
          <cell r="BR148">
            <v>0</v>
          </cell>
          <cell r="BS148">
            <v>0</v>
          </cell>
          <cell r="BT148">
            <v>0</v>
          </cell>
          <cell r="BU148">
            <v>0</v>
          </cell>
          <cell r="BV148">
            <v>25560</v>
          </cell>
          <cell r="BW148">
            <v>0</v>
          </cell>
          <cell r="BX148">
            <v>0</v>
          </cell>
          <cell r="BY148">
            <v>0</v>
          </cell>
          <cell r="BZ148">
            <v>0</v>
          </cell>
          <cell r="CA148">
            <v>25560</v>
          </cell>
        </row>
        <row r="149">
          <cell r="I149" t="str">
            <v>事務費　職員健康診断分</v>
          </cell>
          <cell r="J149">
            <v>1</v>
          </cell>
          <cell r="K149" t="str">
            <v>一般会計</v>
          </cell>
          <cell r="L149">
            <v>2</v>
          </cell>
          <cell r="M149" t="str">
            <v>総務費　</v>
          </cell>
          <cell r="N149">
            <v>1</v>
          </cell>
          <cell r="O149" t="str">
            <v>総務管理費　</v>
          </cell>
          <cell r="P149">
            <v>2</v>
          </cell>
          <cell r="Q149" t="str">
            <v>人事管理費　</v>
          </cell>
          <cell r="R149">
            <v>10</v>
          </cell>
          <cell r="S149" t="str">
            <v>人事管理一般事務費　</v>
          </cell>
          <cell r="T149">
            <v>4</v>
          </cell>
          <cell r="U149" t="str">
            <v>事務費　</v>
          </cell>
          <cell r="V149">
            <v>0</v>
          </cell>
          <cell r="X149">
            <v>9</v>
          </cell>
          <cell r="Y149" t="str">
            <v>職員健康診断分　</v>
          </cell>
          <cell r="Z149">
            <v>59672</v>
          </cell>
          <cell r="AA149">
            <v>76859</v>
          </cell>
          <cell r="AB149">
            <v>73023</v>
          </cell>
          <cell r="AC149">
            <v>71205</v>
          </cell>
          <cell r="AD149">
            <v>71205</v>
          </cell>
          <cell r="AE149">
            <v>19106</v>
          </cell>
          <cell r="AF149">
            <v>19998</v>
          </cell>
          <cell r="AG149">
            <v>19998</v>
          </cell>
          <cell r="AH149">
            <v>19998</v>
          </cell>
          <cell r="AI149">
            <v>57753</v>
          </cell>
          <cell r="AJ149">
            <v>53025</v>
          </cell>
          <cell r="AK149">
            <v>51207</v>
          </cell>
          <cell r="AL149">
            <v>51207</v>
          </cell>
          <cell r="AM149">
            <v>-1818</v>
          </cell>
          <cell r="AN149">
            <v>-3836</v>
          </cell>
          <cell r="AO149">
            <v>-5654</v>
          </cell>
          <cell r="AP149" t="str">
            <v>会計年度任用職員を含む職員の定期健康診断及び採用時の健康診断を実施し、健康管理を図るもの。　</v>
          </cell>
          <cell r="AQ149" t="str">
            <v>・　会計年度任用職員を含む職員の健康診断及び採用時の健康診断実施に要する経費
・　職員の安全及び衛生の管理を図るための経費</v>
          </cell>
          <cell r="BJ149">
            <v>2</v>
          </cell>
          <cell r="BK149">
            <v>0</v>
          </cell>
          <cell r="BL149">
            <v>0</v>
          </cell>
          <cell r="BM149">
            <v>0</v>
          </cell>
          <cell r="BN149">
            <v>0</v>
          </cell>
          <cell r="BO149">
            <v>0</v>
          </cell>
          <cell r="BP149">
            <v>0</v>
          </cell>
          <cell r="BQ149">
            <v>0</v>
          </cell>
          <cell r="BR149">
            <v>0</v>
          </cell>
          <cell r="BS149">
            <v>0</v>
          </cell>
          <cell r="BT149">
            <v>0</v>
          </cell>
          <cell r="BU149">
            <v>19998</v>
          </cell>
          <cell r="BV149">
            <v>53025</v>
          </cell>
          <cell r="BW149">
            <v>0</v>
          </cell>
          <cell r="BX149">
            <v>0</v>
          </cell>
          <cell r="BY149">
            <v>0</v>
          </cell>
          <cell r="BZ149">
            <v>19998</v>
          </cell>
          <cell r="CA149">
            <v>51207</v>
          </cell>
        </row>
        <row r="150">
          <cell r="I150" t="str">
            <v>事務費　私人保険料分</v>
          </cell>
          <cell r="J150">
            <v>1</v>
          </cell>
          <cell r="K150" t="str">
            <v>一般会計</v>
          </cell>
          <cell r="L150">
            <v>2</v>
          </cell>
          <cell r="M150" t="str">
            <v>総務費　</v>
          </cell>
          <cell r="N150">
            <v>1</v>
          </cell>
          <cell r="O150" t="str">
            <v>総務管理費　</v>
          </cell>
          <cell r="P150">
            <v>2</v>
          </cell>
          <cell r="Q150" t="str">
            <v>人事管理費　</v>
          </cell>
          <cell r="R150">
            <v>10</v>
          </cell>
          <cell r="S150" t="str">
            <v>人事管理一般事務費　</v>
          </cell>
          <cell r="T150">
            <v>4</v>
          </cell>
          <cell r="U150" t="str">
            <v>事務費　</v>
          </cell>
          <cell r="V150">
            <v>0</v>
          </cell>
          <cell r="X150">
            <v>10</v>
          </cell>
          <cell r="Y150" t="str">
            <v>私人保険料分</v>
          </cell>
          <cell r="Z150">
            <v>4626</v>
          </cell>
          <cell r="AA150">
            <v>6295</v>
          </cell>
          <cell r="AB150">
            <v>5895</v>
          </cell>
          <cell r="AC150">
            <v>5895</v>
          </cell>
          <cell r="AD150">
            <v>5895</v>
          </cell>
          <cell r="AE150">
            <v>0</v>
          </cell>
          <cell r="AF150">
            <v>0</v>
          </cell>
          <cell r="AG150">
            <v>0</v>
          </cell>
          <cell r="AH150">
            <v>0</v>
          </cell>
          <cell r="AI150">
            <v>6295</v>
          </cell>
          <cell r="AJ150">
            <v>5895</v>
          </cell>
          <cell r="AK150">
            <v>5895</v>
          </cell>
          <cell r="AL150">
            <v>5895</v>
          </cell>
          <cell r="AM150">
            <v>0</v>
          </cell>
          <cell r="AN150">
            <v>-400</v>
          </cell>
          <cell r="AO150">
            <v>-400</v>
          </cell>
          <cell r="AP150" t="str">
            <v>令和２年度から導入された会計年度任用職員制度により、地方公務員の身分を有さず、公務災害が適用されない私人と整理された方を、民間の傷害保険に加入するもの。</v>
          </cell>
          <cell r="AQ150" t="str">
            <v>・　会計年度任用職員制度により私人と整理された方の傷害保険加入に要する経費　</v>
          </cell>
          <cell r="BJ150">
            <v>1</v>
          </cell>
          <cell r="BK150">
            <v>5895</v>
          </cell>
          <cell r="BL150">
            <v>0</v>
          </cell>
          <cell r="BM150">
            <v>0</v>
          </cell>
          <cell r="BN150">
            <v>0</v>
          </cell>
          <cell r="BO150">
            <v>0</v>
          </cell>
          <cell r="BP150">
            <v>0</v>
          </cell>
          <cell r="BQ150">
            <v>0</v>
          </cell>
          <cell r="BR150">
            <v>0</v>
          </cell>
          <cell r="BS150">
            <v>0</v>
          </cell>
          <cell r="BT150">
            <v>0</v>
          </cell>
          <cell r="BU150">
            <v>0</v>
          </cell>
          <cell r="BV150">
            <v>5895</v>
          </cell>
          <cell r="BW150">
            <v>0</v>
          </cell>
          <cell r="BX150">
            <v>0</v>
          </cell>
          <cell r="BY150">
            <v>0</v>
          </cell>
          <cell r="BZ150">
            <v>0</v>
          </cell>
          <cell r="CA150">
            <v>5895</v>
          </cell>
        </row>
        <row r="151">
          <cell r="I151" t="str">
            <v>事務費　会計年度任用職員分</v>
          </cell>
          <cell r="J151">
            <v>1</v>
          </cell>
          <cell r="K151" t="str">
            <v>一般会計</v>
          </cell>
          <cell r="L151">
            <v>2</v>
          </cell>
          <cell r="M151" t="str">
            <v>総務費　</v>
          </cell>
          <cell r="N151">
            <v>1</v>
          </cell>
          <cell r="O151" t="str">
            <v>総務管理費　</v>
          </cell>
          <cell r="P151">
            <v>2</v>
          </cell>
          <cell r="Q151" t="str">
            <v>人事管理費　</v>
          </cell>
          <cell r="R151">
            <v>10</v>
          </cell>
          <cell r="S151" t="str">
            <v>人事管理一般事務費　</v>
          </cell>
          <cell r="T151">
            <v>4</v>
          </cell>
          <cell r="U151" t="str">
            <v>事務費　</v>
          </cell>
          <cell r="V151">
            <v>0</v>
          </cell>
          <cell r="X151">
            <v>11</v>
          </cell>
          <cell r="Y151" t="str">
            <v>会計年度任用職員分　</v>
          </cell>
          <cell r="Z151">
            <v>154622</v>
          </cell>
          <cell r="AA151">
            <v>208827</v>
          </cell>
          <cell r="AB151">
            <v>186453</v>
          </cell>
          <cell r="AC151">
            <v>188066</v>
          </cell>
          <cell r="AD151">
            <v>188066</v>
          </cell>
          <cell r="AE151">
            <v>1345</v>
          </cell>
          <cell r="AF151">
            <v>1943</v>
          </cell>
          <cell r="AG151">
            <v>2344</v>
          </cell>
          <cell r="AH151">
            <v>2344</v>
          </cell>
          <cell r="AI151">
            <v>207482</v>
          </cell>
          <cell r="AJ151">
            <v>184510</v>
          </cell>
          <cell r="AK151">
            <v>185722</v>
          </cell>
          <cell r="AL151">
            <v>185722</v>
          </cell>
          <cell r="AM151">
            <v>1613</v>
          </cell>
          <cell r="AN151">
            <v>-22374</v>
          </cell>
          <cell r="AO151">
            <v>-20761</v>
          </cell>
          <cell r="AP151" t="str">
            <v xml:space="preserve">　職員が、産前・産後休暇や育児休業、病気休暇等を取得した場合又は繁忙等により、業務に支障が生じる場合に、業務の適切な執行を確保するため、代替等の会計年度任用職員を配置するもの。
</v>
          </cell>
          <cell r="AQ151" t="str">
            <v xml:space="preserve">会計年度任用職員に要する給与
・　欠員補充　222人月
・　病気休暇代替　101人月
・　産休代替47人月
・　育児休業代替　169人月
・　退職補完31人月
・　業務繁忙　129人月
</v>
          </cell>
          <cell r="BJ151">
            <v>2</v>
          </cell>
          <cell r="BK151">
            <v>0</v>
          </cell>
          <cell r="BL151">
            <v>0</v>
          </cell>
          <cell r="BM151">
            <v>0</v>
          </cell>
          <cell r="BN151">
            <v>0</v>
          </cell>
          <cell r="BO151">
            <v>0</v>
          </cell>
          <cell r="BP151">
            <v>0</v>
          </cell>
          <cell r="BQ151">
            <v>0</v>
          </cell>
          <cell r="BR151">
            <v>0</v>
          </cell>
          <cell r="BS151">
            <v>0</v>
          </cell>
          <cell r="BT151">
            <v>0</v>
          </cell>
          <cell r="BU151">
            <v>1943</v>
          </cell>
          <cell r="BV151">
            <v>184510</v>
          </cell>
          <cell r="BW151">
            <v>0</v>
          </cell>
          <cell r="BX151">
            <v>0</v>
          </cell>
          <cell r="BY151">
            <v>0</v>
          </cell>
          <cell r="BZ151">
            <v>2344</v>
          </cell>
          <cell r="CA151">
            <v>185722</v>
          </cell>
        </row>
        <row r="152">
          <cell r="I152" t="str">
            <v>退職手当審査会委員報酬</v>
          </cell>
          <cell r="J152">
            <v>1</v>
          </cell>
          <cell r="K152" t="str">
            <v>一般会計</v>
          </cell>
          <cell r="L152">
            <v>2</v>
          </cell>
          <cell r="M152" t="str">
            <v>総務費　</v>
          </cell>
          <cell r="N152">
            <v>1</v>
          </cell>
          <cell r="O152" t="str">
            <v>総務管理費　</v>
          </cell>
          <cell r="P152">
            <v>2</v>
          </cell>
          <cell r="Q152" t="str">
            <v>人事管理費　</v>
          </cell>
          <cell r="R152">
            <v>10</v>
          </cell>
          <cell r="S152" t="str">
            <v>人事管理一般事務費　</v>
          </cell>
          <cell r="T152">
            <v>6</v>
          </cell>
          <cell r="U152" t="str">
            <v>退職手当審査会委員報酬　</v>
          </cell>
          <cell r="V152">
            <v>0</v>
          </cell>
          <cell r="X152">
            <v>0</v>
          </cell>
          <cell r="Z152">
            <v>0</v>
          </cell>
          <cell r="AA152">
            <v>75</v>
          </cell>
          <cell r="AB152">
            <v>75</v>
          </cell>
          <cell r="AC152">
            <v>75</v>
          </cell>
          <cell r="AD152">
            <v>75</v>
          </cell>
          <cell r="AE152">
            <v>0</v>
          </cell>
          <cell r="AF152">
            <v>0</v>
          </cell>
          <cell r="AG152">
            <v>0</v>
          </cell>
          <cell r="AH152">
            <v>0</v>
          </cell>
          <cell r="AI152">
            <v>75</v>
          </cell>
          <cell r="AJ152">
            <v>75</v>
          </cell>
          <cell r="AK152">
            <v>75</v>
          </cell>
          <cell r="AL152">
            <v>75</v>
          </cell>
          <cell r="AM152">
            <v>0</v>
          </cell>
          <cell r="AN152">
            <v>0</v>
          </cell>
          <cell r="AO152">
            <v>0</v>
          </cell>
          <cell r="AP152" t="str">
            <v xml:space="preserve">　退職手当の支給制限等の処分について調査審議するため、いわき市職員の退職手当に関する条例第18条の７第６項の規定に基づき設置する退職手当審査会の委員報酬。 </v>
          </cell>
          <cell r="AQ152" t="str">
            <v xml:space="preserve">・　審査会委員報酬　8,300円×３人×３回 </v>
          </cell>
          <cell r="BJ152">
            <v>1</v>
          </cell>
          <cell r="BK152">
            <v>75</v>
          </cell>
          <cell r="BL152">
            <v>0</v>
          </cell>
          <cell r="BM152">
            <v>0</v>
          </cell>
          <cell r="BN152">
            <v>0</v>
          </cell>
          <cell r="BO152">
            <v>0</v>
          </cell>
          <cell r="BP152">
            <v>0</v>
          </cell>
          <cell r="BQ152">
            <v>0</v>
          </cell>
          <cell r="BR152">
            <v>0</v>
          </cell>
          <cell r="BS152">
            <v>0</v>
          </cell>
          <cell r="BT152">
            <v>0</v>
          </cell>
          <cell r="BU152">
            <v>0</v>
          </cell>
          <cell r="BV152">
            <v>75</v>
          </cell>
          <cell r="BW152">
            <v>0</v>
          </cell>
          <cell r="BX152">
            <v>0</v>
          </cell>
          <cell r="BY152">
            <v>0</v>
          </cell>
          <cell r="BZ152">
            <v>0</v>
          </cell>
          <cell r="CA152">
            <v>75</v>
          </cell>
        </row>
        <row r="153">
          <cell r="I153" t="str">
            <v>メンタルヘルス対策事業費</v>
          </cell>
          <cell r="J153">
            <v>1</v>
          </cell>
          <cell r="K153" t="str">
            <v>一般会計</v>
          </cell>
          <cell r="L153">
            <v>2</v>
          </cell>
          <cell r="M153" t="str">
            <v>総務費　</v>
          </cell>
          <cell r="N153">
            <v>1</v>
          </cell>
          <cell r="O153" t="str">
            <v>総務管理費　</v>
          </cell>
          <cell r="P153">
            <v>2</v>
          </cell>
          <cell r="Q153" t="str">
            <v>人事管理費　</v>
          </cell>
          <cell r="R153">
            <v>10</v>
          </cell>
          <cell r="S153" t="str">
            <v>人事管理一般事務費　</v>
          </cell>
          <cell r="T153">
            <v>7</v>
          </cell>
          <cell r="U153" t="str">
            <v>メンタルヘルス対策事業費</v>
          </cell>
          <cell r="V153">
            <v>0</v>
          </cell>
          <cell r="X153">
            <v>0</v>
          </cell>
          <cell r="Z153">
            <v>10287</v>
          </cell>
          <cell r="AA153">
            <v>11205</v>
          </cell>
          <cell r="AB153">
            <v>11060</v>
          </cell>
          <cell r="AC153">
            <v>11060</v>
          </cell>
          <cell r="AD153">
            <v>11060</v>
          </cell>
          <cell r="AE153">
            <v>2152</v>
          </cell>
          <cell r="AF153">
            <v>2094</v>
          </cell>
          <cell r="AG153">
            <v>2094</v>
          </cell>
          <cell r="AH153">
            <v>2094</v>
          </cell>
          <cell r="AI153">
            <v>9053</v>
          </cell>
          <cell r="AJ153">
            <v>8966</v>
          </cell>
          <cell r="AK153">
            <v>8966</v>
          </cell>
          <cell r="AL153">
            <v>8966</v>
          </cell>
          <cell r="AM153">
            <v>0</v>
          </cell>
          <cell r="AN153">
            <v>-145</v>
          </cell>
          <cell r="AO153">
            <v>-145</v>
          </cell>
          <cell r="AP153" t="str">
            <v>職員の心の健康の保持・増進を図り、円滑な業務遂行につなげていくため、労働安全衛生法の規定に基づくストレスチェックを実施するほか、職員のメンタルヘルスに関する意識の啓発や職場の環境改善、更には、職員の職場復帰及び病気の再発防止を図るため復職支援員を設置するなど、総合的なメンタルヘルス対策を実施するもの。　（P）</v>
          </cell>
          <cell r="AQ153" t="str">
            <v>・　事業場内心の健康相談臨床心理士謝礼及び旅費（本庁舎）
・　メンタルヘルス研修会講師謝礼及び旅費　３回
・　ストレスチェック郵送料
・　ストレスチェック委託料（医師の面接指導を含む。）
・　事業場外心の健康相談業務委託料　３医療機関、１大学
・　メンタルヘルス対策委員研修業務委託　２回
・　長時間勤務者に対する医師等の面接指導等委託料
・　ハラスメント相談員等研修業務委託　１回
・　研修会等会場借上料　６回</v>
          </cell>
          <cell r="BJ153">
            <v>1</v>
          </cell>
          <cell r="BK153">
            <v>11060</v>
          </cell>
          <cell r="BL153">
            <v>0</v>
          </cell>
          <cell r="BM153">
            <v>0</v>
          </cell>
          <cell r="BN153">
            <v>0</v>
          </cell>
          <cell r="BO153">
            <v>0</v>
          </cell>
          <cell r="BP153">
            <v>0</v>
          </cell>
          <cell r="BQ153">
            <v>0</v>
          </cell>
          <cell r="BR153">
            <v>0</v>
          </cell>
          <cell r="BS153">
            <v>0</v>
          </cell>
          <cell r="BT153">
            <v>0</v>
          </cell>
          <cell r="BU153">
            <v>2094</v>
          </cell>
          <cell r="BV153">
            <v>8966</v>
          </cell>
          <cell r="BW153">
            <v>0</v>
          </cell>
          <cell r="BX153">
            <v>0</v>
          </cell>
          <cell r="BY153">
            <v>0</v>
          </cell>
          <cell r="BZ153">
            <v>2094</v>
          </cell>
          <cell r="CA153">
            <v>8966</v>
          </cell>
        </row>
        <row r="154">
          <cell r="I154" t="str">
            <v>メンタルヘルス対策事業費　会計年度任用職員分</v>
          </cell>
          <cell r="J154">
            <v>1</v>
          </cell>
          <cell r="K154" t="str">
            <v>一般会計</v>
          </cell>
          <cell r="L154">
            <v>2</v>
          </cell>
          <cell r="M154" t="str">
            <v>総務費　</v>
          </cell>
          <cell r="N154">
            <v>1</v>
          </cell>
          <cell r="O154" t="str">
            <v>総務管理費　</v>
          </cell>
          <cell r="P154">
            <v>2</v>
          </cell>
          <cell r="Q154" t="str">
            <v>人事管理費　</v>
          </cell>
          <cell r="R154">
            <v>10</v>
          </cell>
          <cell r="S154" t="str">
            <v>人事管理一般事務費　</v>
          </cell>
          <cell r="T154">
            <v>7</v>
          </cell>
          <cell r="U154" t="str">
            <v>メンタルヘルス対策事業費</v>
          </cell>
          <cell r="V154">
            <v>0</v>
          </cell>
          <cell r="X154">
            <v>1</v>
          </cell>
          <cell r="Y154" t="str">
            <v>会計年度任用職員分　</v>
          </cell>
          <cell r="Z154">
            <v>2587</v>
          </cell>
          <cell r="AA154">
            <v>7527</v>
          </cell>
          <cell r="AB154">
            <v>12348</v>
          </cell>
          <cell r="AC154">
            <v>12395</v>
          </cell>
          <cell r="AD154">
            <v>12395</v>
          </cell>
          <cell r="AE154">
            <v>0</v>
          </cell>
          <cell r="AF154">
            <v>21</v>
          </cell>
          <cell r="AG154">
            <v>25</v>
          </cell>
          <cell r="AH154">
            <v>25</v>
          </cell>
          <cell r="AI154">
            <v>7527</v>
          </cell>
          <cell r="AJ154">
            <v>12327</v>
          </cell>
          <cell r="AK154">
            <v>12370</v>
          </cell>
          <cell r="AL154">
            <v>12370</v>
          </cell>
          <cell r="AM154">
            <v>47</v>
          </cell>
          <cell r="AN154">
            <v>4821</v>
          </cell>
          <cell r="AO154">
            <v>4868</v>
          </cell>
          <cell r="AP154" t="str">
            <v>職員の職場復帰及び病気の再発防止の取り組みとして、より専門的な知識を有する復職支援員を配置し、総合的なメンタルヘルス対策を実施するもの。</v>
          </cell>
          <cell r="AQ154" t="str">
            <v xml:space="preserve">メンタルヘルス対策事業費のうち、会計年度任用職員に係る予算。
復職支援員の報酬、共済費及び旅費。
令和５年度よりリワークプログラム開始によりパート会計年度任用職員を１名増員
</v>
          </cell>
          <cell r="BJ154">
            <v>2</v>
          </cell>
          <cell r="BK154">
            <v>0</v>
          </cell>
          <cell r="BL154">
            <v>0</v>
          </cell>
          <cell r="BM154">
            <v>0</v>
          </cell>
          <cell r="BN154">
            <v>0</v>
          </cell>
          <cell r="BO154">
            <v>0</v>
          </cell>
          <cell r="BP154">
            <v>0</v>
          </cell>
          <cell r="BQ154">
            <v>0</v>
          </cell>
          <cell r="BR154">
            <v>0</v>
          </cell>
          <cell r="BS154">
            <v>0</v>
          </cell>
          <cell r="BT154">
            <v>0</v>
          </cell>
          <cell r="BU154">
            <v>21</v>
          </cell>
          <cell r="BV154">
            <v>12327</v>
          </cell>
          <cell r="BW154">
            <v>0</v>
          </cell>
          <cell r="BX154">
            <v>0</v>
          </cell>
          <cell r="BY154">
            <v>0</v>
          </cell>
          <cell r="BZ154">
            <v>25</v>
          </cell>
          <cell r="CA154">
            <v>12370</v>
          </cell>
        </row>
        <row r="155">
          <cell r="I155" t="str">
            <v>メンタルヘルス対策事業費　リワークプログラム分</v>
          </cell>
          <cell r="J155">
            <v>1</v>
          </cell>
          <cell r="K155" t="str">
            <v>一般会計</v>
          </cell>
          <cell r="L155">
            <v>2</v>
          </cell>
          <cell r="M155" t="str">
            <v>総務費　</v>
          </cell>
          <cell r="N155">
            <v>1</v>
          </cell>
          <cell r="O155" t="str">
            <v>総務管理費　</v>
          </cell>
          <cell r="P155">
            <v>2</v>
          </cell>
          <cell r="Q155" t="str">
            <v>人事管理費　</v>
          </cell>
          <cell r="R155">
            <v>10</v>
          </cell>
          <cell r="S155" t="str">
            <v>人事管理一般事務費　</v>
          </cell>
          <cell r="T155">
            <v>7</v>
          </cell>
          <cell r="U155" t="str">
            <v>メンタルヘルス対策事業費</v>
          </cell>
          <cell r="V155">
            <v>0</v>
          </cell>
          <cell r="X155">
            <v>2</v>
          </cell>
          <cell r="Y155" t="str">
            <v>リワークプログラム分</v>
          </cell>
          <cell r="Z155">
            <v>0</v>
          </cell>
          <cell r="AA155">
            <v>0</v>
          </cell>
          <cell r="AB155">
            <v>5616</v>
          </cell>
          <cell r="AC155">
            <v>3064</v>
          </cell>
          <cell r="AD155">
            <v>3064</v>
          </cell>
          <cell r="AE155">
            <v>0</v>
          </cell>
          <cell r="AF155">
            <v>0</v>
          </cell>
          <cell r="AG155">
            <v>0</v>
          </cell>
          <cell r="AH155">
            <v>0</v>
          </cell>
          <cell r="AI155">
            <v>0</v>
          </cell>
          <cell r="AJ155">
            <v>5616</v>
          </cell>
          <cell r="AK155">
            <v>3064</v>
          </cell>
          <cell r="AL155">
            <v>3064</v>
          </cell>
          <cell r="AM155">
            <v>-2552</v>
          </cell>
          <cell r="AN155">
            <v>5616</v>
          </cell>
          <cell r="AO155">
            <v>3064</v>
          </cell>
          <cell r="AP155" t="str">
            <v>　職員のメンタルヘルス対策事業のうち、職員の職場復帰支援及び再発防止対策を拡充するため、新たにリワークプログラムを実施するもの。</v>
          </cell>
          <cell r="AQ155" t="str">
            <v xml:space="preserve">　リワークプログラム開設に係る費用及び運用費用
・受講者用PC賃借料
・プログラム実施用備品
・集団プログラム講師謝礼、旅費及びお茶代
・プログラム実施に係る各種研修業務委託
・消耗品
 </v>
          </cell>
          <cell r="BJ155">
            <v>2</v>
          </cell>
          <cell r="BK155">
            <v>0</v>
          </cell>
          <cell r="BL155">
            <v>0</v>
          </cell>
          <cell r="BM155">
            <v>0</v>
          </cell>
          <cell r="BN155">
            <v>0</v>
          </cell>
          <cell r="BO155">
            <v>0</v>
          </cell>
          <cell r="BP155">
            <v>0</v>
          </cell>
          <cell r="BQ155">
            <v>0</v>
          </cell>
          <cell r="BR155">
            <v>0</v>
          </cell>
          <cell r="BS155">
            <v>0</v>
          </cell>
          <cell r="BT155">
            <v>0</v>
          </cell>
          <cell r="BU155">
            <v>0</v>
          </cell>
          <cell r="BV155">
            <v>5616</v>
          </cell>
          <cell r="BW155">
            <v>0</v>
          </cell>
          <cell r="BX155">
            <v>0</v>
          </cell>
          <cell r="BY155">
            <v>0</v>
          </cell>
          <cell r="BZ155">
            <v>0</v>
          </cell>
          <cell r="CA155">
            <v>3064</v>
          </cell>
        </row>
        <row r="156">
          <cell r="I156" t="str">
            <v>企業会計超過勤務手当等負担金</v>
          </cell>
          <cell r="J156">
            <v>1</v>
          </cell>
          <cell r="K156" t="str">
            <v>一般会計</v>
          </cell>
          <cell r="L156">
            <v>2</v>
          </cell>
          <cell r="M156" t="str">
            <v>総務費　</v>
          </cell>
          <cell r="N156">
            <v>1</v>
          </cell>
          <cell r="O156" t="str">
            <v>総務管理費　</v>
          </cell>
          <cell r="P156">
            <v>2</v>
          </cell>
          <cell r="Q156" t="str">
            <v>人事管理費　</v>
          </cell>
          <cell r="R156">
            <v>10</v>
          </cell>
          <cell r="S156" t="str">
            <v>人事管理一般事務費　</v>
          </cell>
          <cell r="T156">
            <v>9</v>
          </cell>
          <cell r="U156" t="str">
            <v>企業会計超過勤務手当等負担金</v>
          </cell>
          <cell r="V156">
            <v>0</v>
          </cell>
          <cell r="X156">
            <v>0</v>
          </cell>
          <cell r="Z156">
            <v>1400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t="str">
            <v>　前年度、企業会計で立て替えて支給した水防・災害対応業務に係る超過勤務手当等を清算するため、負担金として企業会計へ納付するもの。</v>
          </cell>
          <cell r="AQ156" t="str">
            <v>下水道事業会計への負担金　1,558,866円</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row>
        <row r="157">
          <cell r="I157" t="str">
            <v>市職員資格取得支援事業費</v>
          </cell>
          <cell r="J157">
            <v>1</v>
          </cell>
          <cell r="K157" t="str">
            <v>一般会計</v>
          </cell>
          <cell r="L157">
            <v>2</v>
          </cell>
          <cell r="M157" t="str">
            <v>総務費　</v>
          </cell>
          <cell r="N157">
            <v>1</v>
          </cell>
          <cell r="O157" t="str">
            <v>総務管理費　</v>
          </cell>
          <cell r="P157">
            <v>2</v>
          </cell>
          <cell r="Q157" t="str">
            <v>人事管理費　</v>
          </cell>
          <cell r="R157">
            <v>10</v>
          </cell>
          <cell r="S157" t="str">
            <v>人事管理一般事務費　</v>
          </cell>
          <cell r="T157">
            <v>11</v>
          </cell>
          <cell r="U157" t="str">
            <v>市職員資格取得支援事業費</v>
          </cell>
          <cell r="V157">
            <v>0</v>
          </cell>
          <cell r="X157">
            <v>0</v>
          </cell>
          <cell r="Z157">
            <v>0</v>
          </cell>
          <cell r="AA157">
            <v>0</v>
          </cell>
          <cell r="AB157">
            <v>1000</v>
          </cell>
          <cell r="AC157">
            <v>1000</v>
          </cell>
          <cell r="AD157">
            <v>1000</v>
          </cell>
          <cell r="AE157">
            <v>0</v>
          </cell>
          <cell r="AF157">
            <v>0</v>
          </cell>
          <cell r="AG157">
            <v>0</v>
          </cell>
          <cell r="AH157">
            <v>0</v>
          </cell>
          <cell r="AI157">
            <v>0</v>
          </cell>
          <cell r="AJ157">
            <v>1000</v>
          </cell>
          <cell r="AK157">
            <v>1000</v>
          </cell>
          <cell r="AL157">
            <v>1000</v>
          </cell>
          <cell r="AM157">
            <v>0</v>
          </cell>
          <cell r="AN157">
            <v>1000</v>
          </cell>
          <cell r="AO157">
            <v>1000</v>
          </cell>
          <cell r="AP157" t="str">
            <v xml:space="preserve">　職員の自己啓発を奨励し、職員の勤務能率の発揮及び増進を図り、もって市民サービスの一層の向上に資することを目的とし、職員が職務の遂行に有用な資格を取得した場合の当該取得に要した費用の一部を補助（取得費用の２分の１）するもの。
　補助限度額は、①特に必要と認められる資格（一級建築士）は20万円、②必要と認められる資格（社会福祉士等）は10万円、③その他の有用な資格は５万円とする。 </v>
          </cell>
          <cell r="AQ157" t="str">
            <v>・資格取得に要した費用の一部補助　1,000千円
　①特に必要と認められる資格（一級建築士）　200千円×１名＝200千円
　②必要と認められる資格（社会福祉士等）100千円×３名＝300千円
　③その他の有用な資格50千円×10名＝500千円</v>
          </cell>
          <cell r="BB157">
            <v>1</v>
          </cell>
          <cell r="BC157" t="str">
            <v>次世代を育てる　</v>
          </cell>
          <cell r="BD157">
            <v>0</v>
          </cell>
          <cell r="BF157">
            <v>0</v>
          </cell>
          <cell r="BH157">
            <v>0</v>
          </cell>
          <cell r="BJ157">
            <v>1</v>
          </cell>
          <cell r="BK157">
            <v>1000</v>
          </cell>
          <cell r="BL157">
            <v>0</v>
          </cell>
          <cell r="BM157">
            <v>0</v>
          </cell>
          <cell r="BN157">
            <v>0</v>
          </cell>
          <cell r="BO157">
            <v>0</v>
          </cell>
          <cell r="BP157">
            <v>0</v>
          </cell>
          <cell r="BQ157">
            <v>0</v>
          </cell>
          <cell r="BR157">
            <v>0</v>
          </cell>
          <cell r="BS157">
            <v>0</v>
          </cell>
          <cell r="BT157">
            <v>0</v>
          </cell>
          <cell r="BU157">
            <v>0</v>
          </cell>
          <cell r="BV157">
            <v>1000</v>
          </cell>
          <cell r="BW157">
            <v>0</v>
          </cell>
          <cell r="BX157">
            <v>0</v>
          </cell>
          <cell r="BY157">
            <v>0</v>
          </cell>
          <cell r="BZ157">
            <v>0</v>
          </cell>
          <cell r="CA157">
            <v>1000</v>
          </cell>
        </row>
        <row r="158">
          <cell r="I158" t="str">
            <v>新たなチカラ採用事業費</v>
          </cell>
          <cell r="J158">
            <v>1</v>
          </cell>
          <cell r="K158" t="str">
            <v>一般会計</v>
          </cell>
          <cell r="L158">
            <v>2</v>
          </cell>
          <cell r="M158" t="str">
            <v>総務費　</v>
          </cell>
          <cell r="N158">
            <v>1</v>
          </cell>
          <cell r="O158" t="str">
            <v>総務管理費　</v>
          </cell>
          <cell r="P158">
            <v>2</v>
          </cell>
          <cell r="Q158" t="str">
            <v>人事管理費　</v>
          </cell>
          <cell r="R158">
            <v>10</v>
          </cell>
          <cell r="S158" t="str">
            <v>人事管理一般事務費　</v>
          </cell>
          <cell r="T158">
            <v>12</v>
          </cell>
          <cell r="U158" t="str">
            <v>新たなチカラ採用事業費　</v>
          </cell>
          <cell r="V158">
            <v>0</v>
          </cell>
          <cell r="X158">
            <v>0</v>
          </cell>
          <cell r="Z158">
            <v>0</v>
          </cell>
          <cell r="AA158">
            <v>0</v>
          </cell>
          <cell r="AB158">
            <v>22253</v>
          </cell>
          <cell r="AC158">
            <v>5725</v>
          </cell>
          <cell r="AD158">
            <v>5725</v>
          </cell>
          <cell r="AE158">
            <v>0</v>
          </cell>
          <cell r="AF158">
            <v>0</v>
          </cell>
          <cell r="AG158">
            <v>0</v>
          </cell>
          <cell r="AH158">
            <v>0</v>
          </cell>
          <cell r="AI158">
            <v>0</v>
          </cell>
          <cell r="AJ158">
            <v>22253</v>
          </cell>
          <cell r="AK158">
            <v>5725</v>
          </cell>
          <cell r="AL158">
            <v>5725</v>
          </cell>
          <cell r="AM158">
            <v>-16528</v>
          </cell>
          <cell r="AN158">
            <v>22253</v>
          </cell>
          <cell r="AO158">
            <v>5725</v>
          </cell>
          <cell r="AP158" t="str">
            <v xml:space="preserve">　組織力を高めるための効果的な人材確保の取組みとして、従来の職員採用試験のほか、新たな試験制度（SPI試験等）を導入し、全国に設置されたテストセンターでの受験等を実施していくことにより、より質の高い公務員の獲得を図る。
　また、職員のキャリアデザインの構築や人材育成に繋げるため、職員を対象に性格検査を実施し、適所適材を行い、選ばれる「いわき市」を目指していく。 </v>
          </cell>
          <cell r="AQ158" t="str">
            <v>・リクナビ2024やリクナビNEXTの活用
・PR動画、PRパンフレット制作
・採用試験（新規SPI及び従来分）
・職員向け性格検査</v>
          </cell>
          <cell r="BB158">
            <v>1</v>
          </cell>
          <cell r="BC158" t="str">
            <v>次世代を育てる　</v>
          </cell>
          <cell r="BD158">
            <v>0</v>
          </cell>
          <cell r="BF158">
            <v>0</v>
          </cell>
          <cell r="BH158">
            <v>0</v>
          </cell>
          <cell r="BJ158">
            <v>2</v>
          </cell>
          <cell r="BK158">
            <v>0</v>
          </cell>
          <cell r="BL158">
            <v>0</v>
          </cell>
          <cell r="BM158">
            <v>0</v>
          </cell>
          <cell r="BN158">
            <v>0</v>
          </cell>
          <cell r="BO158">
            <v>0</v>
          </cell>
          <cell r="BP158">
            <v>0</v>
          </cell>
          <cell r="BQ158">
            <v>0</v>
          </cell>
          <cell r="BR158">
            <v>0</v>
          </cell>
          <cell r="BS158">
            <v>0</v>
          </cell>
          <cell r="BT158">
            <v>0</v>
          </cell>
          <cell r="BU158">
            <v>0</v>
          </cell>
          <cell r="BV158">
            <v>22253</v>
          </cell>
          <cell r="BW158">
            <v>0</v>
          </cell>
          <cell r="BX158">
            <v>0</v>
          </cell>
          <cell r="BY158">
            <v>0</v>
          </cell>
          <cell r="BZ158">
            <v>0</v>
          </cell>
          <cell r="CA158">
            <v>5725</v>
          </cell>
        </row>
        <row r="159">
          <cell r="I159" t="str">
            <v>職員住宅管理費　職員住宅解体事業費</v>
          </cell>
          <cell r="J159">
            <v>1</v>
          </cell>
          <cell r="K159" t="str">
            <v>一般会計</v>
          </cell>
          <cell r="L159">
            <v>2</v>
          </cell>
          <cell r="M159" t="str">
            <v>総務費　</v>
          </cell>
          <cell r="N159">
            <v>1</v>
          </cell>
          <cell r="O159" t="str">
            <v>総務管理費　</v>
          </cell>
          <cell r="P159">
            <v>2</v>
          </cell>
          <cell r="Q159" t="str">
            <v>人事管理費　</v>
          </cell>
          <cell r="R159">
            <v>20</v>
          </cell>
          <cell r="S159" t="str">
            <v>職員住宅管理費　</v>
          </cell>
          <cell r="T159">
            <v>1</v>
          </cell>
          <cell r="U159" t="str">
            <v>職員住宅管理費　</v>
          </cell>
          <cell r="V159">
            <v>0</v>
          </cell>
          <cell r="X159">
            <v>1</v>
          </cell>
          <cell r="Y159" t="str">
            <v>職員住宅解体事業費　</v>
          </cell>
          <cell r="Z159">
            <v>0</v>
          </cell>
          <cell r="AA159">
            <v>726</v>
          </cell>
          <cell r="AB159">
            <v>90472</v>
          </cell>
          <cell r="AC159">
            <v>90472</v>
          </cell>
          <cell r="AD159">
            <v>90472</v>
          </cell>
          <cell r="AE159">
            <v>0</v>
          </cell>
          <cell r="AF159">
            <v>79400</v>
          </cell>
          <cell r="AG159">
            <v>0</v>
          </cell>
          <cell r="AH159">
            <v>0</v>
          </cell>
          <cell r="AI159">
            <v>726</v>
          </cell>
          <cell r="AJ159">
            <v>11072</v>
          </cell>
          <cell r="AK159">
            <v>90472</v>
          </cell>
          <cell r="AL159">
            <v>90472</v>
          </cell>
          <cell r="AM159">
            <v>0</v>
          </cell>
          <cell r="AN159">
            <v>89746</v>
          </cell>
          <cell r="AO159">
            <v>89746</v>
          </cell>
          <cell r="AP159" t="str">
            <v>　職員住宅の解体に係る経費　</v>
          </cell>
          <cell r="AQ159" t="str">
            <v>　・解体工事費用【継続費設定】
　・廃棄物処理委託費用</v>
          </cell>
          <cell r="BJ159">
            <v>1</v>
          </cell>
          <cell r="BK159">
            <v>90472</v>
          </cell>
          <cell r="BL159">
            <v>0</v>
          </cell>
          <cell r="BM159">
            <v>0</v>
          </cell>
          <cell r="BN159">
            <v>0</v>
          </cell>
          <cell r="BO159">
            <v>0</v>
          </cell>
          <cell r="BP159">
            <v>0</v>
          </cell>
          <cell r="BQ159">
            <v>0</v>
          </cell>
          <cell r="BR159">
            <v>0</v>
          </cell>
          <cell r="BS159">
            <v>0</v>
          </cell>
          <cell r="BT159">
            <v>79400</v>
          </cell>
          <cell r="BU159">
            <v>0</v>
          </cell>
          <cell r="BV159">
            <v>11072</v>
          </cell>
          <cell r="BW159">
            <v>0</v>
          </cell>
          <cell r="BX159">
            <v>0</v>
          </cell>
          <cell r="BY159">
            <v>0</v>
          </cell>
          <cell r="BZ159">
            <v>0</v>
          </cell>
          <cell r="CA159">
            <v>90472</v>
          </cell>
        </row>
        <row r="160">
          <cell r="I160" t="str">
            <v>恩給及び退職年金経費</v>
          </cell>
          <cell r="J160">
            <v>1</v>
          </cell>
          <cell r="K160" t="str">
            <v>一般会計</v>
          </cell>
          <cell r="L160">
            <v>2</v>
          </cell>
          <cell r="M160" t="str">
            <v>総務費　</v>
          </cell>
          <cell r="N160">
            <v>1</v>
          </cell>
          <cell r="O160" t="str">
            <v>総務管理費　</v>
          </cell>
          <cell r="P160">
            <v>10</v>
          </cell>
          <cell r="Q160" t="str">
            <v>恩給及び退職年金費　</v>
          </cell>
          <cell r="R160">
            <v>10</v>
          </cell>
          <cell r="S160" t="str">
            <v>恩給及び退職年金費　</v>
          </cell>
          <cell r="T160">
            <v>1</v>
          </cell>
          <cell r="U160" t="str">
            <v>恩給及び退職年金経費</v>
          </cell>
          <cell r="V160">
            <v>0</v>
          </cell>
          <cell r="X160">
            <v>0</v>
          </cell>
          <cell r="Z160">
            <v>792</v>
          </cell>
          <cell r="AA160">
            <v>792</v>
          </cell>
          <cell r="AB160">
            <v>792</v>
          </cell>
          <cell r="AC160">
            <v>792</v>
          </cell>
          <cell r="AD160">
            <v>792</v>
          </cell>
          <cell r="AE160">
            <v>0</v>
          </cell>
          <cell r="AF160">
            <v>0</v>
          </cell>
          <cell r="AG160">
            <v>0</v>
          </cell>
          <cell r="AH160">
            <v>0</v>
          </cell>
          <cell r="AI160">
            <v>792</v>
          </cell>
          <cell r="AJ160">
            <v>792</v>
          </cell>
          <cell r="AK160">
            <v>792</v>
          </cell>
          <cell r="AL160">
            <v>792</v>
          </cell>
          <cell r="AM160">
            <v>0</v>
          </cell>
          <cell r="AN160">
            <v>0</v>
          </cell>
          <cell r="AO160">
            <v>0</v>
          </cell>
          <cell r="AP160" t="str">
            <v xml:space="preserve">　平市恩給条例の規定に基づき、共済組合の発足（昭和37年12月１日）前に旧平市を退職した職員の遺族に対し、恩給を支給するもの。 </v>
          </cell>
          <cell r="AQ160" t="str">
            <v>・　遺族扶助料　１人×792,000円</v>
          </cell>
          <cell r="BJ160">
            <v>1</v>
          </cell>
          <cell r="BK160">
            <v>792</v>
          </cell>
          <cell r="BL160">
            <v>0</v>
          </cell>
          <cell r="BM160">
            <v>0</v>
          </cell>
          <cell r="BN160">
            <v>0</v>
          </cell>
          <cell r="BO160">
            <v>0</v>
          </cell>
          <cell r="BP160">
            <v>0</v>
          </cell>
          <cell r="BQ160">
            <v>0</v>
          </cell>
          <cell r="BR160">
            <v>0</v>
          </cell>
          <cell r="BS160">
            <v>0</v>
          </cell>
          <cell r="BT160">
            <v>0</v>
          </cell>
          <cell r="BU160">
            <v>0</v>
          </cell>
          <cell r="BV160">
            <v>792</v>
          </cell>
          <cell r="BW160">
            <v>0</v>
          </cell>
          <cell r="BX160">
            <v>0</v>
          </cell>
          <cell r="BY160">
            <v>0</v>
          </cell>
          <cell r="BZ160">
            <v>0</v>
          </cell>
          <cell r="CA160">
            <v>792</v>
          </cell>
        </row>
        <row r="161">
          <cell r="I161" t="str">
            <v>職員人件費</v>
          </cell>
          <cell r="J161">
            <v>1</v>
          </cell>
          <cell r="K161" t="str">
            <v>一般会計</v>
          </cell>
          <cell r="L161">
            <v>2</v>
          </cell>
          <cell r="M161" t="str">
            <v>総務費　</v>
          </cell>
          <cell r="N161">
            <v>2</v>
          </cell>
          <cell r="O161" t="str">
            <v>徴税費　</v>
          </cell>
          <cell r="P161">
            <v>1</v>
          </cell>
          <cell r="Q161" t="str">
            <v>税務総務費　</v>
          </cell>
          <cell r="R161">
            <v>2</v>
          </cell>
          <cell r="S161" t="str">
            <v>職員人件費　</v>
          </cell>
          <cell r="T161">
            <v>1</v>
          </cell>
          <cell r="U161" t="str">
            <v>職員人件費　</v>
          </cell>
          <cell r="V161">
            <v>0</v>
          </cell>
          <cell r="X161">
            <v>0</v>
          </cell>
          <cell r="Z161">
            <v>887754</v>
          </cell>
          <cell r="AA161">
            <v>913974</v>
          </cell>
          <cell r="AB161">
            <v>932480</v>
          </cell>
          <cell r="AC161">
            <v>933432</v>
          </cell>
          <cell r="AD161">
            <v>933432</v>
          </cell>
          <cell r="AE161">
            <v>507146</v>
          </cell>
          <cell r="AF161">
            <v>507500</v>
          </cell>
          <cell r="AG161">
            <v>507500</v>
          </cell>
          <cell r="AH161">
            <v>507500</v>
          </cell>
          <cell r="AI161">
            <v>406828</v>
          </cell>
          <cell r="AJ161">
            <v>424980</v>
          </cell>
          <cell r="AK161">
            <v>425932</v>
          </cell>
          <cell r="AL161">
            <v>425932</v>
          </cell>
          <cell r="AM161">
            <v>952</v>
          </cell>
          <cell r="AN161">
            <v>18506</v>
          </cell>
          <cell r="AO161">
            <v>19458</v>
          </cell>
          <cell r="AQ161" t="str">
            <v>職員人件費　</v>
          </cell>
          <cell r="BJ161">
            <v>2</v>
          </cell>
          <cell r="BK161">
            <v>0</v>
          </cell>
          <cell r="BL161">
            <v>0</v>
          </cell>
          <cell r="BM161">
            <v>0</v>
          </cell>
          <cell r="BN161">
            <v>0</v>
          </cell>
          <cell r="BO161">
            <v>0</v>
          </cell>
          <cell r="BP161">
            <v>0</v>
          </cell>
          <cell r="BQ161">
            <v>0</v>
          </cell>
          <cell r="BR161">
            <v>0</v>
          </cell>
          <cell r="BS161">
            <v>507500</v>
          </cell>
          <cell r="BT161">
            <v>0</v>
          </cell>
          <cell r="BU161">
            <v>0</v>
          </cell>
          <cell r="BV161">
            <v>424980</v>
          </cell>
          <cell r="BW161">
            <v>0</v>
          </cell>
          <cell r="BX161">
            <v>507500</v>
          </cell>
          <cell r="BY161">
            <v>0</v>
          </cell>
          <cell r="BZ161">
            <v>0</v>
          </cell>
          <cell r="CA161">
            <v>425932</v>
          </cell>
        </row>
        <row r="162">
          <cell r="I162" t="str">
            <v>職員人件費</v>
          </cell>
          <cell r="J162">
            <v>1</v>
          </cell>
          <cell r="K162" t="str">
            <v>一般会計</v>
          </cell>
          <cell r="L162">
            <v>2</v>
          </cell>
          <cell r="M162" t="str">
            <v>総務費　</v>
          </cell>
          <cell r="N162">
            <v>3</v>
          </cell>
          <cell r="O162" t="str">
            <v>戸籍住民基本台帳費　</v>
          </cell>
          <cell r="P162">
            <v>1</v>
          </cell>
          <cell r="Q162" t="str">
            <v>戸籍住民基本台帳費　</v>
          </cell>
          <cell r="R162">
            <v>2</v>
          </cell>
          <cell r="S162" t="str">
            <v>職員人件費　</v>
          </cell>
          <cell r="T162">
            <v>1</v>
          </cell>
          <cell r="U162" t="str">
            <v>職員人件費　</v>
          </cell>
          <cell r="V162">
            <v>0</v>
          </cell>
          <cell r="X162">
            <v>0</v>
          </cell>
          <cell r="Z162">
            <v>473187</v>
          </cell>
          <cell r="AA162">
            <v>482127</v>
          </cell>
          <cell r="AB162">
            <v>496925</v>
          </cell>
          <cell r="AC162">
            <v>497455</v>
          </cell>
          <cell r="AD162">
            <v>497455</v>
          </cell>
          <cell r="AE162">
            <v>10878</v>
          </cell>
          <cell r="AF162">
            <v>7758</v>
          </cell>
          <cell r="AG162">
            <v>7758</v>
          </cell>
          <cell r="AH162">
            <v>7758</v>
          </cell>
          <cell r="AI162">
            <v>471249</v>
          </cell>
          <cell r="AJ162">
            <v>489167</v>
          </cell>
          <cell r="AK162">
            <v>489697</v>
          </cell>
          <cell r="AL162">
            <v>489697</v>
          </cell>
          <cell r="AM162">
            <v>530</v>
          </cell>
          <cell r="AN162">
            <v>14798</v>
          </cell>
          <cell r="AO162">
            <v>15328</v>
          </cell>
          <cell r="AQ162" t="str">
            <v>職員人件費　</v>
          </cell>
          <cell r="BJ162">
            <v>2</v>
          </cell>
          <cell r="BK162">
            <v>0</v>
          </cell>
          <cell r="BL162">
            <v>0</v>
          </cell>
          <cell r="BM162">
            <v>0</v>
          </cell>
          <cell r="BN162">
            <v>0</v>
          </cell>
          <cell r="BO162">
            <v>0</v>
          </cell>
          <cell r="BP162">
            <v>0</v>
          </cell>
          <cell r="BQ162">
            <v>0</v>
          </cell>
          <cell r="BR162">
            <v>5759</v>
          </cell>
          <cell r="BS162">
            <v>0</v>
          </cell>
          <cell r="BT162">
            <v>0</v>
          </cell>
          <cell r="BU162">
            <v>1999</v>
          </cell>
          <cell r="BV162">
            <v>489167</v>
          </cell>
          <cell r="BW162">
            <v>5759</v>
          </cell>
          <cell r="BX162">
            <v>0</v>
          </cell>
          <cell r="BY162">
            <v>0</v>
          </cell>
          <cell r="BZ162">
            <v>1999</v>
          </cell>
          <cell r="CA162">
            <v>489697</v>
          </cell>
        </row>
        <row r="163">
          <cell r="I163" t="str">
            <v>職員人件費</v>
          </cell>
          <cell r="J163">
            <v>1</v>
          </cell>
          <cell r="K163" t="str">
            <v>一般会計</v>
          </cell>
          <cell r="L163">
            <v>2</v>
          </cell>
          <cell r="M163" t="str">
            <v>総務費　</v>
          </cell>
          <cell r="N163">
            <v>4</v>
          </cell>
          <cell r="O163" t="str">
            <v>選挙費　</v>
          </cell>
          <cell r="P163">
            <v>1</v>
          </cell>
          <cell r="Q163" t="str">
            <v>選挙管理委員会費</v>
          </cell>
          <cell r="R163">
            <v>2</v>
          </cell>
          <cell r="S163" t="str">
            <v>職員人件費　</v>
          </cell>
          <cell r="T163">
            <v>1</v>
          </cell>
          <cell r="U163" t="str">
            <v>職員人件費　</v>
          </cell>
          <cell r="V163">
            <v>0</v>
          </cell>
          <cell r="X163">
            <v>0</v>
          </cell>
          <cell r="Z163">
            <v>51688</v>
          </cell>
          <cell r="AA163">
            <v>52119</v>
          </cell>
          <cell r="AB163">
            <v>55231</v>
          </cell>
          <cell r="AC163">
            <v>55261</v>
          </cell>
          <cell r="AD163">
            <v>55261</v>
          </cell>
          <cell r="AE163">
            <v>0</v>
          </cell>
          <cell r="AF163">
            <v>0</v>
          </cell>
          <cell r="AG163">
            <v>0</v>
          </cell>
          <cell r="AH163">
            <v>0</v>
          </cell>
          <cell r="AI163">
            <v>52119</v>
          </cell>
          <cell r="AJ163">
            <v>55231</v>
          </cell>
          <cell r="AK163">
            <v>55261</v>
          </cell>
          <cell r="AL163">
            <v>55261</v>
          </cell>
          <cell r="AM163">
            <v>30</v>
          </cell>
          <cell r="AN163">
            <v>3112</v>
          </cell>
          <cell r="AO163">
            <v>3142</v>
          </cell>
          <cell r="AQ163" t="str">
            <v>職員人件費　</v>
          </cell>
          <cell r="BJ163">
            <v>2</v>
          </cell>
          <cell r="BK163">
            <v>0</v>
          </cell>
          <cell r="BL163">
            <v>0</v>
          </cell>
          <cell r="BM163">
            <v>0</v>
          </cell>
          <cell r="BN163">
            <v>0</v>
          </cell>
          <cell r="BO163">
            <v>0</v>
          </cell>
          <cell r="BP163">
            <v>0</v>
          </cell>
          <cell r="BQ163">
            <v>0</v>
          </cell>
          <cell r="BR163">
            <v>0</v>
          </cell>
          <cell r="BS163">
            <v>0</v>
          </cell>
          <cell r="BT163">
            <v>0</v>
          </cell>
          <cell r="BU163">
            <v>0</v>
          </cell>
          <cell r="BV163">
            <v>55231</v>
          </cell>
          <cell r="BW163">
            <v>0</v>
          </cell>
          <cell r="BX163">
            <v>0</v>
          </cell>
          <cell r="BY163">
            <v>0</v>
          </cell>
          <cell r="BZ163">
            <v>0</v>
          </cell>
          <cell r="CA163">
            <v>55261</v>
          </cell>
        </row>
        <row r="164">
          <cell r="I164" t="str">
            <v>職員人件費</v>
          </cell>
          <cell r="J164">
            <v>1</v>
          </cell>
          <cell r="K164" t="str">
            <v>一般会計</v>
          </cell>
          <cell r="L164">
            <v>2</v>
          </cell>
          <cell r="M164" t="str">
            <v>総務費　</v>
          </cell>
          <cell r="N164">
            <v>5</v>
          </cell>
          <cell r="O164" t="str">
            <v>統計調査費　</v>
          </cell>
          <cell r="P164">
            <v>1</v>
          </cell>
          <cell r="Q164" t="str">
            <v>統計調査総務費　</v>
          </cell>
          <cell r="R164">
            <v>2</v>
          </cell>
          <cell r="S164" t="str">
            <v>職員人件費　</v>
          </cell>
          <cell r="T164">
            <v>1</v>
          </cell>
          <cell r="U164" t="str">
            <v>職員人件費　</v>
          </cell>
          <cell r="V164">
            <v>0</v>
          </cell>
          <cell r="X164">
            <v>0</v>
          </cell>
          <cell r="Z164">
            <v>16117</v>
          </cell>
          <cell r="AA164">
            <v>16525</v>
          </cell>
          <cell r="AB164">
            <v>12867</v>
          </cell>
          <cell r="AC164">
            <v>12881</v>
          </cell>
          <cell r="AD164">
            <v>12881</v>
          </cell>
          <cell r="AE164">
            <v>0</v>
          </cell>
          <cell r="AF164">
            <v>0</v>
          </cell>
          <cell r="AG164">
            <v>0</v>
          </cell>
          <cell r="AH164">
            <v>0</v>
          </cell>
          <cell r="AI164">
            <v>16525</v>
          </cell>
          <cell r="AJ164">
            <v>12867</v>
          </cell>
          <cell r="AK164">
            <v>12881</v>
          </cell>
          <cell r="AL164">
            <v>12881</v>
          </cell>
          <cell r="AM164">
            <v>14</v>
          </cell>
          <cell r="AN164">
            <v>-3658</v>
          </cell>
          <cell r="AO164">
            <v>-3644</v>
          </cell>
          <cell r="AQ164" t="str">
            <v>職員人件費　</v>
          </cell>
          <cell r="BJ164">
            <v>2</v>
          </cell>
          <cell r="BK164">
            <v>0</v>
          </cell>
          <cell r="BL164">
            <v>0</v>
          </cell>
          <cell r="BM164">
            <v>0</v>
          </cell>
          <cell r="BN164">
            <v>0</v>
          </cell>
          <cell r="BO164">
            <v>0</v>
          </cell>
          <cell r="BP164">
            <v>0</v>
          </cell>
          <cell r="BQ164">
            <v>0</v>
          </cell>
          <cell r="BR164">
            <v>0</v>
          </cell>
          <cell r="BS164">
            <v>0</v>
          </cell>
          <cell r="BT164">
            <v>0</v>
          </cell>
          <cell r="BU164">
            <v>0</v>
          </cell>
          <cell r="BV164">
            <v>12867</v>
          </cell>
          <cell r="BW164">
            <v>0</v>
          </cell>
          <cell r="BX164">
            <v>0</v>
          </cell>
          <cell r="BY164">
            <v>0</v>
          </cell>
          <cell r="BZ164">
            <v>0</v>
          </cell>
          <cell r="CA164">
            <v>12881</v>
          </cell>
        </row>
        <row r="165">
          <cell r="I165" t="str">
            <v>職員人件費</v>
          </cell>
          <cell r="J165">
            <v>1</v>
          </cell>
          <cell r="K165" t="str">
            <v>一般会計</v>
          </cell>
          <cell r="L165">
            <v>2</v>
          </cell>
          <cell r="M165" t="str">
            <v>総務費　</v>
          </cell>
          <cell r="N165">
            <v>6</v>
          </cell>
          <cell r="O165" t="str">
            <v>監査委員費　</v>
          </cell>
          <cell r="P165">
            <v>1</v>
          </cell>
          <cell r="Q165" t="str">
            <v>監査委員費　</v>
          </cell>
          <cell r="R165">
            <v>2</v>
          </cell>
          <cell r="S165" t="str">
            <v>職員人件費　</v>
          </cell>
          <cell r="T165">
            <v>1</v>
          </cell>
          <cell r="U165" t="str">
            <v>職員人件費　</v>
          </cell>
          <cell r="V165">
            <v>0</v>
          </cell>
          <cell r="X165">
            <v>0</v>
          </cell>
          <cell r="Z165">
            <v>97265</v>
          </cell>
          <cell r="AA165">
            <v>97551</v>
          </cell>
          <cell r="AB165">
            <v>95091</v>
          </cell>
          <cell r="AC165">
            <v>95131</v>
          </cell>
          <cell r="AD165">
            <v>95131</v>
          </cell>
          <cell r="AE165">
            <v>0</v>
          </cell>
          <cell r="AF165">
            <v>0</v>
          </cell>
          <cell r="AG165">
            <v>0</v>
          </cell>
          <cell r="AH165">
            <v>0</v>
          </cell>
          <cell r="AI165">
            <v>97551</v>
          </cell>
          <cell r="AJ165">
            <v>95091</v>
          </cell>
          <cell r="AK165">
            <v>95131</v>
          </cell>
          <cell r="AL165">
            <v>95131</v>
          </cell>
          <cell r="AM165">
            <v>40</v>
          </cell>
          <cell r="AN165">
            <v>-2460</v>
          </cell>
          <cell r="AO165">
            <v>-2420</v>
          </cell>
          <cell r="AQ165" t="str">
            <v>職員人件費　</v>
          </cell>
          <cell r="BJ165">
            <v>2</v>
          </cell>
          <cell r="BK165">
            <v>0</v>
          </cell>
          <cell r="BL165">
            <v>0</v>
          </cell>
          <cell r="BM165">
            <v>0</v>
          </cell>
          <cell r="BN165">
            <v>0</v>
          </cell>
          <cell r="BO165">
            <v>0</v>
          </cell>
          <cell r="BP165">
            <v>0</v>
          </cell>
          <cell r="BQ165">
            <v>0</v>
          </cell>
          <cell r="BR165">
            <v>0</v>
          </cell>
          <cell r="BS165">
            <v>0</v>
          </cell>
          <cell r="BT165">
            <v>0</v>
          </cell>
          <cell r="BU165">
            <v>0</v>
          </cell>
          <cell r="BV165">
            <v>95091</v>
          </cell>
          <cell r="BW165">
            <v>0</v>
          </cell>
          <cell r="BX165">
            <v>0</v>
          </cell>
          <cell r="BY165">
            <v>0</v>
          </cell>
          <cell r="BZ165">
            <v>0</v>
          </cell>
          <cell r="CA165">
            <v>95131</v>
          </cell>
        </row>
        <row r="166">
          <cell r="I166" t="str">
            <v>職員人件費</v>
          </cell>
          <cell r="J166">
            <v>1</v>
          </cell>
          <cell r="K166" t="str">
            <v>一般会計</v>
          </cell>
          <cell r="L166">
            <v>3</v>
          </cell>
          <cell r="M166" t="str">
            <v>民生費　</v>
          </cell>
          <cell r="N166">
            <v>1</v>
          </cell>
          <cell r="O166" t="str">
            <v>社会福祉費　</v>
          </cell>
          <cell r="P166">
            <v>1</v>
          </cell>
          <cell r="Q166" t="str">
            <v>社会福祉総務費　</v>
          </cell>
          <cell r="R166">
            <v>2</v>
          </cell>
          <cell r="S166" t="str">
            <v>職員人件費　</v>
          </cell>
          <cell r="T166">
            <v>1</v>
          </cell>
          <cell r="U166" t="str">
            <v>職員人件費　</v>
          </cell>
          <cell r="V166">
            <v>0</v>
          </cell>
          <cell r="X166">
            <v>0</v>
          </cell>
          <cell r="Z166">
            <v>1122961</v>
          </cell>
          <cell r="AA166">
            <v>1160834</v>
          </cell>
          <cell r="AB166">
            <v>1185333</v>
          </cell>
          <cell r="AC166">
            <v>1186572</v>
          </cell>
          <cell r="AD166">
            <v>1186572</v>
          </cell>
          <cell r="AE166">
            <v>0</v>
          </cell>
          <cell r="AF166">
            <v>0</v>
          </cell>
          <cell r="AG166">
            <v>0</v>
          </cell>
          <cell r="AH166">
            <v>0</v>
          </cell>
          <cell r="AI166">
            <v>1160834</v>
          </cell>
          <cell r="AJ166">
            <v>1185333</v>
          </cell>
          <cell r="AK166">
            <v>1186572</v>
          </cell>
          <cell r="AL166">
            <v>1186572</v>
          </cell>
          <cell r="AM166">
            <v>1239</v>
          </cell>
          <cell r="AN166">
            <v>24499</v>
          </cell>
          <cell r="AO166">
            <v>25738</v>
          </cell>
          <cell r="AQ166" t="str">
            <v>職員人件費　</v>
          </cell>
          <cell r="BJ166">
            <v>2</v>
          </cell>
          <cell r="BK166">
            <v>0</v>
          </cell>
          <cell r="BL166">
            <v>0</v>
          </cell>
          <cell r="BM166">
            <v>0</v>
          </cell>
          <cell r="BN166">
            <v>0</v>
          </cell>
          <cell r="BO166">
            <v>0</v>
          </cell>
          <cell r="BP166">
            <v>0</v>
          </cell>
          <cell r="BQ166">
            <v>0</v>
          </cell>
          <cell r="BR166">
            <v>0</v>
          </cell>
          <cell r="BS166">
            <v>0</v>
          </cell>
          <cell r="BT166">
            <v>0</v>
          </cell>
          <cell r="BU166">
            <v>0</v>
          </cell>
          <cell r="BV166">
            <v>1185333</v>
          </cell>
          <cell r="BW166">
            <v>0</v>
          </cell>
          <cell r="BX166">
            <v>0</v>
          </cell>
          <cell r="BY166">
            <v>0</v>
          </cell>
          <cell r="BZ166">
            <v>0</v>
          </cell>
          <cell r="CA166">
            <v>1186572</v>
          </cell>
        </row>
        <row r="167">
          <cell r="I167" t="str">
            <v>職員人件費</v>
          </cell>
          <cell r="J167">
            <v>1</v>
          </cell>
          <cell r="K167" t="str">
            <v>一般会計</v>
          </cell>
          <cell r="L167">
            <v>3</v>
          </cell>
          <cell r="M167" t="str">
            <v>民生費　</v>
          </cell>
          <cell r="N167">
            <v>1</v>
          </cell>
          <cell r="O167" t="str">
            <v>社会福祉費　</v>
          </cell>
          <cell r="P167">
            <v>3</v>
          </cell>
          <cell r="Q167" t="str">
            <v>老人福祉費　</v>
          </cell>
          <cell r="R167">
            <v>2</v>
          </cell>
          <cell r="S167" t="str">
            <v>職員人件費　</v>
          </cell>
          <cell r="T167">
            <v>1</v>
          </cell>
          <cell r="U167" t="str">
            <v>職員人件費　</v>
          </cell>
          <cell r="V167">
            <v>0</v>
          </cell>
          <cell r="X167">
            <v>0</v>
          </cell>
          <cell r="Z167">
            <v>117107</v>
          </cell>
          <cell r="AA167">
            <v>118167</v>
          </cell>
          <cell r="AB167">
            <v>125993</v>
          </cell>
          <cell r="AC167">
            <v>126089</v>
          </cell>
          <cell r="AD167">
            <v>126089</v>
          </cell>
          <cell r="AE167">
            <v>0</v>
          </cell>
          <cell r="AF167">
            <v>0</v>
          </cell>
          <cell r="AG167">
            <v>0</v>
          </cell>
          <cell r="AH167">
            <v>0</v>
          </cell>
          <cell r="AI167">
            <v>118167</v>
          </cell>
          <cell r="AJ167">
            <v>125993</v>
          </cell>
          <cell r="AK167">
            <v>126089</v>
          </cell>
          <cell r="AL167">
            <v>126089</v>
          </cell>
          <cell r="AM167">
            <v>96</v>
          </cell>
          <cell r="AN167">
            <v>7826</v>
          </cell>
          <cell r="AO167">
            <v>7922</v>
          </cell>
          <cell r="AQ167" t="str">
            <v>職員人件費　</v>
          </cell>
          <cell r="BJ167">
            <v>2</v>
          </cell>
          <cell r="BK167">
            <v>0</v>
          </cell>
          <cell r="BL167">
            <v>0</v>
          </cell>
          <cell r="BM167">
            <v>0</v>
          </cell>
          <cell r="BN167">
            <v>0</v>
          </cell>
          <cell r="BO167">
            <v>0</v>
          </cell>
          <cell r="BP167">
            <v>0</v>
          </cell>
          <cell r="BQ167">
            <v>0</v>
          </cell>
          <cell r="BR167">
            <v>0</v>
          </cell>
          <cell r="BS167">
            <v>0</v>
          </cell>
          <cell r="BT167">
            <v>0</v>
          </cell>
          <cell r="BU167">
            <v>0</v>
          </cell>
          <cell r="BV167">
            <v>125993</v>
          </cell>
          <cell r="BW167">
            <v>0</v>
          </cell>
          <cell r="BX167">
            <v>0</v>
          </cell>
          <cell r="BY167">
            <v>0</v>
          </cell>
          <cell r="BZ167">
            <v>0</v>
          </cell>
          <cell r="CA167">
            <v>126089</v>
          </cell>
        </row>
        <row r="168">
          <cell r="I168" t="str">
            <v>職員人件費</v>
          </cell>
          <cell r="J168">
            <v>1</v>
          </cell>
          <cell r="K168" t="str">
            <v>一般会計</v>
          </cell>
          <cell r="L168">
            <v>3</v>
          </cell>
          <cell r="M168" t="str">
            <v>民生費　</v>
          </cell>
          <cell r="N168">
            <v>1</v>
          </cell>
          <cell r="O168" t="str">
            <v>社会福祉費　</v>
          </cell>
          <cell r="P168">
            <v>5</v>
          </cell>
          <cell r="Q168" t="str">
            <v>国民年金費　</v>
          </cell>
          <cell r="R168">
            <v>2</v>
          </cell>
          <cell r="S168" t="str">
            <v>職員人件費　</v>
          </cell>
          <cell r="T168">
            <v>1</v>
          </cell>
          <cell r="U168" t="str">
            <v>職員人件費　</v>
          </cell>
          <cell r="V168">
            <v>0</v>
          </cell>
          <cell r="X168">
            <v>0</v>
          </cell>
          <cell r="Z168">
            <v>132733</v>
          </cell>
          <cell r="AA168">
            <v>137635</v>
          </cell>
          <cell r="AB168">
            <v>140196</v>
          </cell>
          <cell r="AC168">
            <v>140305</v>
          </cell>
          <cell r="AD168">
            <v>140305</v>
          </cell>
          <cell r="AE168">
            <v>46511</v>
          </cell>
          <cell r="AF168">
            <v>46242</v>
          </cell>
          <cell r="AG168">
            <v>47063</v>
          </cell>
          <cell r="AH168">
            <v>47063</v>
          </cell>
          <cell r="AI168">
            <v>91124</v>
          </cell>
          <cell r="AJ168">
            <v>93954</v>
          </cell>
          <cell r="AK168">
            <v>93242</v>
          </cell>
          <cell r="AL168">
            <v>93242</v>
          </cell>
          <cell r="AM168">
            <v>109</v>
          </cell>
          <cell r="AN168">
            <v>2561</v>
          </cell>
          <cell r="AO168">
            <v>2670</v>
          </cell>
          <cell r="AQ168" t="str">
            <v>職員人件費　</v>
          </cell>
          <cell r="BJ168">
            <v>2</v>
          </cell>
          <cell r="BK168">
            <v>0</v>
          </cell>
          <cell r="BL168">
            <v>0</v>
          </cell>
          <cell r="BM168">
            <v>0</v>
          </cell>
          <cell r="BN168">
            <v>0</v>
          </cell>
          <cell r="BO168">
            <v>0</v>
          </cell>
          <cell r="BP168">
            <v>0</v>
          </cell>
          <cell r="BQ168">
            <v>0</v>
          </cell>
          <cell r="BR168">
            <v>46242</v>
          </cell>
          <cell r="BS168">
            <v>0</v>
          </cell>
          <cell r="BT168">
            <v>0</v>
          </cell>
          <cell r="BU168">
            <v>0</v>
          </cell>
          <cell r="BV168">
            <v>93954</v>
          </cell>
          <cell r="BW168">
            <v>47063</v>
          </cell>
          <cell r="BX168">
            <v>0</v>
          </cell>
          <cell r="BY168">
            <v>0</v>
          </cell>
          <cell r="BZ168">
            <v>0</v>
          </cell>
          <cell r="CA168">
            <v>93242</v>
          </cell>
        </row>
        <row r="169">
          <cell r="I169" t="str">
            <v>職員人件費</v>
          </cell>
          <cell r="J169">
            <v>1</v>
          </cell>
          <cell r="K169" t="str">
            <v>一般会計</v>
          </cell>
          <cell r="L169">
            <v>3</v>
          </cell>
          <cell r="M169" t="str">
            <v>民生費　</v>
          </cell>
          <cell r="N169">
            <v>1</v>
          </cell>
          <cell r="O169" t="str">
            <v>社会福祉費　</v>
          </cell>
          <cell r="P169">
            <v>7</v>
          </cell>
          <cell r="Q169" t="str">
            <v>養護老人ホーム費</v>
          </cell>
          <cell r="R169">
            <v>2</v>
          </cell>
          <cell r="S169" t="str">
            <v>職員人件費　</v>
          </cell>
          <cell r="T169">
            <v>1</v>
          </cell>
          <cell r="U169" t="str">
            <v>職員人件費　</v>
          </cell>
          <cell r="V169">
            <v>0</v>
          </cell>
          <cell r="X169">
            <v>0</v>
          </cell>
          <cell r="Z169">
            <v>112044</v>
          </cell>
          <cell r="AA169">
            <v>100330</v>
          </cell>
          <cell r="AB169">
            <v>98710</v>
          </cell>
          <cell r="AC169">
            <v>98914</v>
          </cell>
          <cell r="AD169">
            <v>98914</v>
          </cell>
          <cell r="AE169">
            <v>36812</v>
          </cell>
          <cell r="AF169">
            <v>8604</v>
          </cell>
          <cell r="AG169">
            <v>8545</v>
          </cell>
          <cell r="AH169">
            <v>8545</v>
          </cell>
          <cell r="AI169">
            <v>63518</v>
          </cell>
          <cell r="AJ169">
            <v>90106</v>
          </cell>
          <cell r="AK169">
            <v>90369</v>
          </cell>
          <cell r="AL169">
            <v>90369</v>
          </cell>
          <cell r="AM169">
            <v>204</v>
          </cell>
          <cell r="AN169">
            <v>-1620</v>
          </cell>
          <cell r="AO169">
            <v>-1416</v>
          </cell>
          <cell r="AQ169" t="str">
            <v>職員人件費　</v>
          </cell>
          <cell r="BJ169">
            <v>2</v>
          </cell>
          <cell r="BK169">
            <v>0</v>
          </cell>
          <cell r="BL169">
            <v>0</v>
          </cell>
          <cell r="BM169">
            <v>0</v>
          </cell>
          <cell r="BN169">
            <v>0</v>
          </cell>
          <cell r="BO169">
            <v>0</v>
          </cell>
          <cell r="BP169">
            <v>0</v>
          </cell>
          <cell r="BQ169">
            <v>0</v>
          </cell>
          <cell r="BR169">
            <v>0</v>
          </cell>
          <cell r="BS169">
            <v>0</v>
          </cell>
          <cell r="BT169">
            <v>0</v>
          </cell>
          <cell r="BU169">
            <v>8604</v>
          </cell>
          <cell r="BV169">
            <v>90106</v>
          </cell>
          <cell r="BW169">
            <v>0</v>
          </cell>
          <cell r="BX169">
            <v>0</v>
          </cell>
          <cell r="BY169">
            <v>0</v>
          </cell>
          <cell r="BZ169">
            <v>8545</v>
          </cell>
          <cell r="CA169">
            <v>90369</v>
          </cell>
        </row>
        <row r="170">
          <cell r="I170" t="str">
            <v>職員人件費</v>
          </cell>
          <cell r="J170">
            <v>1</v>
          </cell>
          <cell r="K170" t="str">
            <v>一般会計</v>
          </cell>
          <cell r="L170">
            <v>3</v>
          </cell>
          <cell r="M170" t="str">
            <v>民生費　</v>
          </cell>
          <cell r="N170">
            <v>2</v>
          </cell>
          <cell r="O170" t="str">
            <v>児童福祉費　</v>
          </cell>
          <cell r="P170">
            <v>1</v>
          </cell>
          <cell r="Q170" t="str">
            <v>児童福祉総務費　</v>
          </cell>
          <cell r="R170">
            <v>2</v>
          </cell>
          <cell r="S170" t="str">
            <v>職員人件費　</v>
          </cell>
          <cell r="T170">
            <v>1</v>
          </cell>
          <cell r="U170" t="str">
            <v>職員人件費　</v>
          </cell>
          <cell r="V170">
            <v>0</v>
          </cell>
          <cell r="X170">
            <v>0</v>
          </cell>
          <cell r="Z170">
            <v>157655</v>
          </cell>
          <cell r="AA170">
            <v>160155</v>
          </cell>
          <cell r="AB170">
            <v>165808</v>
          </cell>
          <cell r="AC170">
            <v>166036</v>
          </cell>
          <cell r="AD170">
            <v>166036</v>
          </cell>
          <cell r="AE170">
            <v>4288</v>
          </cell>
          <cell r="AF170">
            <v>4310</v>
          </cell>
          <cell r="AG170">
            <v>4310</v>
          </cell>
          <cell r="AH170">
            <v>4310</v>
          </cell>
          <cell r="AI170">
            <v>155867</v>
          </cell>
          <cell r="AJ170">
            <v>161498</v>
          </cell>
          <cell r="AK170">
            <v>161726</v>
          </cell>
          <cell r="AL170">
            <v>161726</v>
          </cell>
          <cell r="AM170">
            <v>228</v>
          </cell>
          <cell r="AN170">
            <v>5653</v>
          </cell>
          <cell r="AO170">
            <v>5881</v>
          </cell>
          <cell r="AQ170" t="str">
            <v>職員人件費　</v>
          </cell>
          <cell r="BJ170">
            <v>2</v>
          </cell>
          <cell r="BK170">
            <v>0</v>
          </cell>
          <cell r="BL170">
            <v>0</v>
          </cell>
          <cell r="BM170">
            <v>0</v>
          </cell>
          <cell r="BN170">
            <v>0</v>
          </cell>
          <cell r="BO170">
            <v>0</v>
          </cell>
          <cell r="BP170">
            <v>0</v>
          </cell>
          <cell r="BQ170">
            <v>0</v>
          </cell>
          <cell r="BR170">
            <v>2155</v>
          </cell>
          <cell r="BS170">
            <v>2155</v>
          </cell>
          <cell r="BT170">
            <v>0</v>
          </cell>
          <cell r="BU170">
            <v>0</v>
          </cell>
          <cell r="BV170">
            <v>161498</v>
          </cell>
          <cell r="BW170">
            <v>2155</v>
          </cell>
          <cell r="BX170">
            <v>2155</v>
          </cell>
          <cell r="BY170">
            <v>0</v>
          </cell>
          <cell r="BZ170">
            <v>0</v>
          </cell>
          <cell r="CA170">
            <v>161726</v>
          </cell>
        </row>
        <row r="171">
          <cell r="I171" t="str">
            <v>職員人件費</v>
          </cell>
          <cell r="J171">
            <v>1</v>
          </cell>
          <cell r="K171" t="str">
            <v>一般会計</v>
          </cell>
          <cell r="L171">
            <v>3</v>
          </cell>
          <cell r="M171" t="str">
            <v>民生費　</v>
          </cell>
          <cell r="N171">
            <v>2</v>
          </cell>
          <cell r="O171" t="str">
            <v>児童福祉費　</v>
          </cell>
          <cell r="P171">
            <v>4</v>
          </cell>
          <cell r="Q171" t="str">
            <v>保育所費</v>
          </cell>
          <cell r="R171">
            <v>2</v>
          </cell>
          <cell r="S171" t="str">
            <v>職員人件費　</v>
          </cell>
          <cell r="T171">
            <v>1</v>
          </cell>
          <cell r="U171" t="str">
            <v>職員人件費　</v>
          </cell>
          <cell r="V171">
            <v>0</v>
          </cell>
          <cell r="X171">
            <v>0</v>
          </cell>
          <cell r="Z171">
            <v>1343277</v>
          </cell>
          <cell r="AA171">
            <v>1401440</v>
          </cell>
          <cell r="AB171">
            <v>1464954</v>
          </cell>
          <cell r="AC171">
            <v>1467291</v>
          </cell>
          <cell r="AD171">
            <v>1467291</v>
          </cell>
          <cell r="AE171">
            <v>0</v>
          </cell>
          <cell r="AF171">
            <v>0</v>
          </cell>
          <cell r="AG171">
            <v>0</v>
          </cell>
          <cell r="AH171">
            <v>0</v>
          </cell>
          <cell r="AI171">
            <v>1401440</v>
          </cell>
          <cell r="AJ171">
            <v>1464954</v>
          </cell>
          <cell r="AK171">
            <v>1467291</v>
          </cell>
          <cell r="AL171">
            <v>1467291</v>
          </cell>
          <cell r="AM171">
            <v>2337</v>
          </cell>
          <cell r="AN171">
            <v>63514</v>
          </cell>
          <cell r="AO171">
            <v>65851</v>
          </cell>
          <cell r="AQ171" t="str">
            <v>職員人件費　</v>
          </cell>
          <cell r="BJ171">
            <v>2</v>
          </cell>
          <cell r="BK171">
            <v>0</v>
          </cell>
          <cell r="BL171">
            <v>0</v>
          </cell>
          <cell r="BM171">
            <v>0</v>
          </cell>
          <cell r="BN171">
            <v>0</v>
          </cell>
          <cell r="BO171">
            <v>0</v>
          </cell>
          <cell r="BP171">
            <v>0</v>
          </cell>
          <cell r="BQ171">
            <v>0</v>
          </cell>
          <cell r="BR171">
            <v>0</v>
          </cell>
          <cell r="BS171">
            <v>0</v>
          </cell>
          <cell r="BT171">
            <v>0</v>
          </cell>
          <cell r="BU171">
            <v>0</v>
          </cell>
          <cell r="BV171">
            <v>1464954</v>
          </cell>
          <cell r="BW171">
            <v>0</v>
          </cell>
          <cell r="BX171">
            <v>0</v>
          </cell>
          <cell r="BY171">
            <v>0</v>
          </cell>
          <cell r="BZ171">
            <v>0</v>
          </cell>
          <cell r="CA171">
            <v>1467291</v>
          </cell>
        </row>
        <row r="172">
          <cell r="I172" t="str">
            <v>職員人件費</v>
          </cell>
          <cell r="J172">
            <v>1</v>
          </cell>
          <cell r="K172" t="str">
            <v>一般会計</v>
          </cell>
          <cell r="L172">
            <v>3</v>
          </cell>
          <cell r="M172" t="str">
            <v>民生費　</v>
          </cell>
          <cell r="N172">
            <v>3</v>
          </cell>
          <cell r="O172" t="str">
            <v>生活保護費　</v>
          </cell>
          <cell r="P172">
            <v>1</v>
          </cell>
          <cell r="Q172" t="str">
            <v>生活保護総務費　</v>
          </cell>
          <cell r="R172">
            <v>2</v>
          </cell>
          <cell r="S172" t="str">
            <v>職員人件費　</v>
          </cell>
          <cell r="T172">
            <v>1</v>
          </cell>
          <cell r="U172" t="str">
            <v>職員人件費　</v>
          </cell>
          <cell r="V172">
            <v>0</v>
          </cell>
          <cell r="X172">
            <v>0</v>
          </cell>
          <cell r="Z172">
            <v>301809</v>
          </cell>
          <cell r="AA172">
            <v>312261</v>
          </cell>
          <cell r="AB172">
            <v>322046</v>
          </cell>
          <cell r="AC172">
            <v>322458</v>
          </cell>
          <cell r="AD172">
            <v>322458</v>
          </cell>
          <cell r="AE172">
            <v>0</v>
          </cell>
          <cell r="AF172">
            <v>0</v>
          </cell>
          <cell r="AG172">
            <v>0</v>
          </cell>
          <cell r="AH172">
            <v>0</v>
          </cell>
          <cell r="AI172">
            <v>312261</v>
          </cell>
          <cell r="AJ172">
            <v>322046</v>
          </cell>
          <cell r="AK172">
            <v>322458</v>
          </cell>
          <cell r="AL172">
            <v>322458</v>
          </cell>
          <cell r="AM172">
            <v>412</v>
          </cell>
          <cell r="AN172">
            <v>9785</v>
          </cell>
          <cell r="AO172">
            <v>10197</v>
          </cell>
          <cell r="AQ172" t="str">
            <v>職員人件費　</v>
          </cell>
          <cell r="BJ172">
            <v>2</v>
          </cell>
          <cell r="BK172">
            <v>0</v>
          </cell>
          <cell r="BL172">
            <v>0</v>
          </cell>
          <cell r="BM172">
            <v>0</v>
          </cell>
          <cell r="BN172">
            <v>0</v>
          </cell>
          <cell r="BO172">
            <v>0</v>
          </cell>
          <cell r="BP172">
            <v>0</v>
          </cell>
          <cell r="BQ172">
            <v>0</v>
          </cell>
          <cell r="BR172">
            <v>0</v>
          </cell>
          <cell r="BS172">
            <v>0</v>
          </cell>
          <cell r="BT172">
            <v>0</v>
          </cell>
          <cell r="BU172">
            <v>0</v>
          </cell>
          <cell r="BV172">
            <v>322046</v>
          </cell>
          <cell r="BW172">
            <v>0</v>
          </cell>
          <cell r="BX172">
            <v>0</v>
          </cell>
          <cell r="BY172">
            <v>0</v>
          </cell>
          <cell r="BZ172">
            <v>0</v>
          </cell>
          <cell r="CA172">
            <v>322458</v>
          </cell>
        </row>
        <row r="173">
          <cell r="I173" t="str">
            <v>職員人件費</v>
          </cell>
          <cell r="J173">
            <v>1</v>
          </cell>
          <cell r="K173" t="str">
            <v>一般会計</v>
          </cell>
          <cell r="L173">
            <v>3</v>
          </cell>
          <cell r="M173" t="str">
            <v>民生費　</v>
          </cell>
          <cell r="N173">
            <v>3</v>
          </cell>
          <cell r="O173" t="str">
            <v>生活保護費　</v>
          </cell>
          <cell r="P173">
            <v>3</v>
          </cell>
          <cell r="Q173" t="str">
            <v>授産施設費　</v>
          </cell>
          <cell r="R173">
            <v>2</v>
          </cell>
          <cell r="S173" t="str">
            <v>職員人件費　</v>
          </cell>
          <cell r="T173">
            <v>1</v>
          </cell>
          <cell r="U173" t="str">
            <v>職員人件費　</v>
          </cell>
          <cell r="V173">
            <v>0</v>
          </cell>
          <cell r="X173">
            <v>0</v>
          </cell>
          <cell r="Z173">
            <v>16878</v>
          </cell>
          <cell r="AA173">
            <v>16999</v>
          </cell>
          <cell r="AB173">
            <v>14976</v>
          </cell>
          <cell r="AC173">
            <v>15002</v>
          </cell>
          <cell r="AD173">
            <v>15002</v>
          </cell>
          <cell r="AE173">
            <v>0</v>
          </cell>
          <cell r="AF173">
            <v>0</v>
          </cell>
          <cell r="AG173">
            <v>0</v>
          </cell>
          <cell r="AH173">
            <v>0</v>
          </cell>
          <cell r="AI173">
            <v>16999</v>
          </cell>
          <cell r="AJ173">
            <v>14976</v>
          </cell>
          <cell r="AK173">
            <v>15002</v>
          </cell>
          <cell r="AL173">
            <v>15002</v>
          </cell>
          <cell r="AM173">
            <v>26</v>
          </cell>
          <cell r="AN173">
            <v>-2023</v>
          </cell>
          <cell r="AO173">
            <v>-1997</v>
          </cell>
          <cell r="AQ173" t="str">
            <v>職員人件費　</v>
          </cell>
          <cell r="BJ173">
            <v>2</v>
          </cell>
          <cell r="BK173">
            <v>0</v>
          </cell>
          <cell r="BL173">
            <v>0</v>
          </cell>
          <cell r="BM173">
            <v>0</v>
          </cell>
          <cell r="BN173">
            <v>0</v>
          </cell>
          <cell r="BO173">
            <v>0</v>
          </cell>
          <cell r="BP173">
            <v>0</v>
          </cell>
          <cell r="BQ173">
            <v>0</v>
          </cell>
          <cell r="BR173">
            <v>0</v>
          </cell>
          <cell r="BS173">
            <v>0</v>
          </cell>
          <cell r="BT173">
            <v>0</v>
          </cell>
          <cell r="BU173">
            <v>0</v>
          </cell>
          <cell r="BV173">
            <v>14976</v>
          </cell>
          <cell r="BW173">
            <v>0</v>
          </cell>
          <cell r="BX173">
            <v>0</v>
          </cell>
          <cell r="BY173">
            <v>0</v>
          </cell>
          <cell r="BZ173">
            <v>0</v>
          </cell>
          <cell r="CA173">
            <v>15002</v>
          </cell>
        </row>
        <row r="174">
          <cell r="I174" t="str">
            <v>職員人件費</v>
          </cell>
          <cell r="J174">
            <v>1</v>
          </cell>
          <cell r="K174" t="str">
            <v>一般会計</v>
          </cell>
          <cell r="L174">
            <v>4</v>
          </cell>
          <cell r="M174" t="str">
            <v>衛生費　</v>
          </cell>
          <cell r="N174">
            <v>1</v>
          </cell>
          <cell r="O174" t="str">
            <v>保健衛生費　</v>
          </cell>
          <cell r="P174">
            <v>1</v>
          </cell>
          <cell r="Q174" t="str">
            <v>保健衛生総務費　</v>
          </cell>
          <cell r="R174">
            <v>2</v>
          </cell>
          <cell r="S174" t="str">
            <v>職員人件費　</v>
          </cell>
          <cell r="T174">
            <v>1</v>
          </cell>
          <cell r="U174" t="str">
            <v>職員人件費　</v>
          </cell>
          <cell r="V174">
            <v>0</v>
          </cell>
          <cell r="X174">
            <v>0</v>
          </cell>
          <cell r="Z174">
            <v>157709</v>
          </cell>
          <cell r="AA174">
            <v>161169</v>
          </cell>
          <cell r="AB174">
            <v>164439</v>
          </cell>
          <cell r="AC174">
            <v>164645</v>
          </cell>
          <cell r="AD174">
            <v>164645</v>
          </cell>
          <cell r="AE174">
            <v>5800</v>
          </cell>
          <cell r="AF174">
            <v>6380</v>
          </cell>
          <cell r="AG174">
            <v>6380</v>
          </cell>
          <cell r="AH174">
            <v>6380</v>
          </cell>
          <cell r="AI174">
            <v>155369</v>
          </cell>
          <cell r="AJ174">
            <v>158059</v>
          </cell>
          <cell r="AK174">
            <v>158265</v>
          </cell>
          <cell r="AL174">
            <v>158265</v>
          </cell>
          <cell r="AM174">
            <v>206</v>
          </cell>
          <cell r="AN174">
            <v>3270</v>
          </cell>
          <cell r="AO174">
            <v>3476</v>
          </cell>
          <cell r="AQ174" t="str">
            <v>職員人件費　</v>
          </cell>
          <cell r="BJ174">
            <v>2</v>
          </cell>
          <cell r="BK174">
            <v>0</v>
          </cell>
          <cell r="BL174">
            <v>0</v>
          </cell>
          <cell r="BM174">
            <v>0</v>
          </cell>
          <cell r="BN174">
            <v>0</v>
          </cell>
          <cell r="BO174">
            <v>0</v>
          </cell>
          <cell r="BP174">
            <v>0</v>
          </cell>
          <cell r="BQ174">
            <v>0</v>
          </cell>
          <cell r="BR174">
            <v>0</v>
          </cell>
          <cell r="BS174">
            <v>0</v>
          </cell>
          <cell r="BT174">
            <v>0</v>
          </cell>
          <cell r="BU174">
            <v>6380</v>
          </cell>
          <cell r="BV174">
            <v>158059</v>
          </cell>
          <cell r="BW174">
            <v>0</v>
          </cell>
          <cell r="BX174">
            <v>0</v>
          </cell>
          <cell r="BY174">
            <v>0</v>
          </cell>
          <cell r="BZ174">
            <v>6380</v>
          </cell>
          <cell r="CA174">
            <v>158265</v>
          </cell>
        </row>
        <row r="175">
          <cell r="I175" t="str">
            <v>職員人件費</v>
          </cell>
          <cell r="J175">
            <v>1</v>
          </cell>
          <cell r="K175" t="str">
            <v>一般会計</v>
          </cell>
          <cell r="L175">
            <v>4</v>
          </cell>
          <cell r="M175" t="str">
            <v>衛生費　</v>
          </cell>
          <cell r="N175">
            <v>1</v>
          </cell>
          <cell r="O175" t="str">
            <v>保健衛生費　</v>
          </cell>
          <cell r="P175">
            <v>3</v>
          </cell>
          <cell r="Q175" t="str">
            <v>保健師設置費</v>
          </cell>
          <cell r="R175">
            <v>2</v>
          </cell>
          <cell r="S175" t="str">
            <v>職員人件費　</v>
          </cell>
          <cell r="T175">
            <v>1</v>
          </cell>
          <cell r="U175" t="str">
            <v>職員人件費　</v>
          </cell>
          <cell r="V175">
            <v>0</v>
          </cell>
          <cell r="X175">
            <v>0</v>
          </cell>
          <cell r="Z175">
            <v>253242</v>
          </cell>
          <cell r="AA175">
            <v>267837</v>
          </cell>
          <cell r="AB175">
            <v>270952</v>
          </cell>
          <cell r="AC175">
            <v>271342</v>
          </cell>
          <cell r="AD175">
            <v>271342</v>
          </cell>
          <cell r="AE175">
            <v>0</v>
          </cell>
          <cell r="AF175">
            <v>0</v>
          </cell>
          <cell r="AG175">
            <v>0</v>
          </cell>
          <cell r="AH175">
            <v>0</v>
          </cell>
          <cell r="AI175">
            <v>267837</v>
          </cell>
          <cell r="AJ175">
            <v>270952</v>
          </cell>
          <cell r="AK175">
            <v>271342</v>
          </cell>
          <cell r="AL175">
            <v>271342</v>
          </cell>
          <cell r="AM175">
            <v>390</v>
          </cell>
          <cell r="AN175">
            <v>3115</v>
          </cell>
          <cell r="AO175">
            <v>3505</v>
          </cell>
          <cell r="AQ175" t="str">
            <v>職員人件費　</v>
          </cell>
          <cell r="BJ175">
            <v>2</v>
          </cell>
          <cell r="BK175">
            <v>0</v>
          </cell>
          <cell r="BL175">
            <v>0</v>
          </cell>
          <cell r="BM175">
            <v>0</v>
          </cell>
          <cell r="BN175">
            <v>0</v>
          </cell>
          <cell r="BO175">
            <v>0</v>
          </cell>
          <cell r="BP175">
            <v>0</v>
          </cell>
          <cell r="BQ175">
            <v>0</v>
          </cell>
          <cell r="BR175">
            <v>0</v>
          </cell>
          <cell r="BS175">
            <v>0</v>
          </cell>
          <cell r="BT175">
            <v>0</v>
          </cell>
          <cell r="BU175">
            <v>0</v>
          </cell>
          <cell r="BV175">
            <v>270952</v>
          </cell>
          <cell r="BW175">
            <v>0</v>
          </cell>
          <cell r="BX175">
            <v>0</v>
          </cell>
          <cell r="BY175">
            <v>0</v>
          </cell>
          <cell r="BZ175">
            <v>0</v>
          </cell>
          <cell r="CA175">
            <v>271342</v>
          </cell>
        </row>
        <row r="176">
          <cell r="I176" t="str">
            <v>職員人件費</v>
          </cell>
          <cell r="J176">
            <v>1</v>
          </cell>
          <cell r="K176" t="str">
            <v>一般会計</v>
          </cell>
          <cell r="L176">
            <v>4</v>
          </cell>
          <cell r="M176" t="str">
            <v>衛生費　</v>
          </cell>
          <cell r="N176">
            <v>1</v>
          </cell>
          <cell r="O176" t="str">
            <v>保健衛生費　</v>
          </cell>
          <cell r="P176">
            <v>6</v>
          </cell>
          <cell r="Q176" t="str">
            <v>環境保全対策費　</v>
          </cell>
          <cell r="R176">
            <v>2</v>
          </cell>
          <cell r="S176" t="str">
            <v>職員人件費　</v>
          </cell>
          <cell r="T176">
            <v>1</v>
          </cell>
          <cell r="U176" t="str">
            <v>職員人件費　</v>
          </cell>
          <cell r="V176">
            <v>0</v>
          </cell>
          <cell r="X176">
            <v>0</v>
          </cell>
          <cell r="Z176">
            <v>184323</v>
          </cell>
          <cell r="AA176">
            <v>185831</v>
          </cell>
          <cell r="AB176">
            <v>211205</v>
          </cell>
          <cell r="AC176">
            <v>211471</v>
          </cell>
          <cell r="AD176">
            <v>211471</v>
          </cell>
          <cell r="AE176">
            <v>0</v>
          </cell>
          <cell r="AF176">
            <v>0</v>
          </cell>
          <cell r="AG176">
            <v>0</v>
          </cell>
          <cell r="AH176">
            <v>0</v>
          </cell>
          <cell r="AI176">
            <v>185831</v>
          </cell>
          <cell r="AJ176">
            <v>211205</v>
          </cell>
          <cell r="AK176">
            <v>211471</v>
          </cell>
          <cell r="AL176">
            <v>211471</v>
          </cell>
          <cell r="AM176">
            <v>266</v>
          </cell>
          <cell r="AN176">
            <v>25374</v>
          </cell>
          <cell r="AO176">
            <v>25640</v>
          </cell>
          <cell r="AQ176" t="str">
            <v>職員人件費　</v>
          </cell>
          <cell r="BJ176">
            <v>2</v>
          </cell>
          <cell r="BK176">
            <v>0</v>
          </cell>
          <cell r="BL176">
            <v>0</v>
          </cell>
          <cell r="BM176">
            <v>0</v>
          </cell>
          <cell r="BN176">
            <v>0</v>
          </cell>
          <cell r="BO176">
            <v>0</v>
          </cell>
          <cell r="BP176">
            <v>0</v>
          </cell>
          <cell r="BQ176">
            <v>0</v>
          </cell>
          <cell r="BR176">
            <v>0</v>
          </cell>
          <cell r="BS176">
            <v>0</v>
          </cell>
          <cell r="BT176">
            <v>0</v>
          </cell>
          <cell r="BU176">
            <v>0</v>
          </cell>
          <cell r="BV176">
            <v>211205</v>
          </cell>
          <cell r="BW176">
            <v>0</v>
          </cell>
          <cell r="BX176">
            <v>0</v>
          </cell>
          <cell r="BY176">
            <v>0</v>
          </cell>
          <cell r="BZ176">
            <v>0</v>
          </cell>
          <cell r="CA176">
            <v>211471</v>
          </cell>
        </row>
        <row r="177">
          <cell r="I177" t="str">
            <v>職員人件費</v>
          </cell>
          <cell r="J177">
            <v>1</v>
          </cell>
          <cell r="K177" t="str">
            <v>一般会計</v>
          </cell>
          <cell r="L177">
            <v>4</v>
          </cell>
          <cell r="M177" t="str">
            <v>衛生費　</v>
          </cell>
          <cell r="N177">
            <v>1</v>
          </cell>
          <cell r="O177" t="str">
            <v>保健衛生費　</v>
          </cell>
          <cell r="P177">
            <v>9</v>
          </cell>
          <cell r="Q177" t="str">
            <v>保健所費</v>
          </cell>
          <cell r="R177">
            <v>2</v>
          </cell>
          <cell r="S177" t="str">
            <v>職員人件費　</v>
          </cell>
          <cell r="T177">
            <v>1</v>
          </cell>
          <cell r="U177" t="str">
            <v>職員人件費　</v>
          </cell>
          <cell r="V177">
            <v>0</v>
          </cell>
          <cell r="X177">
            <v>0</v>
          </cell>
          <cell r="Z177">
            <v>691367</v>
          </cell>
          <cell r="AA177">
            <v>616853</v>
          </cell>
          <cell r="AB177">
            <v>693823</v>
          </cell>
          <cell r="AC177">
            <v>694523</v>
          </cell>
          <cell r="AD177">
            <v>694523</v>
          </cell>
          <cell r="AE177">
            <v>3222</v>
          </cell>
          <cell r="AF177">
            <v>2510</v>
          </cell>
          <cell r="AG177">
            <v>2510</v>
          </cell>
          <cell r="AH177">
            <v>2510</v>
          </cell>
          <cell r="AI177">
            <v>613631</v>
          </cell>
          <cell r="AJ177">
            <v>691313</v>
          </cell>
          <cell r="AK177">
            <v>692013</v>
          </cell>
          <cell r="AL177">
            <v>692013</v>
          </cell>
          <cell r="AM177">
            <v>700</v>
          </cell>
          <cell r="AN177">
            <v>76970</v>
          </cell>
          <cell r="AO177">
            <v>77670</v>
          </cell>
          <cell r="AQ177" t="str">
            <v>職員人件費　</v>
          </cell>
          <cell r="BJ177">
            <v>2</v>
          </cell>
          <cell r="BK177">
            <v>0</v>
          </cell>
          <cell r="BL177">
            <v>0</v>
          </cell>
          <cell r="BM177">
            <v>0</v>
          </cell>
          <cell r="BN177">
            <v>0</v>
          </cell>
          <cell r="BO177">
            <v>0</v>
          </cell>
          <cell r="BP177">
            <v>0</v>
          </cell>
          <cell r="BQ177">
            <v>0</v>
          </cell>
          <cell r="BR177">
            <v>2510</v>
          </cell>
          <cell r="BS177">
            <v>0</v>
          </cell>
          <cell r="BT177">
            <v>0</v>
          </cell>
          <cell r="BU177">
            <v>0</v>
          </cell>
          <cell r="BV177">
            <v>691313</v>
          </cell>
          <cell r="BW177">
            <v>2510</v>
          </cell>
          <cell r="BX177">
            <v>0</v>
          </cell>
          <cell r="BY177">
            <v>0</v>
          </cell>
          <cell r="BZ177">
            <v>0</v>
          </cell>
          <cell r="CA177">
            <v>692013</v>
          </cell>
        </row>
        <row r="178">
          <cell r="I178" t="str">
            <v>職員人件費</v>
          </cell>
          <cell r="J178">
            <v>1</v>
          </cell>
          <cell r="K178" t="str">
            <v>一般会計</v>
          </cell>
          <cell r="L178">
            <v>4</v>
          </cell>
          <cell r="M178" t="str">
            <v>衛生費　</v>
          </cell>
          <cell r="N178">
            <v>2</v>
          </cell>
          <cell r="O178" t="str">
            <v>清掃費　</v>
          </cell>
          <cell r="P178">
            <v>1</v>
          </cell>
          <cell r="Q178" t="str">
            <v>清掃総務費　</v>
          </cell>
          <cell r="R178">
            <v>2</v>
          </cell>
          <cell r="S178" t="str">
            <v>職員人件費　</v>
          </cell>
          <cell r="T178">
            <v>1</v>
          </cell>
          <cell r="U178" t="str">
            <v>職員人件費　</v>
          </cell>
          <cell r="V178">
            <v>0</v>
          </cell>
          <cell r="X178">
            <v>0</v>
          </cell>
          <cell r="Z178">
            <v>262460</v>
          </cell>
          <cell r="AA178">
            <v>267739</v>
          </cell>
          <cell r="AB178">
            <v>251154</v>
          </cell>
          <cell r="AC178">
            <v>251430</v>
          </cell>
          <cell r="AD178">
            <v>251430</v>
          </cell>
          <cell r="AE178">
            <v>0</v>
          </cell>
          <cell r="AF178">
            <v>0</v>
          </cell>
          <cell r="AG178">
            <v>0</v>
          </cell>
          <cell r="AH178">
            <v>0</v>
          </cell>
          <cell r="AI178">
            <v>267739</v>
          </cell>
          <cell r="AJ178">
            <v>251154</v>
          </cell>
          <cell r="AK178">
            <v>251430</v>
          </cell>
          <cell r="AL178">
            <v>251430</v>
          </cell>
          <cell r="AM178">
            <v>276</v>
          </cell>
          <cell r="AN178">
            <v>-16585</v>
          </cell>
          <cell r="AO178">
            <v>-16309</v>
          </cell>
          <cell r="AQ178" t="str">
            <v>職員人件費　</v>
          </cell>
          <cell r="BJ178">
            <v>2</v>
          </cell>
          <cell r="BK178">
            <v>0</v>
          </cell>
          <cell r="BL178">
            <v>0</v>
          </cell>
          <cell r="BM178">
            <v>0</v>
          </cell>
          <cell r="BN178">
            <v>0</v>
          </cell>
          <cell r="BO178">
            <v>0</v>
          </cell>
          <cell r="BP178">
            <v>0</v>
          </cell>
          <cell r="BQ178">
            <v>0</v>
          </cell>
          <cell r="BR178">
            <v>0</v>
          </cell>
          <cell r="BS178">
            <v>0</v>
          </cell>
          <cell r="BT178">
            <v>0</v>
          </cell>
          <cell r="BU178">
            <v>0</v>
          </cell>
          <cell r="BV178">
            <v>251154</v>
          </cell>
          <cell r="BW178">
            <v>0</v>
          </cell>
          <cell r="BX178">
            <v>0</v>
          </cell>
          <cell r="BY178">
            <v>0</v>
          </cell>
          <cell r="BZ178">
            <v>0</v>
          </cell>
          <cell r="CA178">
            <v>251430</v>
          </cell>
        </row>
        <row r="179">
          <cell r="I179" t="str">
            <v>職員人件費</v>
          </cell>
          <cell r="J179">
            <v>1</v>
          </cell>
          <cell r="K179" t="str">
            <v>一般会計</v>
          </cell>
          <cell r="L179">
            <v>4</v>
          </cell>
          <cell r="M179" t="str">
            <v>衛生費　</v>
          </cell>
          <cell r="N179">
            <v>2</v>
          </cell>
          <cell r="O179" t="str">
            <v>清掃費　</v>
          </cell>
          <cell r="P179">
            <v>2</v>
          </cell>
          <cell r="Q179" t="str">
            <v>清掃事業費　</v>
          </cell>
          <cell r="R179">
            <v>2</v>
          </cell>
          <cell r="S179" t="str">
            <v>職員人件費　</v>
          </cell>
          <cell r="T179">
            <v>1</v>
          </cell>
          <cell r="U179" t="str">
            <v>職員人件費　</v>
          </cell>
          <cell r="V179">
            <v>0</v>
          </cell>
          <cell r="X179">
            <v>0</v>
          </cell>
          <cell r="Z179">
            <v>151351</v>
          </cell>
          <cell r="AA179">
            <v>152425</v>
          </cell>
          <cell r="AB179">
            <v>156843</v>
          </cell>
          <cell r="AC179">
            <v>156965</v>
          </cell>
          <cell r="AD179">
            <v>156965</v>
          </cell>
          <cell r="AE179">
            <v>0</v>
          </cell>
          <cell r="AF179">
            <v>0</v>
          </cell>
          <cell r="AG179">
            <v>0</v>
          </cell>
          <cell r="AH179">
            <v>0</v>
          </cell>
          <cell r="AI179">
            <v>152425</v>
          </cell>
          <cell r="AJ179">
            <v>156843</v>
          </cell>
          <cell r="AK179">
            <v>156965</v>
          </cell>
          <cell r="AL179">
            <v>156965</v>
          </cell>
          <cell r="AM179">
            <v>122</v>
          </cell>
          <cell r="AN179">
            <v>4418</v>
          </cell>
          <cell r="AO179">
            <v>4540</v>
          </cell>
          <cell r="AQ179" t="str">
            <v>職員人件費　</v>
          </cell>
          <cell r="BJ179">
            <v>2</v>
          </cell>
          <cell r="BK179">
            <v>0</v>
          </cell>
          <cell r="BL179">
            <v>0</v>
          </cell>
          <cell r="BM179">
            <v>0</v>
          </cell>
          <cell r="BN179">
            <v>0</v>
          </cell>
          <cell r="BO179">
            <v>0</v>
          </cell>
          <cell r="BP179">
            <v>0</v>
          </cell>
          <cell r="BQ179">
            <v>0</v>
          </cell>
          <cell r="BR179">
            <v>0</v>
          </cell>
          <cell r="BS179">
            <v>0</v>
          </cell>
          <cell r="BT179">
            <v>0</v>
          </cell>
          <cell r="BU179">
            <v>0</v>
          </cell>
          <cell r="BV179">
            <v>156843</v>
          </cell>
          <cell r="BW179">
            <v>0</v>
          </cell>
          <cell r="BX179">
            <v>0</v>
          </cell>
          <cell r="BY179">
            <v>0</v>
          </cell>
          <cell r="BZ179">
            <v>0</v>
          </cell>
          <cell r="CA179">
            <v>156965</v>
          </cell>
        </row>
        <row r="180">
          <cell r="I180" t="str">
            <v>職員人件費</v>
          </cell>
          <cell r="J180">
            <v>1</v>
          </cell>
          <cell r="K180" t="str">
            <v>一般会計</v>
          </cell>
          <cell r="L180">
            <v>4</v>
          </cell>
          <cell r="M180" t="str">
            <v>衛生費　</v>
          </cell>
          <cell r="N180">
            <v>2</v>
          </cell>
          <cell r="O180" t="str">
            <v>清掃費　</v>
          </cell>
          <cell r="P180">
            <v>4</v>
          </cell>
          <cell r="Q180" t="str">
            <v>塵芥処理費　</v>
          </cell>
          <cell r="R180">
            <v>2</v>
          </cell>
          <cell r="S180" t="str">
            <v>職員人件費　</v>
          </cell>
          <cell r="T180">
            <v>1</v>
          </cell>
          <cell r="U180" t="str">
            <v>職員人件費　</v>
          </cell>
          <cell r="V180">
            <v>0</v>
          </cell>
          <cell r="X180">
            <v>0</v>
          </cell>
          <cell r="Z180">
            <v>41520</v>
          </cell>
          <cell r="AA180">
            <v>42101</v>
          </cell>
          <cell r="AB180">
            <v>34607</v>
          </cell>
          <cell r="AC180">
            <v>34645</v>
          </cell>
          <cell r="AD180">
            <v>34645</v>
          </cell>
          <cell r="AE180">
            <v>0</v>
          </cell>
          <cell r="AF180">
            <v>0</v>
          </cell>
          <cell r="AG180">
            <v>0</v>
          </cell>
          <cell r="AH180">
            <v>0</v>
          </cell>
          <cell r="AI180">
            <v>42101</v>
          </cell>
          <cell r="AJ180">
            <v>34607</v>
          </cell>
          <cell r="AK180">
            <v>34645</v>
          </cell>
          <cell r="AL180">
            <v>34645</v>
          </cell>
          <cell r="AM180">
            <v>38</v>
          </cell>
          <cell r="AN180">
            <v>-7494</v>
          </cell>
          <cell r="AO180">
            <v>-7456</v>
          </cell>
          <cell r="AQ180" t="str">
            <v>職員人件費　</v>
          </cell>
          <cell r="BJ180">
            <v>2</v>
          </cell>
          <cell r="BK180">
            <v>0</v>
          </cell>
          <cell r="BL180">
            <v>0</v>
          </cell>
          <cell r="BM180">
            <v>0</v>
          </cell>
          <cell r="BN180">
            <v>0</v>
          </cell>
          <cell r="BO180">
            <v>0</v>
          </cell>
          <cell r="BP180">
            <v>0</v>
          </cell>
          <cell r="BQ180">
            <v>0</v>
          </cell>
          <cell r="BR180">
            <v>0</v>
          </cell>
          <cell r="BS180">
            <v>0</v>
          </cell>
          <cell r="BT180">
            <v>0</v>
          </cell>
          <cell r="BU180">
            <v>0</v>
          </cell>
          <cell r="BV180">
            <v>34607</v>
          </cell>
          <cell r="BW180">
            <v>0</v>
          </cell>
          <cell r="BX180">
            <v>0</v>
          </cell>
          <cell r="BY180">
            <v>0</v>
          </cell>
          <cell r="BZ180">
            <v>0</v>
          </cell>
          <cell r="CA180">
            <v>34645</v>
          </cell>
        </row>
        <row r="181">
          <cell r="I181" t="str">
            <v>職員人件費</v>
          </cell>
          <cell r="J181">
            <v>1</v>
          </cell>
          <cell r="K181" t="str">
            <v>一般会計</v>
          </cell>
          <cell r="L181">
            <v>4</v>
          </cell>
          <cell r="M181" t="str">
            <v>衛生費　</v>
          </cell>
          <cell r="N181">
            <v>2</v>
          </cell>
          <cell r="O181" t="str">
            <v>清掃費　</v>
          </cell>
          <cell r="P181">
            <v>5</v>
          </cell>
          <cell r="Q181" t="str">
            <v>し尿処理費　</v>
          </cell>
          <cell r="R181">
            <v>2</v>
          </cell>
          <cell r="S181" t="str">
            <v>職員人件費　</v>
          </cell>
          <cell r="T181">
            <v>1</v>
          </cell>
          <cell r="U181" t="str">
            <v>職員人件費　</v>
          </cell>
          <cell r="V181">
            <v>0</v>
          </cell>
          <cell r="X181">
            <v>0</v>
          </cell>
          <cell r="Z181">
            <v>92978</v>
          </cell>
          <cell r="AA181">
            <v>84476</v>
          </cell>
          <cell r="AB181">
            <v>15968</v>
          </cell>
          <cell r="AC181">
            <v>15986</v>
          </cell>
          <cell r="AD181">
            <v>15986</v>
          </cell>
          <cell r="AE181">
            <v>0</v>
          </cell>
          <cell r="AF181">
            <v>0</v>
          </cell>
          <cell r="AG181">
            <v>0</v>
          </cell>
          <cell r="AH181">
            <v>0</v>
          </cell>
          <cell r="AI181">
            <v>84476</v>
          </cell>
          <cell r="AJ181">
            <v>15968</v>
          </cell>
          <cell r="AK181">
            <v>15986</v>
          </cell>
          <cell r="AL181">
            <v>15986</v>
          </cell>
          <cell r="AM181">
            <v>18</v>
          </cell>
          <cell r="AN181">
            <v>-68508</v>
          </cell>
          <cell r="AO181">
            <v>-68490</v>
          </cell>
          <cell r="AQ181" t="str">
            <v>職員人件費　</v>
          </cell>
          <cell r="BJ181">
            <v>2</v>
          </cell>
          <cell r="BK181">
            <v>0</v>
          </cell>
          <cell r="BL181">
            <v>0</v>
          </cell>
          <cell r="BM181">
            <v>0</v>
          </cell>
          <cell r="BN181">
            <v>0</v>
          </cell>
          <cell r="BO181">
            <v>0</v>
          </cell>
          <cell r="BP181">
            <v>0</v>
          </cell>
          <cell r="BQ181">
            <v>0</v>
          </cell>
          <cell r="BR181">
            <v>0</v>
          </cell>
          <cell r="BS181">
            <v>0</v>
          </cell>
          <cell r="BT181">
            <v>0</v>
          </cell>
          <cell r="BU181">
            <v>0</v>
          </cell>
          <cell r="BV181">
            <v>15968</v>
          </cell>
          <cell r="BW181">
            <v>0</v>
          </cell>
          <cell r="BX181">
            <v>0</v>
          </cell>
          <cell r="BY181">
            <v>0</v>
          </cell>
          <cell r="BZ181">
            <v>0</v>
          </cell>
          <cell r="CA181">
            <v>15986</v>
          </cell>
        </row>
        <row r="182">
          <cell r="I182" t="str">
            <v>職員人件費</v>
          </cell>
          <cell r="J182">
            <v>1</v>
          </cell>
          <cell r="K182" t="str">
            <v>一般会計</v>
          </cell>
          <cell r="L182">
            <v>5</v>
          </cell>
          <cell r="M182" t="str">
            <v>労働費　</v>
          </cell>
          <cell r="N182">
            <v>1</v>
          </cell>
          <cell r="O182" t="str">
            <v>労働諸費</v>
          </cell>
          <cell r="P182">
            <v>1</v>
          </cell>
          <cell r="Q182" t="str">
            <v>労働対策費　</v>
          </cell>
          <cell r="R182">
            <v>2</v>
          </cell>
          <cell r="S182" t="str">
            <v>職員人件費　</v>
          </cell>
          <cell r="T182">
            <v>1</v>
          </cell>
          <cell r="U182" t="str">
            <v>職員人件費　</v>
          </cell>
          <cell r="V182">
            <v>0</v>
          </cell>
          <cell r="X182">
            <v>0</v>
          </cell>
          <cell r="Z182">
            <v>21677</v>
          </cell>
          <cell r="AA182">
            <v>22337</v>
          </cell>
          <cell r="AB182">
            <v>23149</v>
          </cell>
          <cell r="AC182">
            <v>23164</v>
          </cell>
          <cell r="AD182">
            <v>23164</v>
          </cell>
          <cell r="AE182">
            <v>0</v>
          </cell>
          <cell r="AF182">
            <v>0</v>
          </cell>
          <cell r="AG182">
            <v>0</v>
          </cell>
          <cell r="AH182">
            <v>0</v>
          </cell>
          <cell r="AI182">
            <v>22337</v>
          </cell>
          <cell r="AJ182">
            <v>23149</v>
          </cell>
          <cell r="AK182">
            <v>23164</v>
          </cell>
          <cell r="AL182">
            <v>23164</v>
          </cell>
          <cell r="AM182">
            <v>15</v>
          </cell>
          <cell r="AN182">
            <v>812</v>
          </cell>
          <cell r="AO182">
            <v>827</v>
          </cell>
          <cell r="AQ182" t="str">
            <v>職員人件費　</v>
          </cell>
          <cell r="BJ182">
            <v>2</v>
          </cell>
          <cell r="BK182">
            <v>0</v>
          </cell>
          <cell r="BL182">
            <v>0</v>
          </cell>
          <cell r="BM182">
            <v>0</v>
          </cell>
          <cell r="BN182">
            <v>0</v>
          </cell>
          <cell r="BO182">
            <v>0</v>
          </cell>
          <cell r="BP182">
            <v>0</v>
          </cell>
          <cell r="BQ182">
            <v>0</v>
          </cell>
          <cell r="BR182">
            <v>0</v>
          </cell>
          <cell r="BS182">
            <v>0</v>
          </cell>
          <cell r="BT182">
            <v>0</v>
          </cell>
          <cell r="BU182">
            <v>0</v>
          </cell>
          <cell r="BV182">
            <v>23149</v>
          </cell>
          <cell r="BW182">
            <v>0</v>
          </cell>
          <cell r="BX182">
            <v>0</v>
          </cell>
          <cell r="BY182">
            <v>0</v>
          </cell>
          <cell r="BZ182">
            <v>0</v>
          </cell>
          <cell r="CA182">
            <v>23164</v>
          </cell>
        </row>
        <row r="183">
          <cell r="I183" t="str">
            <v>職員人件費</v>
          </cell>
          <cell r="J183">
            <v>1</v>
          </cell>
          <cell r="K183" t="str">
            <v>一般会計</v>
          </cell>
          <cell r="L183">
            <v>6</v>
          </cell>
          <cell r="M183" t="str">
            <v>農林水産業費</v>
          </cell>
          <cell r="N183">
            <v>1</v>
          </cell>
          <cell r="O183" t="str">
            <v>農業費　</v>
          </cell>
          <cell r="P183">
            <v>1</v>
          </cell>
          <cell r="Q183" t="str">
            <v>農業委員会費</v>
          </cell>
          <cell r="R183">
            <v>2</v>
          </cell>
          <cell r="S183" t="str">
            <v>職員人件費　</v>
          </cell>
          <cell r="T183">
            <v>1</v>
          </cell>
          <cell r="U183" t="str">
            <v>職員人件費　</v>
          </cell>
          <cell r="V183">
            <v>0</v>
          </cell>
          <cell r="X183">
            <v>0</v>
          </cell>
          <cell r="Z183">
            <v>115755</v>
          </cell>
          <cell r="AA183">
            <v>116883</v>
          </cell>
          <cell r="AB183">
            <v>122716</v>
          </cell>
          <cell r="AC183">
            <v>122850</v>
          </cell>
          <cell r="AD183">
            <v>122850</v>
          </cell>
          <cell r="AE183">
            <v>7828</v>
          </cell>
          <cell r="AF183">
            <v>7948</v>
          </cell>
          <cell r="AG183">
            <v>8209</v>
          </cell>
          <cell r="AH183">
            <v>8209</v>
          </cell>
          <cell r="AI183">
            <v>109055</v>
          </cell>
          <cell r="AJ183">
            <v>114768</v>
          </cell>
          <cell r="AK183">
            <v>114641</v>
          </cell>
          <cell r="AL183">
            <v>114641</v>
          </cell>
          <cell r="AM183">
            <v>134</v>
          </cell>
          <cell r="AN183">
            <v>5833</v>
          </cell>
          <cell r="AO183">
            <v>5967</v>
          </cell>
          <cell r="AQ183" t="str">
            <v>職員人件費　</v>
          </cell>
          <cell r="BJ183">
            <v>2</v>
          </cell>
          <cell r="BK183">
            <v>0</v>
          </cell>
          <cell r="BL183">
            <v>0</v>
          </cell>
          <cell r="BM183">
            <v>0</v>
          </cell>
          <cell r="BN183">
            <v>0</v>
          </cell>
          <cell r="BO183">
            <v>0</v>
          </cell>
          <cell r="BP183">
            <v>0</v>
          </cell>
          <cell r="BQ183">
            <v>0</v>
          </cell>
          <cell r="BR183">
            <v>0</v>
          </cell>
          <cell r="BS183">
            <v>7733</v>
          </cell>
          <cell r="BT183">
            <v>0</v>
          </cell>
          <cell r="BU183">
            <v>215</v>
          </cell>
          <cell r="BV183">
            <v>114768</v>
          </cell>
          <cell r="BW183">
            <v>0</v>
          </cell>
          <cell r="BX183">
            <v>7733</v>
          </cell>
          <cell r="BY183">
            <v>0</v>
          </cell>
          <cell r="BZ183">
            <v>476</v>
          </cell>
          <cell r="CA183">
            <v>114641</v>
          </cell>
        </row>
        <row r="184">
          <cell r="I184" t="str">
            <v>職員人件費</v>
          </cell>
          <cell r="J184">
            <v>1</v>
          </cell>
          <cell r="K184" t="str">
            <v>一般会計</v>
          </cell>
          <cell r="L184">
            <v>6</v>
          </cell>
          <cell r="M184" t="str">
            <v>農林水産業費</v>
          </cell>
          <cell r="N184">
            <v>1</v>
          </cell>
          <cell r="O184" t="str">
            <v>農業費　</v>
          </cell>
          <cell r="P184">
            <v>2</v>
          </cell>
          <cell r="Q184" t="str">
            <v>農業総務費　</v>
          </cell>
          <cell r="R184">
            <v>2</v>
          </cell>
          <cell r="S184" t="str">
            <v>職員人件費　</v>
          </cell>
          <cell r="T184">
            <v>1</v>
          </cell>
          <cell r="U184" t="str">
            <v>職員人件費　</v>
          </cell>
          <cell r="V184">
            <v>0</v>
          </cell>
          <cell r="X184">
            <v>0</v>
          </cell>
          <cell r="Z184">
            <v>369900</v>
          </cell>
          <cell r="AA184">
            <v>379205</v>
          </cell>
          <cell r="AB184">
            <v>390172</v>
          </cell>
          <cell r="AC184">
            <v>390604</v>
          </cell>
          <cell r="AD184">
            <v>390604</v>
          </cell>
          <cell r="AE184">
            <v>0</v>
          </cell>
          <cell r="AF184">
            <v>0</v>
          </cell>
          <cell r="AG184">
            <v>0</v>
          </cell>
          <cell r="AH184">
            <v>0</v>
          </cell>
          <cell r="AI184">
            <v>379205</v>
          </cell>
          <cell r="AJ184">
            <v>390172</v>
          </cell>
          <cell r="AK184">
            <v>390604</v>
          </cell>
          <cell r="AL184">
            <v>390604</v>
          </cell>
          <cell r="AM184">
            <v>432</v>
          </cell>
          <cell r="AN184">
            <v>10967</v>
          </cell>
          <cell r="AO184">
            <v>11399</v>
          </cell>
          <cell r="AQ184" t="str">
            <v>職員人件費　</v>
          </cell>
          <cell r="BJ184">
            <v>2</v>
          </cell>
          <cell r="BK184">
            <v>0</v>
          </cell>
          <cell r="BL184">
            <v>0</v>
          </cell>
          <cell r="BM184">
            <v>0</v>
          </cell>
          <cell r="BN184">
            <v>0</v>
          </cell>
          <cell r="BO184">
            <v>0</v>
          </cell>
          <cell r="BP184">
            <v>0</v>
          </cell>
          <cell r="BQ184">
            <v>0</v>
          </cell>
          <cell r="BR184">
            <v>0</v>
          </cell>
          <cell r="BS184">
            <v>0</v>
          </cell>
          <cell r="BT184">
            <v>0</v>
          </cell>
          <cell r="BU184">
            <v>0</v>
          </cell>
          <cell r="BV184">
            <v>390172</v>
          </cell>
          <cell r="BW184">
            <v>0</v>
          </cell>
          <cell r="BX184">
            <v>0</v>
          </cell>
          <cell r="BY184">
            <v>0</v>
          </cell>
          <cell r="BZ184">
            <v>0</v>
          </cell>
          <cell r="CA184">
            <v>390604</v>
          </cell>
        </row>
        <row r="185">
          <cell r="I185" t="str">
            <v>職員人件費</v>
          </cell>
          <cell r="J185">
            <v>1</v>
          </cell>
          <cell r="K185" t="str">
            <v>一般会計</v>
          </cell>
          <cell r="L185">
            <v>6</v>
          </cell>
          <cell r="M185" t="str">
            <v>農林水産業費</v>
          </cell>
          <cell r="N185">
            <v>1</v>
          </cell>
          <cell r="O185" t="str">
            <v>農業費　</v>
          </cell>
          <cell r="P185">
            <v>8</v>
          </cell>
          <cell r="Q185" t="str">
            <v>国土調査費　</v>
          </cell>
          <cell r="R185">
            <v>2</v>
          </cell>
          <cell r="S185" t="str">
            <v>職員人件費　</v>
          </cell>
          <cell r="T185">
            <v>1</v>
          </cell>
          <cell r="U185" t="str">
            <v>職員人件費　</v>
          </cell>
          <cell r="V185">
            <v>0</v>
          </cell>
          <cell r="X185">
            <v>0</v>
          </cell>
          <cell r="Z185">
            <v>20416</v>
          </cell>
          <cell r="AA185">
            <v>20575</v>
          </cell>
          <cell r="AB185">
            <v>19703</v>
          </cell>
          <cell r="AC185">
            <v>19706</v>
          </cell>
          <cell r="AD185">
            <v>19706</v>
          </cell>
          <cell r="AE185">
            <v>0</v>
          </cell>
          <cell r="AF185">
            <v>0</v>
          </cell>
          <cell r="AG185">
            <v>0</v>
          </cell>
          <cell r="AH185">
            <v>0</v>
          </cell>
          <cell r="AI185">
            <v>20575</v>
          </cell>
          <cell r="AJ185">
            <v>19703</v>
          </cell>
          <cell r="AK185">
            <v>19706</v>
          </cell>
          <cell r="AL185">
            <v>19706</v>
          </cell>
          <cell r="AM185">
            <v>3</v>
          </cell>
          <cell r="AN185">
            <v>-872</v>
          </cell>
          <cell r="AO185">
            <v>-869</v>
          </cell>
          <cell r="AQ185" t="str">
            <v>職員人件費　</v>
          </cell>
          <cell r="BJ185">
            <v>2</v>
          </cell>
          <cell r="BK185">
            <v>0</v>
          </cell>
          <cell r="BL185">
            <v>0</v>
          </cell>
          <cell r="BM185">
            <v>0</v>
          </cell>
          <cell r="BN185">
            <v>0</v>
          </cell>
          <cell r="BO185">
            <v>0</v>
          </cell>
          <cell r="BP185">
            <v>0</v>
          </cell>
          <cell r="BQ185">
            <v>0</v>
          </cell>
          <cell r="BR185">
            <v>0</v>
          </cell>
          <cell r="BS185">
            <v>0</v>
          </cell>
          <cell r="BT185">
            <v>0</v>
          </cell>
          <cell r="BU185">
            <v>0</v>
          </cell>
          <cell r="BV185">
            <v>19703</v>
          </cell>
          <cell r="BW185">
            <v>0</v>
          </cell>
          <cell r="BX185">
            <v>0</v>
          </cell>
          <cell r="BY185">
            <v>0</v>
          </cell>
          <cell r="BZ185">
            <v>0</v>
          </cell>
          <cell r="CA185">
            <v>19706</v>
          </cell>
        </row>
        <row r="186">
          <cell r="I186" t="str">
            <v>職員人件費</v>
          </cell>
          <cell r="J186">
            <v>1</v>
          </cell>
          <cell r="K186" t="str">
            <v>一般会計</v>
          </cell>
          <cell r="L186">
            <v>6</v>
          </cell>
          <cell r="M186" t="str">
            <v>農林水産業費</v>
          </cell>
          <cell r="N186">
            <v>2</v>
          </cell>
          <cell r="O186" t="str">
            <v>林業費　</v>
          </cell>
          <cell r="P186">
            <v>1</v>
          </cell>
          <cell r="Q186" t="str">
            <v>林業総務費　</v>
          </cell>
          <cell r="R186">
            <v>2</v>
          </cell>
          <cell r="S186" t="str">
            <v>職員人件費　</v>
          </cell>
          <cell r="T186">
            <v>1</v>
          </cell>
          <cell r="U186" t="str">
            <v>職員人件費　</v>
          </cell>
          <cell r="V186">
            <v>0</v>
          </cell>
          <cell r="X186">
            <v>0</v>
          </cell>
          <cell r="Z186">
            <v>96993</v>
          </cell>
          <cell r="AA186">
            <v>98115</v>
          </cell>
          <cell r="AB186">
            <v>102220</v>
          </cell>
          <cell r="AC186">
            <v>102314</v>
          </cell>
          <cell r="AD186">
            <v>102314</v>
          </cell>
          <cell r="AE186">
            <v>0</v>
          </cell>
          <cell r="AF186">
            <v>0</v>
          </cell>
          <cell r="AG186">
            <v>0</v>
          </cell>
          <cell r="AH186">
            <v>0</v>
          </cell>
          <cell r="AI186">
            <v>98115</v>
          </cell>
          <cell r="AJ186">
            <v>102220</v>
          </cell>
          <cell r="AK186">
            <v>102314</v>
          </cell>
          <cell r="AL186">
            <v>102314</v>
          </cell>
          <cell r="AM186">
            <v>94</v>
          </cell>
          <cell r="AN186">
            <v>4105</v>
          </cell>
          <cell r="AO186">
            <v>4199</v>
          </cell>
          <cell r="AQ186" t="str">
            <v>職員人件費　</v>
          </cell>
          <cell r="BJ186">
            <v>2</v>
          </cell>
          <cell r="BK186">
            <v>0</v>
          </cell>
          <cell r="BL186">
            <v>0</v>
          </cell>
          <cell r="BM186">
            <v>0</v>
          </cell>
          <cell r="BN186">
            <v>0</v>
          </cell>
          <cell r="BO186">
            <v>0</v>
          </cell>
          <cell r="BP186">
            <v>0</v>
          </cell>
          <cell r="BQ186">
            <v>0</v>
          </cell>
          <cell r="BR186">
            <v>0</v>
          </cell>
          <cell r="BS186">
            <v>0</v>
          </cell>
          <cell r="BT186">
            <v>0</v>
          </cell>
          <cell r="BU186">
            <v>0</v>
          </cell>
          <cell r="BV186">
            <v>102220</v>
          </cell>
          <cell r="BW186">
            <v>0</v>
          </cell>
          <cell r="BX186">
            <v>0</v>
          </cell>
          <cell r="BY186">
            <v>0</v>
          </cell>
          <cell r="BZ186">
            <v>0</v>
          </cell>
          <cell r="CA186">
            <v>102314</v>
          </cell>
        </row>
        <row r="187">
          <cell r="I187" t="str">
            <v>職員人件費</v>
          </cell>
          <cell r="J187">
            <v>1</v>
          </cell>
          <cell r="K187" t="str">
            <v>一般会計</v>
          </cell>
          <cell r="L187">
            <v>6</v>
          </cell>
          <cell r="M187" t="str">
            <v>農林水産業費</v>
          </cell>
          <cell r="N187">
            <v>3</v>
          </cell>
          <cell r="O187" t="str">
            <v>水産業費</v>
          </cell>
          <cell r="P187">
            <v>1</v>
          </cell>
          <cell r="Q187" t="str">
            <v>水産業総務費</v>
          </cell>
          <cell r="R187">
            <v>2</v>
          </cell>
          <cell r="S187" t="str">
            <v>職員人件費　</v>
          </cell>
          <cell r="T187">
            <v>1</v>
          </cell>
          <cell r="U187" t="str">
            <v>職員人件費　</v>
          </cell>
          <cell r="V187">
            <v>0</v>
          </cell>
          <cell r="X187">
            <v>0</v>
          </cell>
          <cell r="Z187">
            <v>43302</v>
          </cell>
          <cell r="AA187">
            <v>43719</v>
          </cell>
          <cell r="AB187">
            <v>45231</v>
          </cell>
          <cell r="AC187">
            <v>45271</v>
          </cell>
          <cell r="AD187">
            <v>45271</v>
          </cell>
          <cell r="AE187">
            <v>0</v>
          </cell>
          <cell r="AF187">
            <v>0</v>
          </cell>
          <cell r="AG187">
            <v>0</v>
          </cell>
          <cell r="AH187">
            <v>0</v>
          </cell>
          <cell r="AI187">
            <v>43719</v>
          </cell>
          <cell r="AJ187">
            <v>45231</v>
          </cell>
          <cell r="AK187">
            <v>45271</v>
          </cell>
          <cell r="AL187">
            <v>45271</v>
          </cell>
          <cell r="AM187">
            <v>40</v>
          </cell>
          <cell r="AN187">
            <v>1512</v>
          </cell>
          <cell r="AO187">
            <v>1552</v>
          </cell>
          <cell r="AQ187" t="str">
            <v>職員人件費　</v>
          </cell>
          <cell r="BJ187">
            <v>2</v>
          </cell>
          <cell r="BK187">
            <v>0</v>
          </cell>
          <cell r="BL187">
            <v>0</v>
          </cell>
          <cell r="BM187">
            <v>0</v>
          </cell>
          <cell r="BN187">
            <v>0</v>
          </cell>
          <cell r="BO187">
            <v>0</v>
          </cell>
          <cell r="BP187">
            <v>0</v>
          </cell>
          <cell r="BQ187">
            <v>0</v>
          </cell>
          <cell r="BR187">
            <v>0</v>
          </cell>
          <cell r="BS187">
            <v>0</v>
          </cell>
          <cell r="BT187">
            <v>0</v>
          </cell>
          <cell r="BU187">
            <v>0</v>
          </cell>
          <cell r="BV187">
            <v>45231</v>
          </cell>
          <cell r="BW187">
            <v>0</v>
          </cell>
          <cell r="BX187">
            <v>0</v>
          </cell>
          <cell r="BY187">
            <v>0</v>
          </cell>
          <cell r="BZ187">
            <v>0</v>
          </cell>
          <cell r="CA187">
            <v>45271</v>
          </cell>
        </row>
        <row r="188">
          <cell r="I188" t="str">
            <v>職員人件費</v>
          </cell>
          <cell r="J188">
            <v>1</v>
          </cell>
          <cell r="K188" t="str">
            <v>一般会計</v>
          </cell>
          <cell r="L188">
            <v>7</v>
          </cell>
          <cell r="M188" t="str">
            <v>商工費　</v>
          </cell>
          <cell r="N188">
            <v>1</v>
          </cell>
          <cell r="O188" t="str">
            <v>商工費　</v>
          </cell>
          <cell r="P188">
            <v>1</v>
          </cell>
          <cell r="Q188" t="str">
            <v>商工総務費　</v>
          </cell>
          <cell r="R188">
            <v>2</v>
          </cell>
          <cell r="S188" t="str">
            <v>職員人件費　</v>
          </cell>
          <cell r="T188">
            <v>1</v>
          </cell>
          <cell r="U188" t="str">
            <v>職員人件費　</v>
          </cell>
          <cell r="V188">
            <v>0</v>
          </cell>
          <cell r="X188">
            <v>0</v>
          </cell>
          <cell r="Z188">
            <v>367884</v>
          </cell>
          <cell r="AA188">
            <v>378128</v>
          </cell>
          <cell r="AB188">
            <v>341394</v>
          </cell>
          <cell r="AC188">
            <v>341565</v>
          </cell>
          <cell r="AD188">
            <v>341565</v>
          </cell>
          <cell r="AE188">
            <v>0</v>
          </cell>
          <cell r="AF188">
            <v>0</v>
          </cell>
          <cell r="AG188">
            <v>0</v>
          </cell>
          <cell r="AH188">
            <v>0</v>
          </cell>
          <cell r="AI188">
            <v>378128</v>
          </cell>
          <cell r="AJ188">
            <v>341394</v>
          </cell>
          <cell r="AK188">
            <v>341565</v>
          </cell>
          <cell r="AL188">
            <v>341565</v>
          </cell>
          <cell r="AM188">
            <v>171</v>
          </cell>
          <cell r="AN188">
            <v>-36734</v>
          </cell>
          <cell r="AO188">
            <v>-36563</v>
          </cell>
          <cell r="AQ188" t="str">
            <v>職員人件費　</v>
          </cell>
          <cell r="BJ188">
            <v>2</v>
          </cell>
          <cell r="BK188">
            <v>0</v>
          </cell>
          <cell r="BL188">
            <v>0</v>
          </cell>
          <cell r="BM188">
            <v>0</v>
          </cell>
          <cell r="BN188">
            <v>0</v>
          </cell>
          <cell r="BO188">
            <v>0</v>
          </cell>
          <cell r="BP188">
            <v>0</v>
          </cell>
          <cell r="BQ188">
            <v>0</v>
          </cell>
          <cell r="BR188">
            <v>0</v>
          </cell>
          <cell r="BS188">
            <v>0</v>
          </cell>
          <cell r="BT188">
            <v>0</v>
          </cell>
          <cell r="BU188">
            <v>0</v>
          </cell>
          <cell r="BV188">
            <v>341394</v>
          </cell>
          <cell r="BW188">
            <v>0</v>
          </cell>
          <cell r="BX188">
            <v>0</v>
          </cell>
          <cell r="BY188">
            <v>0</v>
          </cell>
          <cell r="BZ188">
            <v>0</v>
          </cell>
          <cell r="CA188">
            <v>341565</v>
          </cell>
        </row>
        <row r="189">
          <cell r="I189" t="str">
            <v>職員人件費</v>
          </cell>
          <cell r="J189">
            <v>1</v>
          </cell>
          <cell r="K189" t="str">
            <v>一般会計</v>
          </cell>
          <cell r="L189">
            <v>7</v>
          </cell>
          <cell r="M189" t="str">
            <v>商工費　</v>
          </cell>
          <cell r="N189">
            <v>1</v>
          </cell>
          <cell r="O189" t="str">
            <v>商工費　</v>
          </cell>
          <cell r="P189">
            <v>4</v>
          </cell>
          <cell r="Q189" t="str">
            <v>計量検査費　</v>
          </cell>
          <cell r="R189">
            <v>2</v>
          </cell>
          <cell r="S189" t="str">
            <v>職員人件費　</v>
          </cell>
          <cell r="T189">
            <v>1</v>
          </cell>
          <cell r="U189" t="str">
            <v>職員人件費　</v>
          </cell>
          <cell r="V189">
            <v>0</v>
          </cell>
          <cell r="X189">
            <v>0</v>
          </cell>
          <cell r="Z189">
            <v>38897</v>
          </cell>
          <cell r="AA189">
            <v>34958</v>
          </cell>
          <cell r="AB189">
            <v>35147</v>
          </cell>
          <cell r="AC189">
            <v>35171</v>
          </cell>
          <cell r="AD189">
            <v>35171</v>
          </cell>
          <cell r="AE189">
            <v>0</v>
          </cell>
          <cell r="AF189">
            <v>0</v>
          </cell>
          <cell r="AG189">
            <v>0</v>
          </cell>
          <cell r="AH189">
            <v>0</v>
          </cell>
          <cell r="AI189">
            <v>34958</v>
          </cell>
          <cell r="AJ189">
            <v>35147</v>
          </cell>
          <cell r="AK189">
            <v>35171</v>
          </cell>
          <cell r="AL189">
            <v>35171</v>
          </cell>
          <cell r="AM189">
            <v>24</v>
          </cell>
          <cell r="AN189">
            <v>189</v>
          </cell>
          <cell r="AO189">
            <v>213</v>
          </cell>
          <cell r="AQ189" t="str">
            <v>職員人件費　</v>
          </cell>
          <cell r="BJ189">
            <v>2</v>
          </cell>
          <cell r="BK189">
            <v>0</v>
          </cell>
          <cell r="BL189">
            <v>0</v>
          </cell>
          <cell r="BM189">
            <v>0</v>
          </cell>
          <cell r="BN189">
            <v>0</v>
          </cell>
          <cell r="BO189">
            <v>0</v>
          </cell>
          <cell r="BP189">
            <v>0</v>
          </cell>
          <cell r="BQ189">
            <v>0</v>
          </cell>
          <cell r="BR189">
            <v>0</v>
          </cell>
          <cell r="BS189">
            <v>0</v>
          </cell>
          <cell r="BT189">
            <v>0</v>
          </cell>
          <cell r="BU189">
            <v>0</v>
          </cell>
          <cell r="BV189">
            <v>35147</v>
          </cell>
          <cell r="BW189">
            <v>0</v>
          </cell>
          <cell r="BX189">
            <v>0</v>
          </cell>
          <cell r="BY189">
            <v>0</v>
          </cell>
          <cell r="BZ189">
            <v>0</v>
          </cell>
          <cell r="CA189">
            <v>35171</v>
          </cell>
        </row>
        <row r="190">
          <cell r="I190" t="str">
            <v>職員人件費</v>
          </cell>
          <cell r="J190">
            <v>1</v>
          </cell>
          <cell r="K190" t="str">
            <v>一般会計</v>
          </cell>
          <cell r="L190">
            <v>7</v>
          </cell>
          <cell r="M190" t="str">
            <v>商工費　</v>
          </cell>
          <cell r="N190">
            <v>1</v>
          </cell>
          <cell r="O190" t="str">
            <v>商工費　</v>
          </cell>
          <cell r="P190">
            <v>5</v>
          </cell>
          <cell r="Q190" t="str">
            <v>消費者保護対策費</v>
          </cell>
          <cell r="R190">
            <v>2</v>
          </cell>
          <cell r="S190" t="str">
            <v>職員人件費　</v>
          </cell>
          <cell r="T190">
            <v>1</v>
          </cell>
          <cell r="U190" t="str">
            <v>職員人件費　</v>
          </cell>
          <cell r="V190">
            <v>0</v>
          </cell>
          <cell r="X190">
            <v>0</v>
          </cell>
          <cell r="Z190">
            <v>22032</v>
          </cell>
          <cell r="AA190">
            <v>22273</v>
          </cell>
          <cell r="AB190">
            <v>22229</v>
          </cell>
          <cell r="AC190">
            <v>22232</v>
          </cell>
          <cell r="AD190">
            <v>22232</v>
          </cell>
          <cell r="AE190">
            <v>0</v>
          </cell>
          <cell r="AF190">
            <v>0</v>
          </cell>
          <cell r="AG190">
            <v>0</v>
          </cell>
          <cell r="AH190">
            <v>0</v>
          </cell>
          <cell r="AI190">
            <v>22273</v>
          </cell>
          <cell r="AJ190">
            <v>22229</v>
          </cell>
          <cell r="AK190">
            <v>22232</v>
          </cell>
          <cell r="AL190">
            <v>22232</v>
          </cell>
          <cell r="AM190">
            <v>3</v>
          </cell>
          <cell r="AN190">
            <v>-44</v>
          </cell>
          <cell r="AO190">
            <v>-41</v>
          </cell>
          <cell r="AQ190" t="str">
            <v>職員人件費　</v>
          </cell>
          <cell r="BJ190">
            <v>2</v>
          </cell>
          <cell r="BK190">
            <v>0</v>
          </cell>
          <cell r="BL190">
            <v>0</v>
          </cell>
          <cell r="BM190">
            <v>0</v>
          </cell>
          <cell r="BN190">
            <v>0</v>
          </cell>
          <cell r="BO190">
            <v>0</v>
          </cell>
          <cell r="BP190">
            <v>0</v>
          </cell>
          <cell r="BQ190">
            <v>0</v>
          </cell>
          <cell r="BR190">
            <v>0</v>
          </cell>
          <cell r="BS190">
            <v>0</v>
          </cell>
          <cell r="BT190">
            <v>0</v>
          </cell>
          <cell r="BU190">
            <v>0</v>
          </cell>
          <cell r="BV190">
            <v>22229</v>
          </cell>
          <cell r="BW190">
            <v>0</v>
          </cell>
          <cell r="BX190">
            <v>0</v>
          </cell>
          <cell r="BY190">
            <v>0</v>
          </cell>
          <cell r="BZ190">
            <v>0</v>
          </cell>
          <cell r="CA190">
            <v>22232</v>
          </cell>
        </row>
        <row r="191">
          <cell r="I191" t="str">
            <v>職員人件費</v>
          </cell>
          <cell r="J191">
            <v>1</v>
          </cell>
          <cell r="K191" t="str">
            <v>一般会計</v>
          </cell>
          <cell r="L191">
            <v>8</v>
          </cell>
          <cell r="M191" t="str">
            <v>土木費　</v>
          </cell>
          <cell r="N191">
            <v>1</v>
          </cell>
          <cell r="O191" t="str">
            <v>土木管理費　</v>
          </cell>
          <cell r="P191">
            <v>1</v>
          </cell>
          <cell r="Q191" t="str">
            <v>土木総務費　</v>
          </cell>
          <cell r="R191">
            <v>2</v>
          </cell>
          <cell r="S191" t="str">
            <v>職員人件費　</v>
          </cell>
          <cell r="T191">
            <v>1</v>
          </cell>
          <cell r="U191" t="str">
            <v>職員人件費　</v>
          </cell>
          <cell r="V191">
            <v>0</v>
          </cell>
          <cell r="X191">
            <v>0</v>
          </cell>
          <cell r="Z191">
            <v>350232</v>
          </cell>
          <cell r="AA191">
            <v>359515</v>
          </cell>
          <cell r="AB191">
            <v>360101</v>
          </cell>
          <cell r="AC191">
            <v>360387</v>
          </cell>
          <cell r="AD191">
            <v>360387</v>
          </cell>
          <cell r="AE191">
            <v>0</v>
          </cell>
          <cell r="AF191">
            <v>0</v>
          </cell>
          <cell r="AG191">
            <v>0</v>
          </cell>
          <cell r="AH191">
            <v>0</v>
          </cell>
          <cell r="AI191">
            <v>359515</v>
          </cell>
          <cell r="AJ191">
            <v>360101</v>
          </cell>
          <cell r="AK191">
            <v>360387</v>
          </cell>
          <cell r="AL191">
            <v>360387</v>
          </cell>
          <cell r="AM191">
            <v>286</v>
          </cell>
          <cell r="AN191">
            <v>586</v>
          </cell>
          <cell r="AO191">
            <v>872</v>
          </cell>
          <cell r="AQ191" t="str">
            <v>職員人件費　</v>
          </cell>
          <cell r="BJ191">
            <v>2</v>
          </cell>
          <cell r="BK191">
            <v>0</v>
          </cell>
          <cell r="BL191">
            <v>0</v>
          </cell>
          <cell r="BM191">
            <v>0</v>
          </cell>
          <cell r="BN191">
            <v>0</v>
          </cell>
          <cell r="BO191">
            <v>0</v>
          </cell>
          <cell r="BP191">
            <v>0</v>
          </cell>
          <cell r="BQ191">
            <v>0</v>
          </cell>
          <cell r="BR191">
            <v>0</v>
          </cell>
          <cell r="BS191">
            <v>0</v>
          </cell>
          <cell r="BT191">
            <v>0</v>
          </cell>
          <cell r="BU191">
            <v>0</v>
          </cell>
          <cell r="BV191">
            <v>360101</v>
          </cell>
          <cell r="BW191">
            <v>0</v>
          </cell>
          <cell r="BX191">
            <v>0</v>
          </cell>
          <cell r="BY191">
            <v>0</v>
          </cell>
          <cell r="BZ191">
            <v>0</v>
          </cell>
          <cell r="CA191">
            <v>360387</v>
          </cell>
        </row>
        <row r="192">
          <cell r="I192" t="str">
            <v>職員人件費</v>
          </cell>
          <cell r="J192">
            <v>1</v>
          </cell>
          <cell r="K192" t="str">
            <v>一般会計</v>
          </cell>
          <cell r="L192">
            <v>8</v>
          </cell>
          <cell r="M192" t="str">
            <v>土木費　</v>
          </cell>
          <cell r="N192">
            <v>1</v>
          </cell>
          <cell r="O192" t="str">
            <v>土木管理費　</v>
          </cell>
          <cell r="P192">
            <v>2</v>
          </cell>
          <cell r="Q192" t="str">
            <v>建築指導費　</v>
          </cell>
          <cell r="R192">
            <v>2</v>
          </cell>
          <cell r="S192" t="str">
            <v>職員人件費　</v>
          </cell>
          <cell r="T192">
            <v>1</v>
          </cell>
          <cell r="U192" t="str">
            <v>職員人件費　</v>
          </cell>
          <cell r="V192">
            <v>0</v>
          </cell>
          <cell r="X192">
            <v>0</v>
          </cell>
          <cell r="Z192">
            <v>104653</v>
          </cell>
          <cell r="AA192">
            <v>108442</v>
          </cell>
          <cell r="AB192">
            <v>101506</v>
          </cell>
          <cell r="AC192">
            <v>101575</v>
          </cell>
          <cell r="AD192">
            <v>101575</v>
          </cell>
          <cell r="AE192">
            <v>0</v>
          </cell>
          <cell r="AF192">
            <v>0</v>
          </cell>
          <cell r="AG192">
            <v>0</v>
          </cell>
          <cell r="AH192">
            <v>0</v>
          </cell>
          <cell r="AI192">
            <v>108442</v>
          </cell>
          <cell r="AJ192">
            <v>101506</v>
          </cell>
          <cell r="AK192">
            <v>101575</v>
          </cell>
          <cell r="AL192">
            <v>101575</v>
          </cell>
          <cell r="AM192">
            <v>69</v>
          </cell>
          <cell r="AN192">
            <v>-6936</v>
          </cell>
          <cell r="AO192">
            <v>-6867</v>
          </cell>
          <cell r="AQ192" t="str">
            <v>職員人件費　</v>
          </cell>
          <cell r="BJ192">
            <v>2</v>
          </cell>
          <cell r="BK192">
            <v>0</v>
          </cell>
          <cell r="BL192">
            <v>0</v>
          </cell>
          <cell r="BM192">
            <v>0</v>
          </cell>
          <cell r="BN192">
            <v>0</v>
          </cell>
          <cell r="BO192">
            <v>0</v>
          </cell>
          <cell r="BP192">
            <v>0</v>
          </cell>
          <cell r="BQ192">
            <v>0</v>
          </cell>
          <cell r="BR192">
            <v>0</v>
          </cell>
          <cell r="BS192">
            <v>0</v>
          </cell>
          <cell r="BT192">
            <v>0</v>
          </cell>
          <cell r="BU192">
            <v>0</v>
          </cell>
          <cell r="BV192">
            <v>101506</v>
          </cell>
          <cell r="BW192">
            <v>0</v>
          </cell>
          <cell r="BX192">
            <v>0</v>
          </cell>
          <cell r="BY192">
            <v>0</v>
          </cell>
          <cell r="BZ192">
            <v>0</v>
          </cell>
          <cell r="CA192">
            <v>101575</v>
          </cell>
        </row>
        <row r="193">
          <cell r="I193" t="str">
            <v>職員人件費</v>
          </cell>
          <cell r="J193">
            <v>1</v>
          </cell>
          <cell r="K193" t="str">
            <v>一般会計</v>
          </cell>
          <cell r="L193">
            <v>8</v>
          </cell>
          <cell r="M193" t="str">
            <v>土木費　</v>
          </cell>
          <cell r="N193">
            <v>2</v>
          </cell>
          <cell r="O193" t="str">
            <v>道路橋りょう費　</v>
          </cell>
          <cell r="P193">
            <v>1</v>
          </cell>
          <cell r="Q193" t="str">
            <v>道路橋りょう総務費　</v>
          </cell>
          <cell r="R193">
            <v>2</v>
          </cell>
          <cell r="S193" t="str">
            <v>職員人件費　</v>
          </cell>
          <cell r="T193">
            <v>1</v>
          </cell>
          <cell r="U193" t="str">
            <v>職員人件費　</v>
          </cell>
          <cell r="V193">
            <v>0</v>
          </cell>
          <cell r="X193">
            <v>0</v>
          </cell>
          <cell r="Z193">
            <v>347059</v>
          </cell>
          <cell r="AA193">
            <v>332508</v>
          </cell>
          <cell r="AB193">
            <v>340876</v>
          </cell>
          <cell r="AC193">
            <v>341331</v>
          </cell>
          <cell r="AD193">
            <v>341331</v>
          </cell>
          <cell r="AE193">
            <v>0</v>
          </cell>
          <cell r="AF193">
            <v>0</v>
          </cell>
          <cell r="AG193">
            <v>0</v>
          </cell>
          <cell r="AH193">
            <v>0</v>
          </cell>
          <cell r="AI193">
            <v>332508</v>
          </cell>
          <cell r="AJ193">
            <v>340876</v>
          </cell>
          <cell r="AK193">
            <v>341331</v>
          </cell>
          <cell r="AL193">
            <v>341331</v>
          </cell>
          <cell r="AM193">
            <v>455</v>
          </cell>
          <cell r="AN193">
            <v>8368</v>
          </cell>
          <cell r="AO193">
            <v>8823</v>
          </cell>
          <cell r="AQ193" t="str">
            <v>職員人件費　</v>
          </cell>
          <cell r="BJ193">
            <v>2</v>
          </cell>
          <cell r="BK193">
            <v>0</v>
          </cell>
          <cell r="BL193">
            <v>0</v>
          </cell>
          <cell r="BM193">
            <v>0</v>
          </cell>
          <cell r="BN193">
            <v>0</v>
          </cell>
          <cell r="BO193">
            <v>0</v>
          </cell>
          <cell r="BP193">
            <v>0</v>
          </cell>
          <cell r="BQ193">
            <v>0</v>
          </cell>
          <cell r="BR193">
            <v>0</v>
          </cell>
          <cell r="BS193">
            <v>0</v>
          </cell>
          <cell r="BT193">
            <v>0</v>
          </cell>
          <cell r="BU193">
            <v>0</v>
          </cell>
          <cell r="BV193">
            <v>340876</v>
          </cell>
          <cell r="BW193">
            <v>0</v>
          </cell>
          <cell r="BX193">
            <v>0</v>
          </cell>
          <cell r="BY193">
            <v>0</v>
          </cell>
          <cell r="BZ193">
            <v>0</v>
          </cell>
          <cell r="CA193">
            <v>341331</v>
          </cell>
        </row>
        <row r="194">
          <cell r="I194" t="str">
            <v>職員人件費</v>
          </cell>
          <cell r="J194">
            <v>1</v>
          </cell>
          <cell r="K194" t="str">
            <v>一般会計</v>
          </cell>
          <cell r="L194">
            <v>8</v>
          </cell>
          <cell r="M194" t="str">
            <v>土木費　</v>
          </cell>
          <cell r="N194">
            <v>3</v>
          </cell>
          <cell r="O194" t="str">
            <v>河川費　</v>
          </cell>
          <cell r="P194">
            <v>1</v>
          </cell>
          <cell r="Q194" t="str">
            <v>河川総務費　</v>
          </cell>
          <cell r="R194">
            <v>2</v>
          </cell>
          <cell r="S194" t="str">
            <v>職員人件費　</v>
          </cell>
          <cell r="T194">
            <v>1</v>
          </cell>
          <cell r="U194" t="str">
            <v>職員人件費　</v>
          </cell>
          <cell r="V194">
            <v>0</v>
          </cell>
          <cell r="X194">
            <v>0</v>
          </cell>
          <cell r="Z194">
            <v>129692</v>
          </cell>
          <cell r="AA194">
            <v>130977</v>
          </cell>
          <cell r="AB194">
            <v>120867</v>
          </cell>
          <cell r="AC194">
            <v>120992</v>
          </cell>
          <cell r="AD194">
            <v>120992</v>
          </cell>
          <cell r="AE194">
            <v>0</v>
          </cell>
          <cell r="AF194">
            <v>0</v>
          </cell>
          <cell r="AG194">
            <v>0</v>
          </cell>
          <cell r="AH194">
            <v>0</v>
          </cell>
          <cell r="AI194">
            <v>130977</v>
          </cell>
          <cell r="AJ194">
            <v>120867</v>
          </cell>
          <cell r="AK194">
            <v>120992</v>
          </cell>
          <cell r="AL194">
            <v>120992</v>
          </cell>
          <cell r="AM194">
            <v>125</v>
          </cell>
          <cell r="AN194">
            <v>-10110</v>
          </cell>
          <cell r="AO194">
            <v>-9985</v>
          </cell>
          <cell r="AQ194" t="str">
            <v>職員人件費　</v>
          </cell>
          <cell r="BJ194">
            <v>2</v>
          </cell>
          <cell r="BK194">
            <v>0</v>
          </cell>
          <cell r="BL194">
            <v>0</v>
          </cell>
          <cell r="BM194">
            <v>0</v>
          </cell>
          <cell r="BN194">
            <v>0</v>
          </cell>
          <cell r="BO194">
            <v>0</v>
          </cell>
          <cell r="BP194">
            <v>0</v>
          </cell>
          <cell r="BQ194">
            <v>0</v>
          </cell>
          <cell r="BR194">
            <v>0</v>
          </cell>
          <cell r="BS194">
            <v>0</v>
          </cell>
          <cell r="BT194">
            <v>0</v>
          </cell>
          <cell r="BU194">
            <v>0</v>
          </cell>
          <cell r="BV194">
            <v>120867</v>
          </cell>
          <cell r="BW194">
            <v>0</v>
          </cell>
          <cell r="BX194">
            <v>0</v>
          </cell>
          <cell r="BY194">
            <v>0</v>
          </cell>
          <cell r="BZ194">
            <v>0</v>
          </cell>
          <cell r="CA194">
            <v>120992</v>
          </cell>
        </row>
        <row r="195">
          <cell r="I195" t="str">
            <v>職員人件費</v>
          </cell>
          <cell r="J195">
            <v>1</v>
          </cell>
          <cell r="K195" t="str">
            <v>一般会計</v>
          </cell>
          <cell r="L195">
            <v>8</v>
          </cell>
          <cell r="M195" t="str">
            <v>土木費　</v>
          </cell>
          <cell r="N195">
            <v>4</v>
          </cell>
          <cell r="O195" t="str">
            <v>港湾費　</v>
          </cell>
          <cell r="P195">
            <v>1</v>
          </cell>
          <cell r="Q195" t="str">
            <v>港湾費　</v>
          </cell>
          <cell r="R195">
            <v>2</v>
          </cell>
          <cell r="S195" t="str">
            <v>職員人件費　</v>
          </cell>
          <cell r="T195">
            <v>1</v>
          </cell>
          <cell r="U195" t="str">
            <v>職員人件費　</v>
          </cell>
          <cell r="V195">
            <v>0</v>
          </cell>
          <cell r="X195">
            <v>0</v>
          </cell>
          <cell r="Z195">
            <v>26222</v>
          </cell>
          <cell r="AA195">
            <v>27087</v>
          </cell>
          <cell r="AB195">
            <v>26161</v>
          </cell>
          <cell r="AC195">
            <v>26186</v>
          </cell>
          <cell r="AD195">
            <v>26186</v>
          </cell>
          <cell r="AE195">
            <v>0</v>
          </cell>
          <cell r="AF195">
            <v>0</v>
          </cell>
          <cell r="AG195">
            <v>0</v>
          </cell>
          <cell r="AH195">
            <v>0</v>
          </cell>
          <cell r="AI195">
            <v>27087</v>
          </cell>
          <cell r="AJ195">
            <v>26161</v>
          </cell>
          <cell r="AK195">
            <v>26186</v>
          </cell>
          <cell r="AL195">
            <v>26186</v>
          </cell>
          <cell r="AM195">
            <v>25</v>
          </cell>
          <cell r="AN195">
            <v>-926</v>
          </cell>
          <cell r="AO195">
            <v>-901</v>
          </cell>
          <cell r="AQ195" t="str">
            <v>職員人件費　</v>
          </cell>
          <cell r="BJ195">
            <v>2</v>
          </cell>
          <cell r="BK195">
            <v>0</v>
          </cell>
          <cell r="BL195">
            <v>0</v>
          </cell>
          <cell r="BM195">
            <v>0</v>
          </cell>
          <cell r="BN195">
            <v>0</v>
          </cell>
          <cell r="BO195">
            <v>0</v>
          </cell>
          <cell r="BP195">
            <v>0</v>
          </cell>
          <cell r="BQ195">
            <v>0</v>
          </cell>
          <cell r="BR195">
            <v>0</v>
          </cell>
          <cell r="BS195">
            <v>0</v>
          </cell>
          <cell r="BT195">
            <v>0</v>
          </cell>
          <cell r="BU195">
            <v>0</v>
          </cell>
          <cell r="BV195">
            <v>26161</v>
          </cell>
          <cell r="BW195">
            <v>0</v>
          </cell>
          <cell r="BX195">
            <v>0</v>
          </cell>
          <cell r="BY195">
            <v>0</v>
          </cell>
          <cell r="BZ195">
            <v>0</v>
          </cell>
          <cell r="CA195">
            <v>26186</v>
          </cell>
        </row>
        <row r="196">
          <cell r="I196" t="str">
            <v>職員人件費</v>
          </cell>
          <cell r="J196">
            <v>1</v>
          </cell>
          <cell r="K196" t="str">
            <v>一般会計</v>
          </cell>
          <cell r="L196">
            <v>8</v>
          </cell>
          <cell r="M196" t="str">
            <v>土木費　</v>
          </cell>
          <cell r="N196">
            <v>5</v>
          </cell>
          <cell r="O196" t="str">
            <v>都市計画費　</v>
          </cell>
          <cell r="P196">
            <v>1</v>
          </cell>
          <cell r="Q196" t="str">
            <v>都市計画総務費　</v>
          </cell>
          <cell r="R196">
            <v>2</v>
          </cell>
          <cell r="S196" t="str">
            <v>職員人件費　</v>
          </cell>
          <cell r="T196">
            <v>1</v>
          </cell>
          <cell r="U196" t="str">
            <v>職員人件費　</v>
          </cell>
          <cell r="V196">
            <v>0</v>
          </cell>
          <cell r="X196">
            <v>0</v>
          </cell>
          <cell r="Z196">
            <v>324695</v>
          </cell>
          <cell r="AA196">
            <v>331910</v>
          </cell>
          <cell r="AB196">
            <v>361623</v>
          </cell>
          <cell r="AC196">
            <v>361894</v>
          </cell>
          <cell r="AD196">
            <v>361894</v>
          </cell>
          <cell r="AE196">
            <v>6137</v>
          </cell>
          <cell r="AF196">
            <v>3128</v>
          </cell>
          <cell r="AG196">
            <v>4091</v>
          </cell>
          <cell r="AH196">
            <v>4091</v>
          </cell>
          <cell r="AI196">
            <v>325773</v>
          </cell>
          <cell r="AJ196">
            <v>358495</v>
          </cell>
          <cell r="AK196">
            <v>357803</v>
          </cell>
          <cell r="AL196">
            <v>357803</v>
          </cell>
          <cell r="AM196">
            <v>271</v>
          </cell>
          <cell r="AN196">
            <v>29713</v>
          </cell>
          <cell r="AO196">
            <v>29984</v>
          </cell>
          <cell r="AQ196" t="str">
            <v>職員人件費　</v>
          </cell>
          <cell r="BJ196">
            <v>2</v>
          </cell>
          <cell r="BK196">
            <v>0</v>
          </cell>
          <cell r="BL196">
            <v>0</v>
          </cell>
          <cell r="BM196">
            <v>0</v>
          </cell>
          <cell r="BN196">
            <v>0</v>
          </cell>
          <cell r="BO196">
            <v>0</v>
          </cell>
          <cell r="BP196">
            <v>0</v>
          </cell>
          <cell r="BQ196">
            <v>0</v>
          </cell>
          <cell r="BR196">
            <v>0</v>
          </cell>
          <cell r="BS196">
            <v>0</v>
          </cell>
          <cell r="BT196">
            <v>0</v>
          </cell>
          <cell r="BU196">
            <v>3128</v>
          </cell>
          <cell r="BV196">
            <v>358495</v>
          </cell>
          <cell r="BW196">
            <v>0</v>
          </cell>
          <cell r="BX196">
            <v>0</v>
          </cell>
          <cell r="BY196">
            <v>0</v>
          </cell>
          <cell r="BZ196">
            <v>4091</v>
          </cell>
          <cell r="CA196">
            <v>357803</v>
          </cell>
        </row>
        <row r="197">
          <cell r="I197" t="str">
            <v>職員人件費</v>
          </cell>
          <cell r="J197">
            <v>1</v>
          </cell>
          <cell r="K197" t="str">
            <v>一般会計</v>
          </cell>
          <cell r="L197">
            <v>8</v>
          </cell>
          <cell r="M197" t="str">
            <v>土木費　</v>
          </cell>
          <cell r="N197">
            <v>5</v>
          </cell>
          <cell r="O197" t="str">
            <v>都市計画費　</v>
          </cell>
          <cell r="P197">
            <v>9</v>
          </cell>
          <cell r="Q197" t="str">
            <v>都市再開発費</v>
          </cell>
          <cell r="R197">
            <v>2</v>
          </cell>
          <cell r="S197" t="str">
            <v>職員人件費　</v>
          </cell>
          <cell r="T197">
            <v>1</v>
          </cell>
          <cell r="U197" t="str">
            <v>職員人件費　</v>
          </cell>
          <cell r="V197">
            <v>0</v>
          </cell>
          <cell r="X197">
            <v>0</v>
          </cell>
          <cell r="Z197">
            <v>110331</v>
          </cell>
          <cell r="AA197">
            <v>143867</v>
          </cell>
          <cell r="AB197">
            <v>97629</v>
          </cell>
          <cell r="AC197">
            <v>97720</v>
          </cell>
          <cell r="AD197">
            <v>97720</v>
          </cell>
          <cell r="AE197">
            <v>8912</v>
          </cell>
          <cell r="AF197">
            <v>22044</v>
          </cell>
          <cell r="AG197">
            <v>22044</v>
          </cell>
          <cell r="AH197">
            <v>22044</v>
          </cell>
          <cell r="AI197">
            <v>134955</v>
          </cell>
          <cell r="AJ197">
            <v>75585</v>
          </cell>
          <cell r="AK197">
            <v>75676</v>
          </cell>
          <cell r="AL197">
            <v>75676</v>
          </cell>
          <cell r="AM197">
            <v>91</v>
          </cell>
          <cell r="AN197">
            <v>-46238</v>
          </cell>
          <cell r="AO197">
            <v>-46147</v>
          </cell>
          <cell r="AQ197" t="str">
            <v>職員人件費　</v>
          </cell>
          <cell r="BJ197">
            <v>2</v>
          </cell>
          <cell r="BK197">
            <v>0</v>
          </cell>
          <cell r="BL197">
            <v>0</v>
          </cell>
          <cell r="BM197">
            <v>0</v>
          </cell>
          <cell r="BN197">
            <v>0</v>
          </cell>
          <cell r="BO197">
            <v>0</v>
          </cell>
          <cell r="BP197">
            <v>0</v>
          </cell>
          <cell r="BQ197">
            <v>0</v>
          </cell>
          <cell r="BR197">
            <v>0</v>
          </cell>
          <cell r="BS197">
            <v>0</v>
          </cell>
          <cell r="BT197">
            <v>0</v>
          </cell>
          <cell r="BU197">
            <v>22044</v>
          </cell>
          <cell r="BV197">
            <v>75585</v>
          </cell>
          <cell r="BW197">
            <v>0</v>
          </cell>
          <cell r="BX197">
            <v>0</v>
          </cell>
          <cell r="BY197">
            <v>0</v>
          </cell>
          <cell r="BZ197">
            <v>22044</v>
          </cell>
          <cell r="CA197">
            <v>75676</v>
          </cell>
        </row>
        <row r="198">
          <cell r="I198" t="str">
            <v>職員人件費</v>
          </cell>
          <cell r="J198">
            <v>1</v>
          </cell>
          <cell r="K198" t="str">
            <v>一般会計</v>
          </cell>
          <cell r="L198">
            <v>8</v>
          </cell>
          <cell r="M198" t="str">
            <v>土木費　</v>
          </cell>
          <cell r="N198">
            <v>6</v>
          </cell>
          <cell r="O198" t="str">
            <v>住宅費　</v>
          </cell>
          <cell r="P198">
            <v>1</v>
          </cell>
          <cell r="Q198" t="str">
            <v>住宅管理費　</v>
          </cell>
          <cell r="R198">
            <v>2</v>
          </cell>
          <cell r="S198" t="str">
            <v>職員人件費　</v>
          </cell>
          <cell r="T198">
            <v>1</v>
          </cell>
          <cell r="U198" t="str">
            <v>職員人件費　</v>
          </cell>
          <cell r="V198">
            <v>0</v>
          </cell>
          <cell r="X198">
            <v>0</v>
          </cell>
          <cell r="Z198">
            <v>118757</v>
          </cell>
          <cell r="AA198">
            <v>119582</v>
          </cell>
          <cell r="AB198">
            <v>125102</v>
          </cell>
          <cell r="AC198">
            <v>125208</v>
          </cell>
          <cell r="AD198">
            <v>125208</v>
          </cell>
          <cell r="AE198">
            <v>119582</v>
          </cell>
          <cell r="AF198">
            <v>125102</v>
          </cell>
          <cell r="AG198">
            <v>125208</v>
          </cell>
          <cell r="AH198">
            <v>125208</v>
          </cell>
          <cell r="AI198">
            <v>0</v>
          </cell>
          <cell r="AJ198">
            <v>0</v>
          </cell>
          <cell r="AK198">
            <v>0</v>
          </cell>
          <cell r="AL198">
            <v>0</v>
          </cell>
          <cell r="AM198">
            <v>106</v>
          </cell>
          <cell r="AN198">
            <v>5520</v>
          </cell>
          <cell r="AO198">
            <v>5626</v>
          </cell>
          <cell r="AQ198" t="str">
            <v>職員人件費　</v>
          </cell>
          <cell r="BJ198">
            <v>2</v>
          </cell>
          <cell r="BK198">
            <v>0</v>
          </cell>
          <cell r="BL198">
            <v>0</v>
          </cell>
          <cell r="BM198">
            <v>0</v>
          </cell>
          <cell r="BN198">
            <v>0</v>
          </cell>
          <cell r="BO198">
            <v>0</v>
          </cell>
          <cell r="BP198">
            <v>0</v>
          </cell>
          <cell r="BQ198">
            <v>0</v>
          </cell>
          <cell r="BR198">
            <v>0</v>
          </cell>
          <cell r="BS198">
            <v>0</v>
          </cell>
          <cell r="BT198">
            <v>0</v>
          </cell>
          <cell r="BU198">
            <v>125102</v>
          </cell>
          <cell r="BV198">
            <v>0</v>
          </cell>
          <cell r="BW198">
            <v>0</v>
          </cell>
          <cell r="BX198">
            <v>0</v>
          </cell>
          <cell r="BY198">
            <v>0</v>
          </cell>
          <cell r="BZ198">
            <v>125208</v>
          </cell>
          <cell r="CA198">
            <v>0</v>
          </cell>
        </row>
        <row r="199">
          <cell r="I199" t="str">
            <v>職員人件費</v>
          </cell>
          <cell r="J199">
            <v>1</v>
          </cell>
          <cell r="K199" t="str">
            <v>一般会計</v>
          </cell>
          <cell r="L199">
            <v>9</v>
          </cell>
          <cell r="M199" t="str">
            <v>消防費　</v>
          </cell>
          <cell r="N199">
            <v>1</v>
          </cell>
          <cell r="O199" t="str">
            <v>消防費　</v>
          </cell>
          <cell r="P199">
            <v>1</v>
          </cell>
          <cell r="Q199" t="str">
            <v>常備消防費　</v>
          </cell>
          <cell r="R199">
            <v>2</v>
          </cell>
          <cell r="S199" t="str">
            <v>職員人件費　</v>
          </cell>
          <cell r="T199">
            <v>1</v>
          </cell>
          <cell r="U199" t="str">
            <v>職員人件費　</v>
          </cell>
          <cell r="V199">
            <v>0</v>
          </cell>
          <cell r="X199">
            <v>0</v>
          </cell>
          <cell r="Z199">
            <v>2317147</v>
          </cell>
          <cell r="AA199">
            <v>2382770</v>
          </cell>
          <cell r="AB199">
            <v>2406014</v>
          </cell>
          <cell r="AC199">
            <v>2409349</v>
          </cell>
          <cell r="AD199">
            <v>2409349</v>
          </cell>
          <cell r="AE199">
            <v>18698</v>
          </cell>
          <cell r="AF199">
            <v>11226</v>
          </cell>
          <cell r="AG199">
            <v>11226</v>
          </cell>
          <cell r="AH199">
            <v>11226</v>
          </cell>
          <cell r="AI199">
            <v>2364072</v>
          </cell>
          <cell r="AJ199">
            <v>2394788</v>
          </cell>
          <cell r="AK199">
            <v>2398123</v>
          </cell>
          <cell r="AL199">
            <v>2398123</v>
          </cell>
          <cell r="AM199">
            <v>3335</v>
          </cell>
          <cell r="AN199">
            <v>23244</v>
          </cell>
          <cell r="AO199">
            <v>26579</v>
          </cell>
          <cell r="AQ199" t="str">
            <v>職員人件費　</v>
          </cell>
          <cell r="BJ199">
            <v>2</v>
          </cell>
          <cell r="BK199">
            <v>0</v>
          </cell>
          <cell r="BL199">
            <v>0</v>
          </cell>
          <cell r="BM199">
            <v>0</v>
          </cell>
          <cell r="BN199">
            <v>0</v>
          </cell>
          <cell r="BO199">
            <v>0</v>
          </cell>
          <cell r="BP199">
            <v>0</v>
          </cell>
          <cell r="BQ199">
            <v>0</v>
          </cell>
          <cell r="BR199">
            <v>0</v>
          </cell>
          <cell r="BS199">
            <v>0</v>
          </cell>
          <cell r="BT199">
            <v>0</v>
          </cell>
          <cell r="BU199">
            <v>11226</v>
          </cell>
          <cell r="BV199">
            <v>2394788</v>
          </cell>
          <cell r="BW199">
            <v>0</v>
          </cell>
          <cell r="BX199">
            <v>0</v>
          </cell>
          <cell r="BY199">
            <v>0</v>
          </cell>
          <cell r="BZ199">
            <v>11226</v>
          </cell>
          <cell r="CA199">
            <v>2398123</v>
          </cell>
        </row>
        <row r="200">
          <cell r="I200" t="str">
            <v>職員人件費</v>
          </cell>
          <cell r="J200">
            <v>1</v>
          </cell>
          <cell r="K200" t="str">
            <v>一般会計</v>
          </cell>
          <cell r="L200">
            <v>9</v>
          </cell>
          <cell r="M200" t="str">
            <v>消防費　</v>
          </cell>
          <cell r="N200">
            <v>1</v>
          </cell>
          <cell r="O200" t="str">
            <v>消防費　</v>
          </cell>
          <cell r="P200">
            <v>2</v>
          </cell>
          <cell r="Q200" t="str">
            <v>救急業務費　</v>
          </cell>
          <cell r="R200">
            <v>2</v>
          </cell>
          <cell r="S200" t="str">
            <v>職員人件費　</v>
          </cell>
          <cell r="T200">
            <v>1</v>
          </cell>
          <cell r="U200" t="str">
            <v>職員人件費　</v>
          </cell>
          <cell r="V200">
            <v>0</v>
          </cell>
          <cell r="X200">
            <v>0</v>
          </cell>
          <cell r="Z200">
            <v>344423</v>
          </cell>
          <cell r="AA200">
            <v>310188</v>
          </cell>
          <cell r="AB200">
            <v>344752</v>
          </cell>
          <cell r="AC200">
            <v>345316</v>
          </cell>
          <cell r="AD200">
            <v>345316</v>
          </cell>
          <cell r="AE200">
            <v>0</v>
          </cell>
          <cell r="AF200">
            <v>0</v>
          </cell>
          <cell r="AG200">
            <v>0</v>
          </cell>
          <cell r="AH200">
            <v>0</v>
          </cell>
          <cell r="AI200">
            <v>310188</v>
          </cell>
          <cell r="AJ200">
            <v>344752</v>
          </cell>
          <cell r="AK200">
            <v>345316</v>
          </cell>
          <cell r="AL200">
            <v>345316</v>
          </cell>
          <cell r="AM200">
            <v>564</v>
          </cell>
          <cell r="AN200">
            <v>34564</v>
          </cell>
          <cell r="AO200">
            <v>35128</v>
          </cell>
          <cell r="AQ200" t="str">
            <v>職員人件費　</v>
          </cell>
          <cell r="BJ200">
            <v>2</v>
          </cell>
          <cell r="BK200">
            <v>0</v>
          </cell>
          <cell r="BL200">
            <v>0</v>
          </cell>
          <cell r="BM200">
            <v>0</v>
          </cell>
          <cell r="BN200">
            <v>0</v>
          </cell>
          <cell r="BO200">
            <v>0</v>
          </cell>
          <cell r="BP200">
            <v>0</v>
          </cell>
          <cell r="BQ200">
            <v>0</v>
          </cell>
          <cell r="BR200">
            <v>0</v>
          </cell>
          <cell r="BS200">
            <v>0</v>
          </cell>
          <cell r="BT200">
            <v>0</v>
          </cell>
          <cell r="BU200">
            <v>0</v>
          </cell>
          <cell r="BV200">
            <v>344752</v>
          </cell>
          <cell r="BW200">
            <v>0</v>
          </cell>
          <cell r="BX200">
            <v>0</v>
          </cell>
          <cell r="BY200">
            <v>0</v>
          </cell>
          <cell r="BZ200">
            <v>0</v>
          </cell>
          <cell r="CA200">
            <v>345316</v>
          </cell>
        </row>
        <row r="201">
          <cell r="I201" t="str">
            <v>職員人件費</v>
          </cell>
          <cell r="J201">
            <v>1</v>
          </cell>
          <cell r="K201" t="str">
            <v>一般会計</v>
          </cell>
          <cell r="L201">
            <v>10</v>
          </cell>
          <cell r="M201" t="str">
            <v>教育費　</v>
          </cell>
          <cell r="N201">
            <v>1</v>
          </cell>
          <cell r="O201" t="str">
            <v>教育総務費　</v>
          </cell>
          <cell r="P201">
            <v>2</v>
          </cell>
          <cell r="Q201" t="str">
            <v>事務局費</v>
          </cell>
          <cell r="R201">
            <v>2</v>
          </cell>
          <cell r="S201" t="str">
            <v>職員人件費　</v>
          </cell>
          <cell r="T201">
            <v>1</v>
          </cell>
          <cell r="U201" t="str">
            <v>職員人件費　</v>
          </cell>
          <cell r="V201">
            <v>0</v>
          </cell>
          <cell r="X201">
            <v>0</v>
          </cell>
          <cell r="Z201">
            <v>498286</v>
          </cell>
          <cell r="AA201">
            <v>508411</v>
          </cell>
          <cell r="AB201">
            <v>514055</v>
          </cell>
          <cell r="AC201">
            <v>514427</v>
          </cell>
          <cell r="AD201">
            <v>514427</v>
          </cell>
          <cell r="AE201">
            <v>0</v>
          </cell>
          <cell r="AF201">
            <v>0</v>
          </cell>
          <cell r="AG201">
            <v>0</v>
          </cell>
          <cell r="AH201">
            <v>0</v>
          </cell>
          <cell r="AI201">
            <v>508411</v>
          </cell>
          <cell r="AJ201">
            <v>514055</v>
          </cell>
          <cell r="AK201">
            <v>514427</v>
          </cell>
          <cell r="AL201">
            <v>514427</v>
          </cell>
          <cell r="AM201">
            <v>372</v>
          </cell>
          <cell r="AN201">
            <v>5644</v>
          </cell>
          <cell r="AO201">
            <v>6016</v>
          </cell>
          <cell r="AQ201" t="str">
            <v>職員人件費　</v>
          </cell>
          <cell r="BJ201">
            <v>2</v>
          </cell>
          <cell r="BK201">
            <v>0</v>
          </cell>
          <cell r="BL201">
            <v>0</v>
          </cell>
          <cell r="BM201">
            <v>0</v>
          </cell>
          <cell r="BN201">
            <v>0</v>
          </cell>
          <cell r="BO201">
            <v>0</v>
          </cell>
          <cell r="BP201">
            <v>0</v>
          </cell>
          <cell r="BQ201">
            <v>0</v>
          </cell>
          <cell r="BR201">
            <v>0</v>
          </cell>
          <cell r="BS201">
            <v>0</v>
          </cell>
          <cell r="BT201">
            <v>0</v>
          </cell>
          <cell r="BU201">
            <v>0</v>
          </cell>
          <cell r="BV201">
            <v>514055</v>
          </cell>
          <cell r="BW201">
            <v>0</v>
          </cell>
          <cell r="BX201">
            <v>0</v>
          </cell>
          <cell r="BY201">
            <v>0</v>
          </cell>
          <cell r="BZ201">
            <v>0</v>
          </cell>
          <cell r="CA201">
            <v>514427</v>
          </cell>
        </row>
        <row r="202">
          <cell r="I202" t="str">
            <v>職員人件費</v>
          </cell>
          <cell r="J202">
            <v>1</v>
          </cell>
          <cell r="K202" t="str">
            <v>一般会計</v>
          </cell>
          <cell r="L202">
            <v>10</v>
          </cell>
          <cell r="M202" t="str">
            <v>教育費　</v>
          </cell>
          <cell r="N202">
            <v>1</v>
          </cell>
          <cell r="O202" t="str">
            <v>教育総務費　</v>
          </cell>
          <cell r="P202">
            <v>4</v>
          </cell>
          <cell r="Q202" t="str">
            <v>総合教育センター費　</v>
          </cell>
          <cell r="R202">
            <v>2</v>
          </cell>
          <cell r="S202" t="str">
            <v>職員人件費　</v>
          </cell>
          <cell r="T202">
            <v>1</v>
          </cell>
          <cell r="U202" t="str">
            <v>職員人件費　</v>
          </cell>
          <cell r="V202">
            <v>0</v>
          </cell>
          <cell r="X202">
            <v>0</v>
          </cell>
          <cell r="Z202">
            <v>131200</v>
          </cell>
          <cell r="AA202">
            <v>128603</v>
          </cell>
          <cell r="AB202">
            <v>137658</v>
          </cell>
          <cell r="AC202">
            <v>137748</v>
          </cell>
          <cell r="AD202">
            <v>137748</v>
          </cell>
          <cell r="AE202">
            <v>0</v>
          </cell>
          <cell r="AF202">
            <v>0</v>
          </cell>
          <cell r="AG202">
            <v>0</v>
          </cell>
          <cell r="AH202">
            <v>0</v>
          </cell>
          <cell r="AI202">
            <v>128603</v>
          </cell>
          <cell r="AJ202">
            <v>137658</v>
          </cell>
          <cell r="AK202">
            <v>137748</v>
          </cell>
          <cell r="AL202">
            <v>137748</v>
          </cell>
          <cell r="AM202">
            <v>90</v>
          </cell>
          <cell r="AN202">
            <v>9055</v>
          </cell>
          <cell r="AO202">
            <v>9145</v>
          </cell>
          <cell r="AQ202" t="str">
            <v>職員人件費　</v>
          </cell>
          <cell r="BJ202">
            <v>2</v>
          </cell>
          <cell r="BK202">
            <v>0</v>
          </cell>
          <cell r="BL202">
            <v>0</v>
          </cell>
          <cell r="BM202">
            <v>0</v>
          </cell>
          <cell r="BN202">
            <v>0</v>
          </cell>
          <cell r="BO202">
            <v>0</v>
          </cell>
          <cell r="BP202">
            <v>0</v>
          </cell>
          <cell r="BQ202">
            <v>0</v>
          </cell>
          <cell r="BR202">
            <v>0</v>
          </cell>
          <cell r="BS202">
            <v>0</v>
          </cell>
          <cell r="BT202">
            <v>0</v>
          </cell>
          <cell r="BU202">
            <v>0</v>
          </cell>
          <cell r="BV202">
            <v>137658</v>
          </cell>
          <cell r="BW202">
            <v>0</v>
          </cell>
          <cell r="BX202">
            <v>0</v>
          </cell>
          <cell r="BY202">
            <v>0</v>
          </cell>
          <cell r="BZ202">
            <v>0</v>
          </cell>
          <cell r="CA202">
            <v>137748</v>
          </cell>
        </row>
        <row r="203">
          <cell r="I203" t="str">
            <v>職員人件費</v>
          </cell>
          <cell r="J203">
            <v>1</v>
          </cell>
          <cell r="K203" t="str">
            <v>一般会計</v>
          </cell>
          <cell r="L203">
            <v>10</v>
          </cell>
          <cell r="M203" t="str">
            <v>教育費　</v>
          </cell>
          <cell r="N203">
            <v>4</v>
          </cell>
          <cell r="O203" t="str">
            <v>幼稚園費</v>
          </cell>
          <cell r="P203">
            <v>1</v>
          </cell>
          <cell r="Q203" t="str">
            <v>幼稚園費</v>
          </cell>
          <cell r="R203">
            <v>2</v>
          </cell>
          <cell r="S203" t="str">
            <v>職員人件費　</v>
          </cell>
          <cell r="T203">
            <v>1</v>
          </cell>
          <cell r="U203" t="str">
            <v>職員人件費　</v>
          </cell>
          <cell r="V203">
            <v>0</v>
          </cell>
          <cell r="X203">
            <v>0</v>
          </cell>
          <cell r="Z203">
            <v>210398</v>
          </cell>
          <cell r="AA203">
            <v>229049</v>
          </cell>
          <cell r="AB203">
            <v>232447</v>
          </cell>
          <cell r="AC203">
            <v>232830</v>
          </cell>
          <cell r="AD203">
            <v>232830</v>
          </cell>
          <cell r="AE203">
            <v>0</v>
          </cell>
          <cell r="AF203">
            <v>0</v>
          </cell>
          <cell r="AG203">
            <v>0</v>
          </cell>
          <cell r="AH203">
            <v>0</v>
          </cell>
          <cell r="AI203">
            <v>229049</v>
          </cell>
          <cell r="AJ203">
            <v>232447</v>
          </cell>
          <cell r="AK203">
            <v>232830</v>
          </cell>
          <cell r="AL203">
            <v>232830</v>
          </cell>
          <cell r="AM203">
            <v>383</v>
          </cell>
          <cell r="AN203">
            <v>3398</v>
          </cell>
          <cell r="AO203">
            <v>3781</v>
          </cell>
          <cell r="AQ203" t="str">
            <v>職員人件費　</v>
          </cell>
          <cell r="BJ203">
            <v>2</v>
          </cell>
          <cell r="BK203">
            <v>0</v>
          </cell>
          <cell r="BL203">
            <v>0</v>
          </cell>
          <cell r="BM203">
            <v>0</v>
          </cell>
          <cell r="BN203">
            <v>0</v>
          </cell>
          <cell r="BO203">
            <v>0</v>
          </cell>
          <cell r="BP203">
            <v>0</v>
          </cell>
          <cell r="BQ203">
            <v>0</v>
          </cell>
          <cell r="BR203">
            <v>0</v>
          </cell>
          <cell r="BS203">
            <v>0</v>
          </cell>
          <cell r="BT203">
            <v>0</v>
          </cell>
          <cell r="BU203">
            <v>0</v>
          </cell>
          <cell r="BV203">
            <v>232447</v>
          </cell>
          <cell r="BW203">
            <v>0</v>
          </cell>
          <cell r="BX203">
            <v>0</v>
          </cell>
          <cell r="BY203">
            <v>0</v>
          </cell>
          <cell r="BZ203">
            <v>0</v>
          </cell>
          <cell r="CA203">
            <v>232830</v>
          </cell>
        </row>
        <row r="204">
          <cell r="I204" t="str">
            <v>職員人件費</v>
          </cell>
          <cell r="J204">
            <v>1</v>
          </cell>
          <cell r="K204" t="str">
            <v>一般会計</v>
          </cell>
          <cell r="L204">
            <v>10</v>
          </cell>
          <cell r="M204" t="str">
            <v>教育費　</v>
          </cell>
          <cell r="N204">
            <v>5</v>
          </cell>
          <cell r="O204" t="str">
            <v>社会教育費　</v>
          </cell>
          <cell r="P204">
            <v>1</v>
          </cell>
          <cell r="Q204" t="str">
            <v>社会教育総務費　</v>
          </cell>
          <cell r="R204">
            <v>2</v>
          </cell>
          <cell r="S204" t="str">
            <v>職員人件費　</v>
          </cell>
          <cell r="T204">
            <v>1</v>
          </cell>
          <cell r="U204" t="str">
            <v>職員人件費　</v>
          </cell>
          <cell r="V204">
            <v>0</v>
          </cell>
          <cell r="X204">
            <v>0</v>
          </cell>
          <cell r="Z204">
            <v>266672</v>
          </cell>
          <cell r="AA204">
            <v>269236</v>
          </cell>
          <cell r="AB204">
            <v>270845</v>
          </cell>
          <cell r="AC204">
            <v>270992</v>
          </cell>
          <cell r="AD204">
            <v>270992</v>
          </cell>
          <cell r="AE204">
            <v>0</v>
          </cell>
          <cell r="AF204">
            <v>0</v>
          </cell>
          <cell r="AG204">
            <v>0</v>
          </cell>
          <cell r="AH204">
            <v>0</v>
          </cell>
          <cell r="AI204">
            <v>269236</v>
          </cell>
          <cell r="AJ204">
            <v>270845</v>
          </cell>
          <cell r="AK204">
            <v>270992</v>
          </cell>
          <cell r="AL204">
            <v>270992</v>
          </cell>
          <cell r="AM204">
            <v>147</v>
          </cell>
          <cell r="AN204">
            <v>1609</v>
          </cell>
          <cell r="AO204">
            <v>1756</v>
          </cell>
          <cell r="AQ204" t="str">
            <v>職員人件費　</v>
          </cell>
          <cell r="BJ204">
            <v>2</v>
          </cell>
          <cell r="BK204">
            <v>0</v>
          </cell>
          <cell r="BL204">
            <v>0</v>
          </cell>
          <cell r="BM204">
            <v>0</v>
          </cell>
          <cell r="BN204">
            <v>0</v>
          </cell>
          <cell r="BO204">
            <v>0</v>
          </cell>
          <cell r="BP204">
            <v>0</v>
          </cell>
          <cell r="BQ204">
            <v>0</v>
          </cell>
          <cell r="BR204">
            <v>0</v>
          </cell>
          <cell r="BS204">
            <v>0</v>
          </cell>
          <cell r="BT204">
            <v>0</v>
          </cell>
          <cell r="BU204">
            <v>0</v>
          </cell>
          <cell r="BV204">
            <v>270845</v>
          </cell>
          <cell r="BW204">
            <v>0</v>
          </cell>
          <cell r="BX204">
            <v>0</v>
          </cell>
          <cell r="BY204">
            <v>0</v>
          </cell>
          <cell r="BZ204">
            <v>0</v>
          </cell>
          <cell r="CA204">
            <v>270992</v>
          </cell>
        </row>
        <row r="205">
          <cell r="I205" t="str">
            <v>職員人件費</v>
          </cell>
          <cell r="J205">
            <v>1</v>
          </cell>
          <cell r="K205" t="str">
            <v>一般会計</v>
          </cell>
          <cell r="L205">
            <v>10</v>
          </cell>
          <cell r="M205" t="str">
            <v>教育費　</v>
          </cell>
          <cell r="N205">
            <v>5</v>
          </cell>
          <cell r="O205" t="str">
            <v>社会教育費　</v>
          </cell>
          <cell r="P205">
            <v>2</v>
          </cell>
          <cell r="Q205" t="str">
            <v>公民館費</v>
          </cell>
          <cell r="R205">
            <v>2</v>
          </cell>
          <cell r="S205" t="str">
            <v>職員人件費　</v>
          </cell>
          <cell r="T205">
            <v>1</v>
          </cell>
          <cell r="U205" t="str">
            <v>職員人件費　</v>
          </cell>
          <cell r="V205">
            <v>0</v>
          </cell>
          <cell r="X205">
            <v>0</v>
          </cell>
          <cell r="Z205">
            <v>373525</v>
          </cell>
          <cell r="AA205">
            <v>376958</v>
          </cell>
          <cell r="AB205">
            <v>381430</v>
          </cell>
          <cell r="AC205">
            <v>381938</v>
          </cell>
          <cell r="AD205">
            <v>381938</v>
          </cell>
          <cell r="AE205">
            <v>0</v>
          </cell>
          <cell r="AF205">
            <v>0</v>
          </cell>
          <cell r="AG205">
            <v>0</v>
          </cell>
          <cell r="AH205">
            <v>0</v>
          </cell>
          <cell r="AI205">
            <v>376958</v>
          </cell>
          <cell r="AJ205">
            <v>381430</v>
          </cell>
          <cell r="AK205">
            <v>381938</v>
          </cell>
          <cell r="AL205">
            <v>381938</v>
          </cell>
          <cell r="AM205">
            <v>508</v>
          </cell>
          <cell r="AN205">
            <v>4472</v>
          </cell>
          <cell r="AO205">
            <v>4980</v>
          </cell>
          <cell r="AQ205" t="str">
            <v>職員人件費　</v>
          </cell>
          <cell r="BJ205">
            <v>2</v>
          </cell>
          <cell r="BK205">
            <v>0</v>
          </cell>
          <cell r="BL205">
            <v>0</v>
          </cell>
          <cell r="BM205">
            <v>0</v>
          </cell>
          <cell r="BN205">
            <v>0</v>
          </cell>
          <cell r="BO205">
            <v>0</v>
          </cell>
          <cell r="BP205">
            <v>0</v>
          </cell>
          <cell r="BQ205">
            <v>0</v>
          </cell>
          <cell r="BR205">
            <v>0</v>
          </cell>
          <cell r="BS205">
            <v>0</v>
          </cell>
          <cell r="BT205">
            <v>0</v>
          </cell>
          <cell r="BU205">
            <v>0</v>
          </cell>
          <cell r="BV205">
            <v>381430</v>
          </cell>
          <cell r="BW205">
            <v>0</v>
          </cell>
          <cell r="BX205">
            <v>0</v>
          </cell>
          <cell r="BY205">
            <v>0</v>
          </cell>
          <cell r="BZ205">
            <v>0</v>
          </cell>
          <cell r="CA205">
            <v>381938</v>
          </cell>
        </row>
        <row r="206">
          <cell r="I206" t="str">
            <v>職員人件費</v>
          </cell>
          <cell r="J206">
            <v>1</v>
          </cell>
          <cell r="K206" t="str">
            <v>一般会計</v>
          </cell>
          <cell r="L206">
            <v>10</v>
          </cell>
          <cell r="M206" t="str">
            <v>教育費　</v>
          </cell>
          <cell r="N206">
            <v>5</v>
          </cell>
          <cell r="O206" t="str">
            <v>社会教育費　</v>
          </cell>
          <cell r="P206">
            <v>3</v>
          </cell>
          <cell r="Q206" t="str">
            <v>図書館費</v>
          </cell>
          <cell r="R206">
            <v>2</v>
          </cell>
          <cell r="S206" t="str">
            <v>職員人件費　</v>
          </cell>
          <cell r="T206">
            <v>1</v>
          </cell>
          <cell r="U206" t="str">
            <v>職員人件費　</v>
          </cell>
          <cell r="V206">
            <v>0</v>
          </cell>
          <cell r="X206">
            <v>0</v>
          </cell>
          <cell r="Z206">
            <v>148128</v>
          </cell>
          <cell r="AA206">
            <v>151567</v>
          </cell>
          <cell r="AB206">
            <v>157850</v>
          </cell>
          <cell r="AC206">
            <v>157992</v>
          </cell>
          <cell r="AD206">
            <v>157992</v>
          </cell>
          <cell r="AE206">
            <v>0</v>
          </cell>
          <cell r="AF206">
            <v>0</v>
          </cell>
          <cell r="AG206">
            <v>0</v>
          </cell>
          <cell r="AH206">
            <v>0</v>
          </cell>
          <cell r="AI206">
            <v>151567</v>
          </cell>
          <cell r="AJ206">
            <v>157850</v>
          </cell>
          <cell r="AK206">
            <v>157992</v>
          </cell>
          <cell r="AL206">
            <v>157992</v>
          </cell>
          <cell r="AM206">
            <v>142</v>
          </cell>
          <cell r="AN206">
            <v>6283</v>
          </cell>
          <cell r="AO206">
            <v>6425</v>
          </cell>
          <cell r="AQ206" t="str">
            <v>職員人件費　</v>
          </cell>
          <cell r="BJ206">
            <v>2</v>
          </cell>
          <cell r="BK206">
            <v>0</v>
          </cell>
          <cell r="BL206">
            <v>0</v>
          </cell>
          <cell r="BM206">
            <v>0</v>
          </cell>
          <cell r="BN206">
            <v>0</v>
          </cell>
          <cell r="BO206">
            <v>0</v>
          </cell>
          <cell r="BP206">
            <v>0</v>
          </cell>
          <cell r="BQ206">
            <v>0</v>
          </cell>
          <cell r="BR206">
            <v>0</v>
          </cell>
          <cell r="BS206">
            <v>0</v>
          </cell>
          <cell r="BT206">
            <v>0</v>
          </cell>
          <cell r="BU206">
            <v>0</v>
          </cell>
          <cell r="BV206">
            <v>157850</v>
          </cell>
          <cell r="BW206">
            <v>0</v>
          </cell>
          <cell r="BX206">
            <v>0</v>
          </cell>
          <cell r="BY206">
            <v>0</v>
          </cell>
          <cell r="BZ206">
            <v>0</v>
          </cell>
          <cell r="CA206">
            <v>157992</v>
          </cell>
        </row>
        <row r="207">
          <cell r="I207" t="str">
            <v>職員人件費</v>
          </cell>
          <cell r="J207">
            <v>1</v>
          </cell>
          <cell r="K207" t="str">
            <v>一般会計</v>
          </cell>
          <cell r="L207">
            <v>10</v>
          </cell>
          <cell r="M207" t="str">
            <v>教育費　</v>
          </cell>
          <cell r="N207">
            <v>5</v>
          </cell>
          <cell r="O207" t="str">
            <v>社会教育費　</v>
          </cell>
          <cell r="P207">
            <v>7</v>
          </cell>
          <cell r="Q207" t="str">
            <v>美術館費</v>
          </cell>
          <cell r="R207">
            <v>2</v>
          </cell>
          <cell r="S207" t="str">
            <v>職員人件費　</v>
          </cell>
          <cell r="T207">
            <v>1</v>
          </cell>
          <cell r="U207" t="str">
            <v>職員人件費　</v>
          </cell>
          <cell r="V207">
            <v>0</v>
          </cell>
          <cell r="X207">
            <v>0</v>
          </cell>
          <cell r="Z207">
            <v>70278</v>
          </cell>
          <cell r="AA207">
            <v>70584</v>
          </cell>
          <cell r="AB207">
            <v>71060</v>
          </cell>
          <cell r="AC207">
            <v>71116</v>
          </cell>
          <cell r="AD207">
            <v>71116</v>
          </cell>
          <cell r="AE207">
            <v>0</v>
          </cell>
          <cell r="AF207">
            <v>0</v>
          </cell>
          <cell r="AG207">
            <v>0</v>
          </cell>
          <cell r="AH207">
            <v>0</v>
          </cell>
          <cell r="AI207">
            <v>70584</v>
          </cell>
          <cell r="AJ207">
            <v>71060</v>
          </cell>
          <cell r="AK207">
            <v>71116</v>
          </cell>
          <cell r="AL207">
            <v>71116</v>
          </cell>
          <cell r="AM207">
            <v>56</v>
          </cell>
          <cell r="AN207">
            <v>476</v>
          </cell>
          <cell r="AO207">
            <v>532</v>
          </cell>
          <cell r="AQ207" t="str">
            <v>職員人件費　</v>
          </cell>
          <cell r="BJ207">
            <v>2</v>
          </cell>
          <cell r="BK207">
            <v>0</v>
          </cell>
          <cell r="BL207">
            <v>0</v>
          </cell>
          <cell r="BM207">
            <v>0</v>
          </cell>
          <cell r="BN207">
            <v>0</v>
          </cell>
          <cell r="BO207">
            <v>0</v>
          </cell>
          <cell r="BP207">
            <v>0</v>
          </cell>
          <cell r="BQ207">
            <v>0</v>
          </cell>
          <cell r="BR207">
            <v>0</v>
          </cell>
          <cell r="BS207">
            <v>0</v>
          </cell>
          <cell r="BT207">
            <v>0</v>
          </cell>
          <cell r="BU207">
            <v>0</v>
          </cell>
          <cell r="BV207">
            <v>71060</v>
          </cell>
          <cell r="BW207">
            <v>0</v>
          </cell>
          <cell r="BX207">
            <v>0</v>
          </cell>
          <cell r="BY207">
            <v>0</v>
          </cell>
          <cell r="BZ207">
            <v>0</v>
          </cell>
          <cell r="CA207">
            <v>71116</v>
          </cell>
        </row>
        <row r="208">
          <cell r="I208" t="str">
            <v>職員人件費</v>
          </cell>
          <cell r="J208">
            <v>1</v>
          </cell>
          <cell r="K208" t="str">
            <v>一般会計</v>
          </cell>
          <cell r="L208">
            <v>10</v>
          </cell>
          <cell r="M208" t="str">
            <v>教育費　</v>
          </cell>
          <cell r="N208">
            <v>6</v>
          </cell>
          <cell r="O208" t="str">
            <v>保健体育費　</v>
          </cell>
          <cell r="P208">
            <v>1</v>
          </cell>
          <cell r="Q208" t="str">
            <v>保健体育総務費　</v>
          </cell>
          <cell r="R208">
            <v>2</v>
          </cell>
          <cell r="S208" t="str">
            <v>職員人件費　</v>
          </cell>
          <cell r="T208">
            <v>1</v>
          </cell>
          <cell r="U208" t="str">
            <v>職員人件費　</v>
          </cell>
          <cell r="V208">
            <v>0</v>
          </cell>
          <cell r="X208">
            <v>0</v>
          </cell>
          <cell r="Z208">
            <v>196715</v>
          </cell>
          <cell r="AA208">
            <v>202531</v>
          </cell>
          <cell r="AB208">
            <v>180473</v>
          </cell>
          <cell r="AC208">
            <v>180620</v>
          </cell>
          <cell r="AD208">
            <v>180620</v>
          </cell>
          <cell r="AE208">
            <v>0</v>
          </cell>
          <cell r="AF208">
            <v>0</v>
          </cell>
          <cell r="AG208">
            <v>0</v>
          </cell>
          <cell r="AH208">
            <v>0</v>
          </cell>
          <cell r="AI208">
            <v>202531</v>
          </cell>
          <cell r="AJ208">
            <v>180473</v>
          </cell>
          <cell r="AK208">
            <v>180620</v>
          </cell>
          <cell r="AL208">
            <v>180620</v>
          </cell>
          <cell r="AM208">
            <v>147</v>
          </cell>
          <cell r="AN208">
            <v>-22058</v>
          </cell>
          <cell r="AO208">
            <v>-21911</v>
          </cell>
          <cell r="AQ208" t="str">
            <v>職員人件費　</v>
          </cell>
          <cell r="BJ208">
            <v>2</v>
          </cell>
          <cell r="BK208">
            <v>0</v>
          </cell>
          <cell r="BL208">
            <v>0</v>
          </cell>
          <cell r="BM208">
            <v>0</v>
          </cell>
          <cell r="BN208">
            <v>0</v>
          </cell>
          <cell r="BO208">
            <v>0</v>
          </cell>
          <cell r="BP208">
            <v>0</v>
          </cell>
          <cell r="BQ208">
            <v>0</v>
          </cell>
          <cell r="BR208">
            <v>0</v>
          </cell>
          <cell r="BS208">
            <v>0</v>
          </cell>
          <cell r="BT208">
            <v>0</v>
          </cell>
          <cell r="BU208">
            <v>0</v>
          </cell>
          <cell r="BV208">
            <v>180473</v>
          </cell>
          <cell r="BW208">
            <v>0</v>
          </cell>
          <cell r="BX208">
            <v>0</v>
          </cell>
          <cell r="BY208">
            <v>0</v>
          </cell>
          <cell r="BZ208">
            <v>0</v>
          </cell>
          <cell r="CA208">
            <v>180620</v>
          </cell>
        </row>
        <row r="209">
          <cell r="I209" t="str">
            <v>職員人件費</v>
          </cell>
          <cell r="J209">
            <v>1</v>
          </cell>
          <cell r="K209" t="str">
            <v>一般会計</v>
          </cell>
          <cell r="L209">
            <v>10</v>
          </cell>
          <cell r="M209" t="str">
            <v>教育費　</v>
          </cell>
          <cell r="N209">
            <v>6</v>
          </cell>
          <cell r="O209" t="str">
            <v>保健体育費　</v>
          </cell>
          <cell r="P209">
            <v>5</v>
          </cell>
          <cell r="Q209" t="str">
            <v>給食センター費　</v>
          </cell>
          <cell r="R209">
            <v>2</v>
          </cell>
          <cell r="S209" t="str">
            <v>職員人件費　</v>
          </cell>
          <cell r="T209">
            <v>1</v>
          </cell>
          <cell r="U209" t="str">
            <v>職員人件費　</v>
          </cell>
          <cell r="V209">
            <v>0</v>
          </cell>
          <cell r="X209">
            <v>0</v>
          </cell>
          <cell r="Z209">
            <v>62253</v>
          </cell>
          <cell r="AA209">
            <v>62238</v>
          </cell>
          <cell r="AB209">
            <v>48269</v>
          </cell>
          <cell r="AC209">
            <v>48351</v>
          </cell>
          <cell r="AD209">
            <v>48351</v>
          </cell>
          <cell r="AE209">
            <v>0</v>
          </cell>
          <cell r="AF209">
            <v>0</v>
          </cell>
          <cell r="AG209">
            <v>0</v>
          </cell>
          <cell r="AH209">
            <v>0</v>
          </cell>
          <cell r="AI209">
            <v>62238</v>
          </cell>
          <cell r="AJ209">
            <v>48269</v>
          </cell>
          <cell r="AK209">
            <v>48351</v>
          </cell>
          <cell r="AL209">
            <v>48351</v>
          </cell>
          <cell r="AM209">
            <v>82</v>
          </cell>
          <cell r="AN209">
            <v>-13969</v>
          </cell>
          <cell r="AO209">
            <v>-13887</v>
          </cell>
          <cell r="AQ209" t="str">
            <v>職員人件費　</v>
          </cell>
          <cell r="BJ209">
            <v>2</v>
          </cell>
          <cell r="BK209">
            <v>0</v>
          </cell>
          <cell r="BL209">
            <v>0</v>
          </cell>
          <cell r="BM209">
            <v>0</v>
          </cell>
          <cell r="BN209">
            <v>0</v>
          </cell>
          <cell r="BO209">
            <v>0</v>
          </cell>
          <cell r="BP209">
            <v>0</v>
          </cell>
          <cell r="BQ209">
            <v>0</v>
          </cell>
          <cell r="BR209">
            <v>0</v>
          </cell>
          <cell r="BS209">
            <v>0</v>
          </cell>
          <cell r="BT209">
            <v>0</v>
          </cell>
          <cell r="BU209">
            <v>0</v>
          </cell>
          <cell r="BV209">
            <v>48269</v>
          </cell>
          <cell r="BW209">
            <v>0</v>
          </cell>
          <cell r="BX209">
            <v>0</v>
          </cell>
          <cell r="BY209">
            <v>0</v>
          </cell>
          <cell r="BZ209">
            <v>0</v>
          </cell>
          <cell r="CA209">
            <v>48351</v>
          </cell>
        </row>
        <row r="210">
          <cell r="I210" t="str">
            <v>行政管理推進経費</v>
          </cell>
          <cell r="J210">
            <v>1</v>
          </cell>
          <cell r="K210" t="str">
            <v>一般会計</v>
          </cell>
          <cell r="L210">
            <v>2</v>
          </cell>
          <cell r="M210" t="str">
            <v>総務費　</v>
          </cell>
          <cell r="N210">
            <v>1</v>
          </cell>
          <cell r="O210" t="str">
            <v>総務管理費　</v>
          </cell>
          <cell r="P210">
            <v>1</v>
          </cell>
          <cell r="Q210" t="str">
            <v>一般管理費　</v>
          </cell>
          <cell r="R210">
            <v>80</v>
          </cell>
          <cell r="S210" t="str">
            <v>行政管理費　</v>
          </cell>
          <cell r="T210">
            <v>1</v>
          </cell>
          <cell r="U210" t="str">
            <v>行政管理推進経費</v>
          </cell>
          <cell r="V210">
            <v>0</v>
          </cell>
          <cell r="X210">
            <v>0</v>
          </cell>
          <cell r="Z210">
            <v>0</v>
          </cell>
          <cell r="AA210">
            <v>4067</v>
          </cell>
          <cell r="AB210">
            <v>4243</v>
          </cell>
          <cell r="AC210">
            <v>4243</v>
          </cell>
          <cell r="AD210">
            <v>4243</v>
          </cell>
          <cell r="AE210">
            <v>0</v>
          </cell>
          <cell r="AF210">
            <v>0</v>
          </cell>
          <cell r="AG210">
            <v>0</v>
          </cell>
          <cell r="AH210">
            <v>0</v>
          </cell>
          <cell r="AI210">
            <v>4067</v>
          </cell>
          <cell r="AJ210">
            <v>4243</v>
          </cell>
          <cell r="AK210">
            <v>4243</v>
          </cell>
          <cell r="AL210">
            <v>4243</v>
          </cell>
          <cell r="AM210">
            <v>0</v>
          </cell>
          <cell r="AN210">
            <v>176</v>
          </cell>
          <cell r="AO210">
            <v>176</v>
          </cell>
          <cell r="AP210" t="str">
            <v xml:space="preserve">　国や自治体の政策情報等の調査及び検討を行うことにより、事務改善を推進するもの。
</v>
          </cell>
          <cell r="AQ210" t="str">
            <v>・　行政不服審査に関する調査・情報収集に係る旅費及び負担金
・　行財政情報サービス（iJAMP）及び地方行財政Web使用料</v>
          </cell>
          <cell r="BJ210">
            <v>1</v>
          </cell>
          <cell r="BK210">
            <v>4243</v>
          </cell>
          <cell r="BL210">
            <v>0</v>
          </cell>
          <cell r="BM210">
            <v>0</v>
          </cell>
          <cell r="BN210">
            <v>0</v>
          </cell>
          <cell r="BO210">
            <v>0</v>
          </cell>
          <cell r="BP210">
            <v>0</v>
          </cell>
          <cell r="BQ210">
            <v>0</v>
          </cell>
          <cell r="BR210">
            <v>0</v>
          </cell>
          <cell r="BS210">
            <v>0</v>
          </cell>
          <cell r="BT210">
            <v>0</v>
          </cell>
          <cell r="BU210">
            <v>0</v>
          </cell>
          <cell r="BV210">
            <v>4243</v>
          </cell>
          <cell r="BW210">
            <v>0</v>
          </cell>
          <cell r="BX210">
            <v>0</v>
          </cell>
          <cell r="BY210">
            <v>0</v>
          </cell>
          <cell r="BZ210">
            <v>0</v>
          </cell>
          <cell r="CA210">
            <v>4243</v>
          </cell>
        </row>
        <row r="211">
          <cell r="I211" t="str">
            <v>外部監査事務経費</v>
          </cell>
          <cell r="J211">
            <v>1</v>
          </cell>
          <cell r="K211" t="str">
            <v>一般会計</v>
          </cell>
          <cell r="L211">
            <v>2</v>
          </cell>
          <cell r="M211" t="str">
            <v>総務費　</v>
          </cell>
          <cell r="N211">
            <v>1</v>
          </cell>
          <cell r="O211" t="str">
            <v>総務管理費　</v>
          </cell>
          <cell r="P211">
            <v>1</v>
          </cell>
          <cell r="Q211" t="str">
            <v>一般管理費　</v>
          </cell>
          <cell r="R211">
            <v>80</v>
          </cell>
          <cell r="S211" t="str">
            <v>行政管理費　</v>
          </cell>
          <cell r="T211">
            <v>5</v>
          </cell>
          <cell r="U211" t="str">
            <v>外部監査事務経費</v>
          </cell>
          <cell r="V211">
            <v>0</v>
          </cell>
          <cell r="X211">
            <v>1</v>
          </cell>
          <cell r="Y211" t="str">
            <v>外部監査事務経費</v>
          </cell>
          <cell r="Z211">
            <v>0</v>
          </cell>
          <cell r="AA211">
            <v>12999</v>
          </cell>
          <cell r="AB211">
            <v>12999</v>
          </cell>
          <cell r="AC211">
            <v>12999</v>
          </cell>
          <cell r="AD211">
            <v>12999</v>
          </cell>
          <cell r="AE211">
            <v>0</v>
          </cell>
          <cell r="AF211">
            <v>0</v>
          </cell>
          <cell r="AG211">
            <v>0</v>
          </cell>
          <cell r="AH211">
            <v>0</v>
          </cell>
          <cell r="AI211">
            <v>12999</v>
          </cell>
          <cell r="AJ211">
            <v>12999</v>
          </cell>
          <cell r="AK211">
            <v>12999</v>
          </cell>
          <cell r="AL211">
            <v>12999</v>
          </cell>
          <cell r="AM211">
            <v>0</v>
          </cell>
          <cell r="AN211">
            <v>0</v>
          </cell>
          <cell r="AO211">
            <v>0</v>
          </cell>
          <cell r="AP211" t="str">
            <v xml:space="preserve">　地方自治法第252条の36第1項の規定に基づき、中核市に義務付けられている包括外部監査を実施するもの </v>
          </cell>
          <cell r="AQ211" t="str">
            <v>・包括外部監査業務委託料（外部監査人及び補助者に対する報酬及び出張旅費等）
・包括外部監査報告書印刷製本費</v>
          </cell>
          <cell r="BJ211">
            <v>1</v>
          </cell>
          <cell r="BK211">
            <v>12999</v>
          </cell>
          <cell r="BL211">
            <v>0</v>
          </cell>
          <cell r="BM211">
            <v>0</v>
          </cell>
          <cell r="BN211">
            <v>0</v>
          </cell>
          <cell r="BO211">
            <v>0</v>
          </cell>
          <cell r="BP211">
            <v>0</v>
          </cell>
          <cell r="BQ211">
            <v>0</v>
          </cell>
          <cell r="BR211">
            <v>0</v>
          </cell>
          <cell r="BS211">
            <v>0</v>
          </cell>
          <cell r="BT211">
            <v>0</v>
          </cell>
          <cell r="BU211">
            <v>0</v>
          </cell>
          <cell r="BV211">
            <v>12999</v>
          </cell>
          <cell r="BW211">
            <v>0</v>
          </cell>
          <cell r="BX211">
            <v>0</v>
          </cell>
          <cell r="BY211">
            <v>0</v>
          </cell>
          <cell r="BZ211">
            <v>0</v>
          </cell>
          <cell r="CA211">
            <v>12999</v>
          </cell>
        </row>
        <row r="212">
          <cell r="I212" t="str">
            <v>人材マネジメントシステム整備事業費</v>
          </cell>
          <cell r="J212">
            <v>1</v>
          </cell>
          <cell r="K212" t="str">
            <v>一般会計</v>
          </cell>
          <cell r="L212">
            <v>2</v>
          </cell>
          <cell r="M212" t="str">
            <v>総務費　</v>
          </cell>
          <cell r="N212">
            <v>1</v>
          </cell>
          <cell r="O212" t="str">
            <v>総務管理費　</v>
          </cell>
          <cell r="P212">
            <v>2</v>
          </cell>
          <cell r="Q212" t="str">
            <v>人事管理費　</v>
          </cell>
          <cell r="R212">
            <v>10</v>
          </cell>
          <cell r="S212" t="str">
            <v>人事管理一般事務費　</v>
          </cell>
          <cell r="T212">
            <v>10</v>
          </cell>
          <cell r="U212" t="str">
            <v>人材マネジメントシステム整備事業費　</v>
          </cell>
          <cell r="V212">
            <v>0</v>
          </cell>
          <cell r="X212">
            <v>0</v>
          </cell>
          <cell r="Z212">
            <v>0</v>
          </cell>
          <cell r="AA212">
            <v>0</v>
          </cell>
          <cell r="AB212">
            <v>15511</v>
          </cell>
          <cell r="AC212">
            <v>15511</v>
          </cell>
          <cell r="AD212">
            <v>15511</v>
          </cell>
          <cell r="AE212">
            <v>0</v>
          </cell>
          <cell r="AF212">
            <v>0</v>
          </cell>
          <cell r="AG212">
            <v>0</v>
          </cell>
          <cell r="AH212">
            <v>0</v>
          </cell>
          <cell r="AI212">
            <v>0</v>
          </cell>
          <cell r="AJ212">
            <v>15511</v>
          </cell>
          <cell r="AK212">
            <v>15511</v>
          </cell>
          <cell r="AL212">
            <v>15511</v>
          </cell>
          <cell r="AM212">
            <v>0</v>
          </cell>
          <cell r="AN212">
            <v>15511</v>
          </cell>
          <cell r="AO212">
            <v>15511</v>
          </cell>
          <cell r="AP212" t="str">
            <v>　新たな人事評価を導入することに併せ、効果的な人材活用、適切な人事配置等に資する人材マネジメントシステムを導入し、組織マネジメント向上を図るもの。　</v>
          </cell>
          <cell r="AQ212" t="str">
            <v>・　人材マネジメントシステム導入に係る委託料
・　新たな人事評価導入に伴う評価者向け（ｅラーニング）研修委託料</v>
          </cell>
          <cell r="BJ212">
            <v>1</v>
          </cell>
          <cell r="BK212">
            <v>15511</v>
          </cell>
          <cell r="BL212">
            <v>0</v>
          </cell>
          <cell r="BM212">
            <v>0</v>
          </cell>
          <cell r="BN212">
            <v>0</v>
          </cell>
          <cell r="BO212">
            <v>0</v>
          </cell>
          <cell r="BP212">
            <v>0</v>
          </cell>
          <cell r="BQ212">
            <v>0</v>
          </cell>
          <cell r="BR212">
            <v>0</v>
          </cell>
          <cell r="BS212">
            <v>0</v>
          </cell>
          <cell r="BT212">
            <v>0</v>
          </cell>
          <cell r="BU212">
            <v>0</v>
          </cell>
          <cell r="BV212">
            <v>15511</v>
          </cell>
          <cell r="BW212">
            <v>0</v>
          </cell>
          <cell r="BX212">
            <v>0</v>
          </cell>
          <cell r="BY212">
            <v>0</v>
          </cell>
          <cell r="BZ212">
            <v>0</v>
          </cell>
          <cell r="CA212">
            <v>15511</v>
          </cell>
        </row>
        <row r="213">
          <cell r="I213" t="str">
            <v>基本研修費</v>
          </cell>
          <cell r="J213">
            <v>1</v>
          </cell>
          <cell r="K213" t="str">
            <v>一般会計</v>
          </cell>
          <cell r="L213">
            <v>2</v>
          </cell>
          <cell r="M213" t="str">
            <v>総務費　</v>
          </cell>
          <cell r="N213">
            <v>1</v>
          </cell>
          <cell r="O213" t="str">
            <v>総務管理費　</v>
          </cell>
          <cell r="P213">
            <v>2</v>
          </cell>
          <cell r="Q213" t="str">
            <v>人事管理費　</v>
          </cell>
          <cell r="R213">
            <v>30</v>
          </cell>
          <cell r="S213" t="str">
            <v>職員研修費　</v>
          </cell>
          <cell r="T213">
            <v>1</v>
          </cell>
          <cell r="U213" t="str">
            <v>基本研修費　</v>
          </cell>
          <cell r="V213">
            <v>0</v>
          </cell>
          <cell r="X213">
            <v>0</v>
          </cell>
          <cell r="Z213">
            <v>5900</v>
          </cell>
          <cell r="AA213">
            <v>9041</v>
          </cell>
          <cell r="AB213">
            <v>9178</v>
          </cell>
          <cell r="AC213">
            <v>9178</v>
          </cell>
          <cell r="AD213">
            <v>9178</v>
          </cell>
          <cell r="AE213">
            <v>0</v>
          </cell>
          <cell r="AF213">
            <v>0</v>
          </cell>
          <cell r="AG213">
            <v>0</v>
          </cell>
          <cell r="AH213">
            <v>0</v>
          </cell>
          <cell r="AI213">
            <v>9041</v>
          </cell>
          <cell r="AJ213">
            <v>9178</v>
          </cell>
          <cell r="AK213">
            <v>9178</v>
          </cell>
          <cell r="AL213">
            <v>9178</v>
          </cell>
          <cell r="AM213">
            <v>0</v>
          </cell>
          <cell r="AN213">
            <v>137</v>
          </cell>
          <cell r="AO213">
            <v>137</v>
          </cell>
          <cell r="AP213" t="str">
            <v>　主体的・積極的に行動する職員を育成するため、新規採用時をはじめ、採用年数、昇任・昇格時等に、基本的・共通的な知識や技能の習得等、それぞれの役割分担に適合した研修を実施する事業</v>
          </cell>
          <cell r="AQ213" t="str">
            <v xml:space="preserve">　研　修　名　延受講者数　金　額
新規採用職員研修　343人 1,322千円
一般職員研修（採用2・5(4)・8年目） 323人 1,402千円
中堅職員研修（採用11・16・20年目）267人 1,379千円
監督者研修（係長・課長補佐）　290人 1,225千円
管理者研修（主幹・課長）　155人786千円
事務局経費（事務的経費）3,065千円
　合計　1,378人9,178千円 </v>
          </cell>
          <cell r="BJ213">
            <v>1</v>
          </cell>
          <cell r="BK213">
            <v>9178</v>
          </cell>
          <cell r="BL213">
            <v>0</v>
          </cell>
          <cell r="BM213">
            <v>0</v>
          </cell>
          <cell r="BN213">
            <v>0</v>
          </cell>
          <cell r="BO213">
            <v>0</v>
          </cell>
          <cell r="BP213">
            <v>0</v>
          </cell>
          <cell r="BQ213">
            <v>0</v>
          </cell>
          <cell r="BR213">
            <v>0</v>
          </cell>
          <cell r="BS213">
            <v>0</v>
          </cell>
          <cell r="BT213">
            <v>0</v>
          </cell>
          <cell r="BU213">
            <v>0</v>
          </cell>
          <cell r="BV213">
            <v>9178</v>
          </cell>
          <cell r="BW213">
            <v>0</v>
          </cell>
          <cell r="BX213">
            <v>0</v>
          </cell>
          <cell r="BY213">
            <v>0</v>
          </cell>
          <cell r="BZ213">
            <v>0</v>
          </cell>
          <cell r="CA213">
            <v>9178</v>
          </cell>
        </row>
        <row r="214">
          <cell r="I214" t="str">
            <v>特別研修費</v>
          </cell>
          <cell r="J214">
            <v>1</v>
          </cell>
          <cell r="K214" t="str">
            <v>一般会計</v>
          </cell>
          <cell r="L214">
            <v>2</v>
          </cell>
          <cell r="M214" t="str">
            <v>総務費　</v>
          </cell>
          <cell r="N214">
            <v>1</v>
          </cell>
          <cell r="O214" t="str">
            <v>総務管理費　</v>
          </cell>
          <cell r="P214">
            <v>2</v>
          </cell>
          <cell r="Q214" t="str">
            <v>人事管理費　</v>
          </cell>
          <cell r="R214">
            <v>30</v>
          </cell>
          <cell r="S214" t="str">
            <v>職員研修費　</v>
          </cell>
          <cell r="T214">
            <v>2</v>
          </cell>
          <cell r="U214" t="str">
            <v>特別研修費　</v>
          </cell>
          <cell r="V214">
            <v>0</v>
          </cell>
          <cell r="X214">
            <v>0</v>
          </cell>
          <cell r="Z214">
            <v>2189</v>
          </cell>
          <cell r="AA214">
            <v>4177</v>
          </cell>
          <cell r="AB214">
            <v>3759</v>
          </cell>
          <cell r="AC214">
            <v>3759</v>
          </cell>
          <cell r="AD214">
            <v>3759</v>
          </cell>
          <cell r="AE214">
            <v>0</v>
          </cell>
          <cell r="AF214">
            <v>0</v>
          </cell>
          <cell r="AG214">
            <v>0</v>
          </cell>
          <cell r="AH214">
            <v>0</v>
          </cell>
          <cell r="AI214">
            <v>4177</v>
          </cell>
          <cell r="AJ214">
            <v>3759</v>
          </cell>
          <cell r="AK214">
            <v>3759</v>
          </cell>
          <cell r="AL214">
            <v>3759</v>
          </cell>
          <cell r="AM214">
            <v>0</v>
          </cell>
          <cell r="AN214">
            <v>-418</v>
          </cell>
          <cell r="AO214">
            <v>-418</v>
          </cell>
          <cell r="AP214" t="str">
            <v>　職員に必要とされる専門的・実務的な知識、技能を習得するための研修を実施する事業</v>
          </cell>
          <cell r="AQ214" t="str">
            <v xml:space="preserve">　研　修　名　受講者数金　額
政策形成研修　50人　213千円
ＤＸ研修 50人　213千円
パソコン研修40人　421千円
ＣＳ向上研修 100人　411千円
新規採用職員指導者研修73人　439千円
その他特別研修等　940人2,062千円
　合　計1,253人 3,759千円 </v>
          </cell>
          <cell r="BJ214">
            <v>1</v>
          </cell>
          <cell r="BK214">
            <v>3759</v>
          </cell>
          <cell r="BL214">
            <v>0</v>
          </cell>
          <cell r="BM214">
            <v>0</v>
          </cell>
          <cell r="BN214">
            <v>0</v>
          </cell>
          <cell r="BO214">
            <v>0</v>
          </cell>
          <cell r="BP214">
            <v>0</v>
          </cell>
          <cell r="BQ214">
            <v>0</v>
          </cell>
          <cell r="BR214">
            <v>0</v>
          </cell>
          <cell r="BS214">
            <v>0</v>
          </cell>
          <cell r="BT214">
            <v>0</v>
          </cell>
          <cell r="BU214">
            <v>0</v>
          </cell>
          <cell r="BV214">
            <v>3759</v>
          </cell>
          <cell r="BW214">
            <v>0</v>
          </cell>
          <cell r="BX214">
            <v>0</v>
          </cell>
          <cell r="BY214">
            <v>0</v>
          </cell>
          <cell r="BZ214">
            <v>0</v>
          </cell>
          <cell r="CA214">
            <v>3759</v>
          </cell>
        </row>
        <row r="215">
          <cell r="I215" t="str">
            <v>派遣研修費</v>
          </cell>
          <cell r="J215">
            <v>1</v>
          </cell>
          <cell r="K215" t="str">
            <v>一般会計</v>
          </cell>
          <cell r="L215">
            <v>2</v>
          </cell>
          <cell r="M215" t="str">
            <v>総務費　</v>
          </cell>
          <cell r="N215">
            <v>1</v>
          </cell>
          <cell r="O215" t="str">
            <v>総務管理費　</v>
          </cell>
          <cell r="P215">
            <v>2</v>
          </cell>
          <cell r="Q215" t="str">
            <v>人事管理費　</v>
          </cell>
          <cell r="R215">
            <v>30</v>
          </cell>
          <cell r="S215" t="str">
            <v>職員研修費　</v>
          </cell>
          <cell r="T215">
            <v>3</v>
          </cell>
          <cell r="U215" t="str">
            <v>派遣研修費　</v>
          </cell>
          <cell r="V215">
            <v>0</v>
          </cell>
          <cell r="X215">
            <v>0</v>
          </cell>
          <cell r="Z215">
            <v>4029</v>
          </cell>
          <cell r="AA215">
            <v>9546</v>
          </cell>
          <cell r="AB215">
            <v>9713</v>
          </cell>
          <cell r="AC215">
            <v>9713</v>
          </cell>
          <cell r="AD215">
            <v>9713</v>
          </cell>
          <cell r="AE215">
            <v>0</v>
          </cell>
          <cell r="AF215">
            <v>0</v>
          </cell>
          <cell r="AG215">
            <v>0</v>
          </cell>
          <cell r="AH215">
            <v>0</v>
          </cell>
          <cell r="AI215">
            <v>9546</v>
          </cell>
          <cell r="AJ215">
            <v>9713</v>
          </cell>
          <cell r="AK215">
            <v>9713</v>
          </cell>
          <cell r="AL215">
            <v>9713</v>
          </cell>
          <cell r="AM215">
            <v>0</v>
          </cell>
          <cell r="AN215">
            <v>167</v>
          </cell>
          <cell r="AO215">
            <v>167</v>
          </cell>
          <cell r="AP215" t="str">
            <v>　高度で専門的な知識・技能を修得するため、職員を専門の研修機関等へ派遣する事業　</v>
          </cell>
          <cell r="AQ215" t="str">
            <v xml:space="preserve">　研　修　名受講者数 金　額
自治大学校派遣研修2人　1,154千円
東北自治研修所派遣研修2人509千円
全国市町村国際文化研修所派遣研修　4人372千円
市町村職員中央研修所研修　3人139千円
国内行政実務調査研修　34人3,400千円
いわき市・延岡市職員相互派遣研修　4人482千円
その他派遣研修46人3,649千円
ふくしま自治研派遣研修 1人8千円
　合　計 96人9,713千円 </v>
          </cell>
          <cell r="BJ215">
            <v>1</v>
          </cell>
          <cell r="BK215">
            <v>9713</v>
          </cell>
          <cell r="BL215">
            <v>0</v>
          </cell>
          <cell r="BM215">
            <v>0</v>
          </cell>
          <cell r="BN215">
            <v>0</v>
          </cell>
          <cell r="BO215">
            <v>0</v>
          </cell>
          <cell r="BP215">
            <v>0</v>
          </cell>
          <cell r="BQ215">
            <v>0</v>
          </cell>
          <cell r="BR215">
            <v>0</v>
          </cell>
          <cell r="BS215">
            <v>0</v>
          </cell>
          <cell r="BT215">
            <v>0</v>
          </cell>
          <cell r="BU215">
            <v>0</v>
          </cell>
          <cell r="BV215">
            <v>9713</v>
          </cell>
          <cell r="BW215">
            <v>0</v>
          </cell>
          <cell r="BX215">
            <v>0</v>
          </cell>
          <cell r="BY215">
            <v>0</v>
          </cell>
          <cell r="BZ215">
            <v>0</v>
          </cell>
          <cell r="CA215">
            <v>9713</v>
          </cell>
        </row>
        <row r="216">
          <cell r="I216" t="str">
            <v>派遣研修費　臨時経費分</v>
          </cell>
          <cell r="J216">
            <v>1</v>
          </cell>
          <cell r="K216" t="str">
            <v>一般会計</v>
          </cell>
          <cell r="L216">
            <v>2</v>
          </cell>
          <cell r="M216" t="str">
            <v>総務費　</v>
          </cell>
          <cell r="N216">
            <v>1</v>
          </cell>
          <cell r="O216" t="str">
            <v>総務管理費　</v>
          </cell>
          <cell r="P216">
            <v>2</v>
          </cell>
          <cell r="Q216" t="str">
            <v>人事管理費　</v>
          </cell>
          <cell r="R216">
            <v>30</v>
          </cell>
          <cell r="S216" t="str">
            <v>職員研修費　</v>
          </cell>
          <cell r="T216">
            <v>3</v>
          </cell>
          <cell r="U216" t="str">
            <v>派遣研修費　</v>
          </cell>
          <cell r="V216">
            <v>0</v>
          </cell>
          <cell r="X216">
            <v>1</v>
          </cell>
          <cell r="Y216" t="str">
            <v>臨時経費分　</v>
          </cell>
          <cell r="Z216">
            <v>13397</v>
          </cell>
          <cell r="AA216">
            <v>15857</v>
          </cell>
          <cell r="AB216">
            <v>21041</v>
          </cell>
          <cell r="AC216">
            <v>21041</v>
          </cell>
          <cell r="AD216">
            <v>21041</v>
          </cell>
          <cell r="AE216">
            <v>684</v>
          </cell>
          <cell r="AF216">
            <v>684</v>
          </cell>
          <cell r="AG216">
            <v>684</v>
          </cell>
          <cell r="AH216">
            <v>684</v>
          </cell>
          <cell r="AI216">
            <v>15173</v>
          </cell>
          <cell r="AJ216">
            <v>20357</v>
          </cell>
          <cell r="AK216">
            <v>20357</v>
          </cell>
          <cell r="AL216">
            <v>20357</v>
          </cell>
          <cell r="AM216">
            <v>0</v>
          </cell>
          <cell r="AN216">
            <v>5184</v>
          </cell>
          <cell r="AO216">
            <v>5184</v>
          </cell>
          <cell r="AP216" t="str">
            <v xml:space="preserve">　高度化・複雑化する行政運営に的確に対応するため、職員の意識改革や資質の向上、更には、人的ネットワークの構築等を図る観点から、国の機関等に実務研修等として職員を派遣するもの。
 </v>
          </cell>
          <cell r="AQ216" t="str">
            <v xml:space="preserve">　派遣名研修人数　要求額　派遣者
○総務省　１人3312千円新規
○消防庁　１人2972千円入替
○経済産業省　１人3720千円入替
○文部科学省　１人2972千円入替
○東京大学１人3717千円入替
○港区１人2298千円入替
○日本消防協会１人1246千円新規
〇港区（受入）１人 815千円入替
合　計８人21051千円
</v>
          </cell>
          <cell r="BJ216">
            <v>1</v>
          </cell>
          <cell r="BK216">
            <v>21041</v>
          </cell>
          <cell r="BL216">
            <v>0</v>
          </cell>
          <cell r="BM216">
            <v>0</v>
          </cell>
          <cell r="BN216">
            <v>0</v>
          </cell>
          <cell r="BO216">
            <v>0</v>
          </cell>
          <cell r="BP216">
            <v>0</v>
          </cell>
          <cell r="BQ216">
            <v>0</v>
          </cell>
          <cell r="BR216">
            <v>0</v>
          </cell>
          <cell r="BS216">
            <v>0</v>
          </cell>
          <cell r="BT216">
            <v>0</v>
          </cell>
          <cell r="BU216">
            <v>684</v>
          </cell>
          <cell r="BV216">
            <v>20357</v>
          </cell>
          <cell r="BW216">
            <v>0</v>
          </cell>
          <cell r="BX216">
            <v>0</v>
          </cell>
          <cell r="BY216">
            <v>0</v>
          </cell>
          <cell r="BZ216">
            <v>684</v>
          </cell>
          <cell r="CA216">
            <v>20357</v>
          </cell>
        </row>
        <row r="217">
          <cell r="I217" t="str">
            <v>システム運用経費</v>
          </cell>
          <cell r="J217">
            <v>1</v>
          </cell>
          <cell r="K217" t="str">
            <v>一般会計</v>
          </cell>
          <cell r="L217">
            <v>2</v>
          </cell>
          <cell r="M217" t="str">
            <v>総務費　</v>
          </cell>
          <cell r="N217">
            <v>1</v>
          </cell>
          <cell r="O217" t="str">
            <v>総務管理費　</v>
          </cell>
          <cell r="P217">
            <v>7</v>
          </cell>
          <cell r="Q217" t="str">
            <v>企画費　</v>
          </cell>
          <cell r="R217">
            <v>70</v>
          </cell>
          <cell r="S217" t="str">
            <v>電算処理費　</v>
          </cell>
          <cell r="T217">
            <v>2</v>
          </cell>
          <cell r="U217" t="str">
            <v>システム運用経費</v>
          </cell>
          <cell r="V217">
            <v>0</v>
          </cell>
          <cell r="X217">
            <v>0</v>
          </cell>
          <cell r="Z217">
            <v>822749</v>
          </cell>
          <cell r="AA217">
            <v>850317</v>
          </cell>
          <cell r="AB217">
            <v>948042</v>
          </cell>
          <cell r="AC217">
            <v>947434</v>
          </cell>
          <cell r="AD217">
            <v>947434</v>
          </cell>
          <cell r="AE217">
            <v>8764</v>
          </cell>
          <cell r="AF217">
            <v>2765</v>
          </cell>
          <cell r="AG217">
            <v>2765</v>
          </cell>
          <cell r="AH217">
            <v>2765</v>
          </cell>
          <cell r="AI217">
            <v>841553</v>
          </cell>
          <cell r="AJ217">
            <v>945277</v>
          </cell>
          <cell r="AK217">
            <v>944669</v>
          </cell>
          <cell r="AL217">
            <v>944669</v>
          </cell>
          <cell r="AM217">
            <v>-608</v>
          </cell>
          <cell r="AN217">
            <v>97725</v>
          </cell>
          <cell r="AO217">
            <v>97117</v>
          </cell>
          <cell r="AP217" t="str">
            <v>　行政運営の効率化と市民サービスの向上を図るための電子計算組織に係る電算処理委託料や端末機等の維持管理経費。</v>
          </cell>
          <cell r="AQ217" t="str">
            <v>【要求内容】
　電子計算組織の維持管理に係る経費。
【増減理由】
１　委託料
　?　令和４年度機器更新等業務の完了による減
　?　庁内共通業務ｼｽﾃﾑ機器更新、地域ｲﾝﾄﾗｷﾞｶﾞﾈｯﾄﾜｰｸ機器更新、公開型GIS更新業務の
実施による増
２　賃借料
　?　令和４年度更新機器の入札実施による減
　?　令和５年度職員用パソコン機器賃貸の開始による増</v>
          </cell>
          <cell r="BJ217">
            <v>2</v>
          </cell>
          <cell r="BK217">
            <v>0</v>
          </cell>
          <cell r="BL217">
            <v>0</v>
          </cell>
          <cell r="BM217">
            <v>0</v>
          </cell>
          <cell r="BN217">
            <v>0</v>
          </cell>
          <cell r="BO217">
            <v>0</v>
          </cell>
          <cell r="BP217">
            <v>0</v>
          </cell>
          <cell r="BQ217">
            <v>0</v>
          </cell>
          <cell r="BR217">
            <v>0</v>
          </cell>
          <cell r="BS217">
            <v>0</v>
          </cell>
          <cell r="BT217">
            <v>0</v>
          </cell>
          <cell r="BU217">
            <v>2765</v>
          </cell>
          <cell r="BV217">
            <v>945277</v>
          </cell>
          <cell r="BW217">
            <v>0</v>
          </cell>
          <cell r="BX217">
            <v>0</v>
          </cell>
          <cell r="BY217">
            <v>0</v>
          </cell>
          <cell r="BZ217">
            <v>2765</v>
          </cell>
          <cell r="CA217">
            <v>944669</v>
          </cell>
        </row>
        <row r="218">
          <cell r="I218" t="str">
            <v>システム運用経費　会計年度任用職員分</v>
          </cell>
          <cell r="J218">
            <v>1</v>
          </cell>
          <cell r="K218" t="str">
            <v>一般会計</v>
          </cell>
          <cell r="L218">
            <v>2</v>
          </cell>
          <cell r="M218" t="str">
            <v>総務費　</v>
          </cell>
          <cell r="N218">
            <v>1</v>
          </cell>
          <cell r="O218" t="str">
            <v>総務管理費　</v>
          </cell>
          <cell r="P218">
            <v>7</v>
          </cell>
          <cell r="Q218" t="str">
            <v>企画費　</v>
          </cell>
          <cell r="R218">
            <v>70</v>
          </cell>
          <cell r="S218" t="str">
            <v>電算処理費　</v>
          </cell>
          <cell r="T218">
            <v>2</v>
          </cell>
          <cell r="U218" t="str">
            <v>システム運用経費</v>
          </cell>
          <cell r="V218">
            <v>0</v>
          </cell>
          <cell r="X218">
            <v>1</v>
          </cell>
          <cell r="Y218" t="str">
            <v>会計年度任用職員分　</v>
          </cell>
          <cell r="Z218">
            <v>1761</v>
          </cell>
          <cell r="AA218">
            <v>1818</v>
          </cell>
          <cell r="AB218">
            <v>1864</v>
          </cell>
          <cell r="AC218">
            <v>1743</v>
          </cell>
          <cell r="AD218">
            <v>1743</v>
          </cell>
          <cell r="AE218">
            <v>4</v>
          </cell>
          <cell r="AF218">
            <v>7</v>
          </cell>
          <cell r="AG218">
            <v>8</v>
          </cell>
          <cell r="AH218">
            <v>8</v>
          </cell>
          <cell r="AI218">
            <v>1814</v>
          </cell>
          <cell r="AJ218">
            <v>1857</v>
          </cell>
          <cell r="AK218">
            <v>1735</v>
          </cell>
          <cell r="AL218">
            <v>1735</v>
          </cell>
          <cell r="AM218">
            <v>-121</v>
          </cell>
          <cell r="AN218">
            <v>46</v>
          </cell>
          <cell r="AO218">
            <v>-75</v>
          </cell>
          <cell r="AP218" t="str">
            <v>　電子計算組織の維持管理等、現在の業務を継続しつつ、さらなる地域情報化に向けた多様な業務に対応していくため、効率的かつ円滑に事務処理を行うためのパートタイム会計年度任用職員１名を通年で雇用するもの。　</v>
          </cell>
          <cell r="AQ218" t="str">
            <v>①日々の資料収集・整理 ②電子申請システム関係補助 ③職員研修関係補助
④ＩＣＴコーディネーター補助　⑤情報通信格差是正に係る調査補助
⑥地域情報化研究会関係事務補助　⑦セキュリティ関連事務補助
⑧逓送書類整理・仕分け作業補助　⑨公衆無線ＬＡＮログ集計事務補助
⑩情報システム監査事務補助　等</v>
          </cell>
          <cell r="BJ218">
            <v>2</v>
          </cell>
          <cell r="BK218">
            <v>0</v>
          </cell>
          <cell r="BL218">
            <v>0</v>
          </cell>
          <cell r="BM218">
            <v>0</v>
          </cell>
          <cell r="BN218">
            <v>0</v>
          </cell>
          <cell r="BO218">
            <v>0</v>
          </cell>
          <cell r="BP218">
            <v>0</v>
          </cell>
          <cell r="BQ218">
            <v>0</v>
          </cell>
          <cell r="BR218">
            <v>0</v>
          </cell>
          <cell r="BS218">
            <v>0</v>
          </cell>
          <cell r="BT218">
            <v>0</v>
          </cell>
          <cell r="BU218">
            <v>7</v>
          </cell>
          <cell r="BV218">
            <v>1857</v>
          </cell>
          <cell r="BW218">
            <v>0</v>
          </cell>
          <cell r="BX218">
            <v>0</v>
          </cell>
          <cell r="BY218">
            <v>0</v>
          </cell>
          <cell r="BZ218">
            <v>8</v>
          </cell>
          <cell r="CA218">
            <v>1735</v>
          </cell>
        </row>
        <row r="219">
          <cell r="I219" t="str">
            <v>情報セキュリティ強化対策事業費</v>
          </cell>
          <cell r="J219">
            <v>1</v>
          </cell>
          <cell r="K219" t="str">
            <v>一般会計</v>
          </cell>
          <cell r="L219">
            <v>2</v>
          </cell>
          <cell r="M219" t="str">
            <v>総務費　</v>
          </cell>
          <cell r="N219">
            <v>1</v>
          </cell>
          <cell r="O219" t="str">
            <v>総務管理費　</v>
          </cell>
          <cell r="P219">
            <v>7</v>
          </cell>
          <cell r="Q219" t="str">
            <v>企画費　</v>
          </cell>
          <cell r="R219">
            <v>70</v>
          </cell>
          <cell r="S219" t="str">
            <v>電算処理費　</v>
          </cell>
          <cell r="T219">
            <v>4</v>
          </cell>
          <cell r="U219" t="str">
            <v>情報セキュリティ強化対策事業費　</v>
          </cell>
          <cell r="V219">
            <v>0</v>
          </cell>
          <cell r="X219">
            <v>0</v>
          </cell>
          <cell r="Z219">
            <v>88380</v>
          </cell>
          <cell r="AA219">
            <v>54628</v>
          </cell>
          <cell r="AB219">
            <v>152870</v>
          </cell>
          <cell r="AC219">
            <v>152870</v>
          </cell>
          <cell r="AD219">
            <v>152870</v>
          </cell>
          <cell r="AE219">
            <v>0</v>
          </cell>
          <cell r="AF219">
            <v>0</v>
          </cell>
          <cell r="AG219">
            <v>0</v>
          </cell>
          <cell r="AH219">
            <v>0</v>
          </cell>
          <cell r="AI219">
            <v>54628</v>
          </cell>
          <cell r="AJ219">
            <v>152870</v>
          </cell>
          <cell r="AK219">
            <v>152870</v>
          </cell>
          <cell r="AL219">
            <v>152870</v>
          </cell>
          <cell r="AM219">
            <v>0</v>
          </cell>
          <cell r="AN219">
            <v>98242</v>
          </cell>
          <cell r="AO219">
            <v>98242</v>
          </cell>
          <cell r="AP219" t="str">
            <v xml:space="preserve">　情報セキュリティ対策を抜本的に強化するため、次の「三層からなる対策」を実施するもの
　１　個人番号利用事務系では、端末からの情報持ち出し不可設定等を図り、住民情報流
出を徹底して防止すること。
　２　ＬＧＷＡＮ接続系とインターネット接続系を分割すること。
　３　県と市町村が協力して、自治体情報セキュリティクラウドを構築し、高度な情報セキュリティ対策を講じること。 </v>
          </cell>
          <cell r="AQ219" t="str">
            <v>【要求内容】
?　インターネット接続系ネットワーク分離に伴うソフトウェア及び機器の賃借並びに
　保守に係る経費
?　インターネット接続系パソコンのウィルス対策に伴う機器賃借及び保守に係る経費
?　福島県自治体情報セキュリティクラウドを利用するための運用管理負担金
【増減理由】
?　セキュリティ強化対策機器更新業務の実施による増
?　セキュリティクラウド運用管理負担金の算定基礎となるクラウド運用費用の減</v>
          </cell>
          <cell r="BJ219">
            <v>1</v>
          </cell>
          <cell r="BK219">
            <v>152870</v>
          </cell>
          <cell r="BL219">
            <v>0</v>
          </cell>
          <cell r="BM219">
            <v>0</v>
          </cell>
          <cell r="BN219">
            <v>0</v>
          </cell>
          <cell r="BO219">
            <v>0</v>
          </cell>
          <cell r="BP219">
            <v>0</v>
          </cell>
          <cell r="BQ219">
            <v>0</v>
          </cell>
          <cell r="BR219">
            <v>0</v>
          </cell>
          <cell r="BS219">
            <v>0</v>
          </cell>
          <cell r="BT219">
            <v>0</v>
          </cell>
          <cell r="BU219">
            <v>0</v>
          </cell>
          <cell r="BV219">
            <v>152870</v>
          </cell>
          <cell r="BW219">
            <v>0</v>
          </cell>
          <cell r="BX219">
            <v>0</v>
          </cell>
          <cell r="BY219">
            <v>0</v>
          </cell>
          <cell r="BZ219">
            <v>0</v>
          </cell>
          <cell r="CA219">
            <v>152870</v>
          </cell>
        </row>
        <row r="220">
          <cell r="I220" t="str">
            <v>みんなの市役所デジタル変革事業費</v>
          </cell>
          <cell r="J220">
            <v>1</v>
          </cell>
          <cell r="K220" t="str">
            <v>一般会計</v>
          </cell>
          <cell r="L220">
            <v>2</v>
          </cell>
          <cell r="M220" t="str">
            <v>総務費　</v>
          </cell>
          <cell r="N220">
            <v>1</v>
          </cell>
          <cell r="O220" t="str">
            <v>総務管理費　</v>
          </cell>
          <cell r="P220">
            <v>7</v>
          </cell>
          <cell r="Q220" t="str">
            <v>企画費　</v>
          </cell>
          <cell r="R220">
            <v>70</v>
          </cell>
          <cell r="S220" t="str">
            <v>電算処理費　</v>
          </cell>
          <cell r="T220">
            <v>8</v>
          </cell>
          <cell r="U220" t="str">
            <v>みんなの市役所デジタル変革事業費</v>
          </cell>
          <cell r="V220">
            <v>0</v>
          </cell>
          <cell r="X220">
            <v>0</v>
          </cell>
          <cell r="Z220">
            <v>53689</v>
          </cell>
          <cell r="AA220">
            <v>259076</v>
          </cell>
          <cell r="AB220">
            <v>0</v>
          </cell>
          <cell r="AC220">
            <v>0</v>
          </cell>
          <cell r="AD220">
            <v>0</v>
          </cell>
          <cell r="AE220">
            <v>259076</v>
          </cell>
          <cell r="AF220">
            <v>0</v>
          </cell>
          <cell r="AG220">
            <v>0</v>
          </cell>
          <cell r="AH220">
            <v>0</v>
          </cell>
          <cell r="AI220">
            <v>0</v>
          </cell>
          <cell r="AJ220">
            <v>0</v>
          </cell>
          <cell r="AK220">
            <v>0</v>
          </cell>
          <cell r="AL220">
            <v>0</v>
          </cell>
          <cell r="AM220">
            <v>0</v>
          </cell>
          <cell r="AN220">
            <v>-259076</v>
          </cell>
          <cell r="AO220">
            <v>-259076</v>
          </cell>
          <cell r="AP220" t="str">
            <v xml:space="preserve">　デジタル技術の活用により市民の利便性向上を図るとともに業務効率化を進め、行政サービスの向上につなげていくため、行政のDX（デジタルトランスフォーメーション）を推進するもの。 </v>
          </cell>
          <cell r="AQ220" t="str">
            <v>　行政ＤＸの推進にあたり、次の取組事項・各種ツール等について導入・運用等を行う。
?市民サービスの向上関係
　①行政手続オンライン化の推進
?内部業務効率化関係
　①インターネットやWeb会議環境の利便性向上
　②デジタルベースの業務環境整備
　③業務効率化ツールの運用
?庁内カルチャーの変革関係
　①DX推進の意識醸成と人材育成
?デジタル・ディバイド関係</v>
          </cell>
          <cell r="BB220">
            <v>1</v>
          </cell>
          <cell r="BC220" t="str">
            <v>次世代を育てる　</v>
          </cell>
          <cell r="BD220">
            <v>0</v>
          </cell>
          <cell r="BF220">
            <v>0</v>
          </cell>
          <cell r="BH220">
            <v>0</v>
          </cell>
          <cell r="BJ220">
            <v>1</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row>
        <row r="221">
          <cell r="I221" t="str">
            <v>みんなの市役所デジタル変革事業費　市民サービス向上事業費分</v>
          </cell>
          <cell r="J221">
            <v>1</v>
          </cell>
          <cell r="K221" t="str">
            <v>一般会計</v>
          </cell>
          <cell r="L221">
            <v>2</v>
          </cell>
          <cell r="M221" t="str">
            <v>総務費　</v>
          </cell>
          <cell r="N221">
            <v>1</v>
          </cell>
          <cell r="O221" t="str">
            <v>総務管理費　</v>
          </cell>
          <cell r="P221">
            <v>7</v>
          </cell>
          <cell r="Q221" t="str">
            <v>企画費　</v>
          </cell>
          <cell r="R221">
            <v>70</v>
          </cell>
          <cell r="S221" t="str">
            <v>電算処理費　</v>
          </cell>
          <cell r="T221">
            <v>8</v>
          </cell>
          <cell r="U221" t="str">
            <v>みんなの市役所デジタル変革事業費</v>
          </cell>
          <cell r="V221">
            <v>0</v>
          </cell>
          <cell r="X221">
            <v>1</v>
          </cell>
          <cell r="Y221" t="str">
            <v>みんなの市役所デジタル変革事業費　市民サービス向上事業費分　</v>
          </cell>
          <cell r="Z221">
            <v>0</v>
          </cell>
          <cell r="AA221">
            <v>0</v>
          </cell>
          <cell r="AB221">
            <v>12477</v>
          </cell>
          <cell r="AC221">
            <v>11110</v>
          </cell>
          <cell r="AD221">
            <v>11110</v>
          </cell>
          <cell r="AE221">
            <v>0</v>
          </cell>
          <cell r="AF221">
            <v>0</v>
          </cell>
          <cell r="AG221">
            <v>0</v>
          </cell>
          <cell r="AH221">
            <v>0</v>
          </cell>
          <cell r="AI221">
            <v>0</v>
          </cell>
          <cell r="AJ221">
            <v>12477</v>
          </cell>
          <cell r="AK221">
            <v>11110</v>
          </cell>
          <cell r="AL221">
            <v>11110</v>
          </cell>
          <cell r="AM221">
            <v>-1367</v>
          </cell>
          <cell r="AN221">
            <v>12477</v>
          </cell>
          <cell r="AO221">
            <v>11110</v>
          </cell>
          <cell r="AP221" t="str">
            <v xml:space="preserve">　デジタル技術の活用により市民の利便性向上を図るとともに業務効率化を進め、行政サービスの向上につなげていくため、行政のDX（デジタルトランスフォーメーション）を推進するもの。
　このうち、行政手続のオンライン化推進や市民窓口・市民利用施設でのキャッシュレス決済の導入・運用など、市民サービスの向上に係る事業。 </v>
          </cell>
          <cell r="AQ221" t="str">
            <v>　行政ＤＸの推進にあたり、次の取組事項・各種ツール等について導入・運用等を行う。
　①　オンラインフォーム作成プラットフォーム
　②　手続きガイド
　③　キャッシュレス決済
　④　高齢者向けスマホ教室</v>
          </cell>
          <cell r="BB221">
            <v>1</v>
          </cell>
          <cell r="BC221" t="str">
            <v>次世代を育てる　</v>
          </cell>
          <cell r="BD221">
            <v>0</v>
          </cell>
          <cell r="BF221">
            <v>0</v>
          </cell>
          <cell r="BH221">
            <v>0</v>
          </cell>
          <cell r="BJ221">
            <v>2</v>
          </cell>
          <cell r="BK221">
            <v>0</v>
          </cell>
          <cell r="BL221">
            <v>0</v>
          </cell>
          <cell r="BM221">
            <v>0</v>
          </cell>
          <cell r="BN221">
            <v>0</v>
          </cell>
          <cell r="BO221">
            <v>0</v>
          </cell>
          <cell r="BP221">
            <v>0</v>
          </cell>
          <cell r="BQ221">
            <v>0</v>
          </cell>
          <cell r="BR221">
            <v>0</v>
          </cell>
          <cell r="BS221">
            <v>0</v>
          </cell>
          <cell r="BT221">
            <v>0</v>
          </cell>
          <cell r="BU221">
            <v>0</v>
          </cell>
          <cell r="BV221">
            <v>12477</v>
          </cell>
          <cell r="BW221">
            <v>0</v>
          </cell>
          <cell r="BX221">
            <v>0</v>
          </cell>
          <cell r="BY221">
            <v>0</v>
          </cell>
          <cell r="BZ221">
            <v>0</v>
          </cell>
          <cell r="CA221">
            <v>11110</v>
          </cell>
        </row>
        <row r="222">
          <cell r="I222" t="str">
            <v>みんなの市役所デジタル変革事業費　業務効率化事業費分</v>
          </cell>
          <cell r="J222">
            <v>1</v>
          </cell>
          <cell r="K222" t="str">
            <v>一般会計</v>
          </cell>
          <cell r="L222">
            <v>2</v>
          </cell>
          <cell r="M222" t="str">
            <v>総務費　</v>
          </cell>
          <cell r="N222">
            <v>1</v>
          </cell>
          <cell r="O222" t="str">
            <v>総務管理費　</v>
          </cell>
          <cell r="P222">
            <v>7</v>
          </cell>
          <cell r="Q222" t="str">
            <v>企画費　</v>
          </cell>
          <cell r="R222">
            <v>70</v>
          </cell>
          <cell r="S222" t="str">
            <v>電算処理費　</v>
          </cell>
          <cell r="T222">
            <v>8</v>
          </cell>
          <cell r="U222" t="str">
            <v>みんなの市役所デジタル変革事業費</v>
          </cell>
          <cell r="V222">
            <v>0</v>
          </cell>
          <cell r="X222">
            <v>2</v>
          </cell>
          <cell r="Y222" t="str">
            <v>みんなの市役所デジタル変革事業費　業務効率化事業費分</v>
          </cell>
          <cell r="Z222">
            <v>0</v>
          </cell>
          <cell r="AA222">
            <v>0</v>
          </cell>
          <cell r="AB222">
            <v>98597</v>
          </cell>
          <cell r="AC222">
            <v>86569</v>
          </cell>
          <cell r="AD222">
            <v>86569</v>
          </cell>
          <cell r="AE222">
            <v>0</v>
          </cell>
          <cell r="AF222">
            <v>3300</v>
          </cell>
          <cell r="AG222">
            <v>3300</v>
          </cell>
          <cell r="AH222">
            <v>3300</v>
          </cell>
          <cell r="AI222">
            <v>0</v>
          </cell>
          <cell r="AJ222">
            <v>95297</v>
          </cell>
          <cell r="AK222">
            <v>83269</v>
          </cell>
          <cell r="AL222">
            <v>83269</v>
          </cell>
          <cell r="AM222">
            <v>-12028</v>
          </cell>
          <cell r="AN222">
            <v>98597</v>
          </cell>
          <cell r="AO222">
            <v>86569</v>
          </cell>
          <cell r="AP222" t="str">
            <v xml:space="preserve">　デジタル技術の活用により市民の利便性向上を図るとともに業務効率化を進め、行政サービスの向上につなげていくため、行政のDX（デジタルトランスフォーメーション）を推進するもの。
　このうち、インターネットやウェブ会議環境の利便性向上やチャットツール・AI会議録作成システム・RPA/AIの活用など、職員の業務効率化に係る事業。 </v>
          </cell>
          <cell r="AQ222" t="str">
            <v xml:space="preserve">　行政ＤＸの推進にあたり、次の取組事項・各種ツール等について導入・運用等を行う。
　①　仮想ブラウザ・Web会議向けインターネット
　②　ペーパーレス会議システム
　③　ビジネスチャットツール
　④　AI会議録システム
　⑤　RPA導入支援 </v>
          </cell>
          <cell r="BB222">
            <v>1</v>
          </cell>
          <cell r="BC222" t="str">
            <v>次世代を育てる　</v>
          </cell>
          <cell r="BD222">
            <v>0</v>
          </cell>
          <cell r="BF222">
            <v>0</v>
          </cell>
          <cell r="BH222">
            <v>0</v>
          </cell>
          <cell r="BJ222">
            <v>2</v>
          </cell>
          <cell r="BK222">
            <v>0</v>
          </cell>
          <cell r="BL222">
            <v>0</v>
          </cell>
          <cell r="BM222">
            <v>0</v>
          </cell>
          <cell r="BN222">
            <v>0</v>
          </cell>
          <cell r="BO222">
            <v>0</v>
          </cell>
          <cell r="BP222">
            <v>0</v>
          </cell>
          <cell r="BQ222">
            <v>0</v>
          </cell>
          <cell r="BR222">
            <v>0</v>
          </cell>
          <cell r="BS222">
            <v>3300</v>
          </cell>
          <cell r="BT222">
            <v>0</v>
          </cell>
          <cell r="BU222">
            <v>0</v>
          </cell>
          <cell r="BV222">
            <v>95297</v>
          </cell>
          <cell r="BW222">
            <v>0</v>
          </cell>
          <cell r="BX222">
            <v>3300</v>
          </cell>
          <cell r="BY222">
            <v>0</v>
          </cell>
          <cell r="BZ222">
            <v>0</v>
          </cell>
          <cell r="CA222">
            <v>83269</v>
          </cell>
        </row>
        <row r="223">
          <cell r="I223" t="str">
            <v>みんなの市役所デジタル変革事業費　ＤＸ人材育成等事業費分</v>
          </cell>
          <cell r="J223">
            <v>1</v>
          </cell>
          <cell r="K223" t="str">
            <v>一般会計</v>
          </cell>
          <cell r="L223">
            <v>2</v>
          </cell>
          <cell r="M223" t="str">
            <v>総務費　</v>
          </cell>
          <cell r="N223">
            <v>1</v>
          </cell>
          <cell r="O223" t="str">
            <v>総務管理費　</v>
          </cell>
          <cell r="P223">
            <v>7</v>
          </cell>
          <cell r="Q223" t="str">
            <v>企画費　</v>
          </cell>
          <cell r="R223">
            <v>70</v>
          </cell>
          <cell r="S223" t="str">
            <v>電算処理費　</v>
          </cell>
          <cell r="T223">
            <v>8</v>
          </cell>
          <cell r="U223" t="str">
            <v>みんなの市役所デジタル変革事業費</v>
          </cell>
          <cell r="V223">
            <v>0</v>
          </cell>
          <cell r="X223">
            <v>3</v>
          </cell>
          <cell r="Y223" t="str">
            <v>みんなの市役所デジタル変革事業費　ＤＸ人材育成等事業費分</v>
          </cell>
          <cell r="Z223">
            <v>0</v>
          </cell>
          <cell r="AA223">
            <v>0</v>
          </cell>
          <cell r="AB223">
            <v>6600</v>
          </cell>
          <cell r="AC223">
            <v>0</v>
          </cell>
          <cell r="AD223">
            <v>0</v>
          </cell>
          <cell r="AE223">
            <v>0</v>
          </cell>
          <cell r="AF223">
            <v>0</v>
          </cell>
          <cell r="AG223">
            <v>0</v>
          </cell>
          <cell r="AH223">
            <v>0</v>
          </cell>
          <cell r="AI223">
            <v>0</v>
          </cell>
          <cell r="AJ223">
            <v>6600</v>
          </cell>
          <cell r="AK223">
            <v>0</v>
          </cell>
          <cell r="AL223">
            <v>0</v>
          </cell>
          <cell r="AM223">
            <v>-6600</v>
          </cell>
          <cell r="AN223">
            <v>6600</v>
          </cell>
          <cell r="AO223">
            <v>0</v>
          </cell>
          <cell r="AP223" t="str">
            <v xml:space="preserve">　デジタル技術の活用により市民の利便性向上を図るとともに業務効率化を進め、行政サービスの向上につなげていくため、行政のDX（デジタルトランスフォーメーション）を推進するもの。
　このうち、研修の充実など、DXに関する職員の意識改革及び支援機能の強化に係る事業。 </v>
          </cell>
          <cell r="AQ223" t="str">
            <v>　行政ＤＸの推進にあたり、次の事項を取組む。
　①　市ＤＸ人材育成方針策定</v>
          </cell>
          <cell r="BB223">
            <v>1</v>
          </cell>
          <cell r="BC223" t="str">
            <v>次世代を育てる　</v>
          </cell>
          <cell r="BD223">
            <v>0</v>
          </cell>
          <cell r="BF223">
            <v>0</v>
          </cell>
          <cell r="BH223">
            <v>0</v>
          </cell>
          <cell r="BJ223">
            <v>2</v>
          </cell>
          <cell r="BK223">
            <v>0</v>
          </cell>
          <cell r="BL223">
            <v>0</v>
          </cell>
          <cell r="BM223">
            <v>0</v>
          </cell>
          <cell r="BN223">
            <v>0</v>
          </cell>
          <cell r="BO223">
            <v>0</v>
          </cell>
          <cell r="BP223">
            <v>0</v>
          </cell>
          <cell r="BQ223">
            <v>0</v>
          </cell>
          <cell r="BR223">
            <v>0</v>
          </cell>
          <cell r="BS223">
            <v>0</v>
          </cell>
          <cell r="BT223">
            <v>0</v>
          </cell>
          <cell r="BU223">
            <v>0</v>
          </cell>
          <cell r="BV223">
            <v>6600</v>
          </cell>
          <cell r="BW223">
            <v>0</v>
          </cell>
          <cell r="BX223">
            <v>0</v>
          </cell>
          <cell r="BY223">
            <v>0</v>
          </cell>
          <cell r="BZ223">
            <v>0</v>
          </cell>
          <cell r="CA223">
            <v>0</v>
          </cell>
        </row>
        <row r="224">
          <cell r="I224" t="str">
            <v>みんなの市役所デジタル変革事業費　システム標準化・共通化分</v>
          </cell>
          <cell r="J224">
            <v>1</v>
          </cell>
          <cell r="K224" t="str">
            <v>一般会計</v>
          </cell>
          <cell r="L224">
            <v>2</v>
          </cell>
          <cell r="M224" t="str">
            <v>総務費　</v>
          </cell>
          <cell r="N224">
            <v>1</v>
          </cell>
          <cell r="O224" t="str">
            <v>総務管理費　</v>
          </cell>
          <cell r="P224">
            <v>7</v>
          </cell>
          <cell r="Q224" t="str">
            <v>企画費　</v>
          </cell>
          <cell r="R224">
            <v>70</v>
          </cell>
          <cell r="S224" t="str">
            <v>電算処理費　</v>
          </cell>
          <cell r="T224">
            <v>8</v>
          </cell>
          <cell r="U224" t="str">
            <v>みんなの市役所デジタル変革事業費</v>
          </cell>
          <cell r="V224">
            <v>0</v>
          </cell>
          <cell r="X224">
            <v>4</v>
          </cell>
          <cell r="Y224" t="str">
            <v>みんなの市役所デジタル変革事業費　システム標準化・共通化分　</v>
          </cell>
          <cell r="Z224">
            <v>0</v>
          </cell>
          <cell r="AA224">
            <v>0</v>
          </cell>
          <cell r="AB224">
            <v>219736</v>
          </cell>
          <cell r="AC224">
            <v>219736</v>
          </cell>
          <cell r="AD224">
            <v>219736</v>
          </cell>
          <cell r="AE224">
            <v>0</v>
          </cell>
          <cell r="AF224">
            <v>219736</v>
          </cell>
          <cell r="AG224">
            <v>219736</v>
          </cell>
          <cell r="AH224">
            <v>219736</v>
          </cell>
          <cell r="AI224">
            <v>0</v>
          </cell>
          <cell r="AJ224">
            <v>0</v>
          </cell>
          <cell r="AK224">
            <v>0</v>
          </cell>
          <cell r="AL224">
            <v>0</v>
          </cell>
          <cell r="AM224">
            <v>0</v>
          </cell>
          <cell r="AN224">
            <v>219736</v>
          </cell>
          <cell r="AO224">
            <v>219736</v>
          </cell>
          <cell r="AP224" t="str">
            <v>　デジタル技術の活用により市民の利便性向上を図るとともに業務効率化を進め、行政サービスの向上につなげていくため、行政のDX（デジタルトランスフォーメーション）を推進するもの。
　このうち、自治体における情報システム等の共同利用、手続きの簡素化・迅速化など、基幹系業務システムの標準化・共通化に係る事業。</v>
          </cell>
          <cell r="AQ224" t="str">
            <v>　行政ＤＸの推進にあたり、次の事項を取組む。
　①　Fit＆Gap調査分析業務</v>
          </cell>
          <cell r="BB224">
            <v>1</v>
          </cell>
          <cell r="BC224" t="str">
            <v>次世代を育てる　</v>
          </cell>
          <cell r="BD224">
            <v>0</v>
          </cell>
          <cell r="BF224">
            <v>0</v>
          </cell>
          <cell r="BH224">
            <v>0</v>
          </cell>
          <cell r="BJ224">
            <v>1</v>
          </cell>
          <cell r="BK224">
            <v>219736</v>
          </cell>
          <cell r="BL224">
            <v>0</v>
          </cell>
          <cell r="BM224">
            <v>0</v>
          </cell>
          <cell r="BN224">
            <v>0</v>
          </cell>
          <cell r="BO224">
            <v>0</v>
          </cell>
          <cell r="BP224">
            <v>0</v>
          </cell>
          <cell r="BQ224">
            <v>0</v>
          </cell>
          <cell r="BR224">
            <v>0</v>
          </cell>
          <cell r="BS224">
            <v>0</v>
          </cell>
          <cell r="BT224">
            <v>0</v>
          </cell>
          <cell r="BU224">
            <v>219736</v>
          </cell>
          <cell r="BV224">
            <v>0</v>
          </cell>
          <cell r="BW224">
            <v>0</v>
          </cell>
          <cell r="BX224">
            <v>0</v>
          </cell>
          <cell r="BY224">
            <v>0</v>
          </cell>
          <cell r="BZ224">
            <v>219736</v>
          </cell>
          <cell r="CA224">
            <v>0</v>
          </cell>
        </row>
        <row r="225">
          <cell r="I225" t="str">
            <v>地域情報化推進事業費</v>
          </cell>
          <cell r="J225">
            <v>1</v>
          </cell>
          <cell r="K225" t="str">
            <v>一般会計</v>
          </cell>
          <cell r="L225">
            <v>2</v>
          </cell>
          <cell r="M225" t="str">
            <v>総務費　</v>
          </cell>
          <cell r="N225">
            <v>1</v>
          </cell>
          <cell r="O225" t="str">
            <v>総務管理費　</v>
          </cell>
          <cell r="P225">
            <v>7</v>
          </cell>
          <cell r="Q225" t="str">
            <v>企画費　</v>
          </cell>
          <cell r="R225">
            <v>71</v>
          </cell>
          <cell r="S225" t="str">
            <v>地域情報化推進事業費</v>
          </cell>
          <cell r="T225">
            <v>1</v>
          </cell>
          <cell r="U225" t="str">
            <v>地域情報化推進事業費</v>
          </cell>
          <cell r="V225">
            <v>0</v>
          </cell>
          <cell r="X225">
            <v>0</v>
          </cell>
          <cell r="Z225">
            <v>1770</v>
          </cell>
          <cell r="AA225">
            <v>1792</v>
          </cell>
          <cell r="AB225">
            <v>10247</v>
          </cell>
          <cell r="AC225">
            <v>10247</v>
          </cell>
          <cell r="AD225">
            <v>10247</v>
          </cell>
          <cell r="AE225">
            <v>0</v>
          </cell>
          <cell r="AF225">
            <v>0</v>
          </cell>
          <cell r="AG225">
            <v>0</v>
          </cell>
          <cell r="AH225">
            <v>0</v>
          </cell>
          <cell r="AI225">
            <v>1792</v>
          </cell>
          <cell r="AJ225">
            <v>10247</v>
          </cell>
          <cell r="AK225">
            <v>10247</v>
          </cell>
          <cell r="AL225">
            <v>10247</v>
          </cell>
          <cell r="AM225">
            <v>0</v>
          </cell>
          <cell r="AN225">
            <v>8455</v>
          </cell>
          <cell r="AO225">
            <v>8455</v>
          </cell>
          <cell r="AP225" t="str">
            <v xml:space="preserve">　社会全体のデジタル化が進む中で、年齢や居住地等に関わらず誰もがインターネットの利便性を享受し、ICTの恩恵が受けられる社会の実現が求められている。このことから、デジタルディバイドの解消やICTリテラシーの向上を図るとともに、専門的知識等を有する外部専門家を活用しながら、これらの取組の一層の推進を図る。
</v>
          </cell>
          <cell r="AQ225" t="str">
            <v xml:space="preserve">(1) ICT講習会開催事業費
(2) いわきiマップ運営費用
(3) ICTコーディネータ業務委託に係る経費
(4) 公衆無線LAN運用費
(5) WEBフィルタリング使用料
【増減理由】
(1) 事業番号04039「システム評価・最適化推進事業費」及び事業番号04853「情報通信基盤整備事業費」に係る予算を当該事業に統合
(2)地域情報化研究会をスマート社会推進課へ事務移管 </v>
          </cell>
          <cell r="BJ225">
            <v>1</v>
          </cell>
          <cell r="BK225">
            <v>10247</v>
          </cell>
          <cell r="BL225">
            <v>0</v>
          </cell>
          <cell r="BM225">
            <v>0</v>
          </cell>
          <cell r="BN225">
            <v>0</v>
          </cell>
          <cell r="BO225">
            <v>0</v>
          </cell>
          <cell r="BP225">
            <v>0</v>
          </cell>
          <cell r="BQ225">
            <v>0</v>
          </cell>
          <cell r="BR225">
            <v>0</v>
          </cell>
          <cell r="BS225">
            <v>0</v>
          </cell>
          <cell r="BT225">
            <v>0</v>
          </cell>
          <cell r="BU225">
            <v>0</v>
          </cell>
          <cell r="BV225">
            <v>10247</v>
          </cell>
          <cell r="BW225">
            <v>0</v>
          </cell>
          <cell r="BX225">
            <v>0</v>
          </cell>
          <cell r="BY225">
            <v>0</v>
          </cell>
          <cell r="BZ225">
            <v>0</v>
          </cell>
          <cell r="CA225">
            <v>10247</v>
          </cell>
        </row>
        <row r="226">
          <cell r="I226" t="str">
            <v>情報セキュリティ対策事業費</v>
          </cell>
          <cell r="J226">
            <v>1</v>
          </cell>
          <cell r="K226" t="str">
            <v>一般会計</v>
          </cell>
          <cell r="L226">
            <v>2</v>
          </cell>
          <cell r="M226" t="str">
            <v>総務費　</v>
          </cell>
          <cell r="N226">
            <v>1</v>
          </cell>
          <cell r="O226" t="str">
            <v>総務管理費　</v>
          </cell>
          <cell r="P226">
            <v>7</v>
          </cell>
          <cell r="Q226" t="str">
            <v>企画費　</v>
          </cell>
          <cell r="R226">
            <v>71</v>
          </cell>
          <cell r="S226" t="str">
            <v>地域情報化推進事業費</v>
          </cell>
          <cell r="T226">
            <v>5</v>
          </cell>
          <cell r="U226" t="str">
            <v>情報セキュリティ対策事業費　</v>
          </cell>
          <cell r="V226">
            <v>0</v>
          </cell>
          <cell r="X226">
            <v>0</v>
          </cell>
          <cell r="Z226">
            <v>27408</v>
          </cell>
          <cell r="AA226">
            <v>27542</v>
          </cell>
          <cell r="AB226">
            <v>28253</v>
          </cell>
          <cell r="AC226">
            <v>28012</v>
          </cell>
          <cell r="AD226">
            <v>28012</v>
          </cell>
          <cell r="AE226">
            <v>0</v>
          </cell>
          <cell r="AF226">
            <v>0</v>
          </cell>
          <cell r="AG226">
            <v>0</v>
          </cell>
          <cell r="AH226">
            <v>0</v>
          </cell>
          <cell r="AI226">
            <v>27542</v>
          </cell>
          <cell r="AJ226">
            <v>28253</v>
          </cell>
          <cell r="AK226">
            <v>28012</v>
          </cell>
          <cell r="AL226">
            <v>28012</v>
          </cell>
          <cell r="AM226">
            <v>-241</v>
          </cell>
          <cell r="AN226">
            <v>711</v>
          </cell>
          <cell r="AO226">
            <v>470</v>
          </cell>
          <cell r="AP226" t="str">
            <v>　情報漏えい事故等の発生を未然に防ぐため、本市が保有する情報資産の取り扱いを含めたセキュリティシステムを整備する。　</v>
          </cell>
          <cell r="AQ226" t="str">
            <v>【要求内容】
?　セキュリティ対策に伴うソフトウェア保守に係る経費
?　インターネット閲覧を規制するソフトウェア保守に係る経費
?　パソコンのウィルス対策に伴う機器賃借及び保守に係る経費
?　操作ログの収集やＵＳＢ制御を行う資産管理システムの機器賃借及び保守に係る経費
【増減理由】
?　職員用パソコン増台に係る各種ライセンス調達による増
?　長期継続契約期間終了に伴う機器賃貸借料の減</v>
          </cell>
          <cell r="BJ226">
            <v>2</v>
          </cell>
          <cell r="BK226">
            <v>0</v>
          </cell>
          <cell r="BL226">
            <v>0</v>
          </cell>
          <cell r="BM226">
            <v>0</v>
          </cell>
          <cell r="BN226">
            <v>0</v>
          </cell>
          <cell r="BO226">
            <v>0</v>
          </cell>
          <cell r="BP226">
            <v>0</v>
          </cell>
          <cell r="BQ226">
            <v>0</v>
          </cell>
          <cell r="BR226">
            <v>0</v>
          </cell>
          <cell r="BS226">
            <v>0</v>
          </cell>
          <cell r="BT226">
            <v>0</v>
          </cell>
          <cell r="BU226">
            <v>0</v>
          </cell>
          <cell r="BV226">
            <v>28253</v>
          </cell>
          <cell r="BW226">
            <v>0</v>
          </cell>
          <cell r="BX226">
            <v>0</v>
          </cell>
          <cell r="BY226">
            <v>0</v>
          </cell>
          <cell r="BZ226">
            <v>0</v>
          </cell>
          <cell r="CA226">
            <v>28012</v>
          </cell>
        </row>
        <row r="227">
          <cell r="I227" t="str">
            <v>システム評価・最適化推進事業費</v>
          </cell>
          <cell r="J227">
            <v>1</v>
          </cell>
          <cell r="K227" t="str">
            <v>一般会計</v>
          </cell>
          <cell r="L227">
            <v>2</v>
          </cell>
          <cell r="M227" t="str">
            <v>総務費　</v>
          </cell>
          <cell r="N227">
            <v>1</v>
          </cell>
          <cell r="O227" t="str">
            <v>総務管理費　</v>
          </cell>
          <cell r="P227">
            <v>7</v>
          </cell>
          <cell r="Q227" t="str">
            <v>企画費　</v>
          </cell>
          <cell r="R227">
            <v>71</v>
          </cell>
          <cell r="S227" t="str">
            <v>地域情報化推進事業費</v>
          </cell>
          <cell r="T227">
            <v>7</v>
          </cell>
          <cell r="U227" t="str">
            <v>システム評価・最適化推進事業費　</v>
          </cell>
          <cell r="V227">
            <v>0</v>
          </cell>
          <cell r="X227">
            <v>0</v>
          </cell>
          <cell r="Z227">
            <v>8038</v>
          </cell>
          <cell r="AA227">
            <v>8050</v>
          </cell>
          <cell r="AB227">
            <v>0</v>
          </cell>
          <cell r="AC227">
            <v>0</v>
          </cell>
          <cell r="AD227">
            <v>0</v>
          </cell>
          <cell r="AE227">
            <v>0</v>
          </cell>
          <cell r="AF227">
            <v>0</v>
          </cell>
          <cell r="AG227">
            <v>0</v>
          </cell>
          <cell r="AH227">
            <v>0</v>
          </cell>
          <cell r="AI227">
            <v>8050</v>
          </cell>
          <cell r="AJ227">
            <v>0</v>
          </cell>
          <cell r="AK227">
            <v>0</v>
          </cell>
          <cell r="AL227">
            <v>0</v>
          </cell>
          <cell r="AM227">
            <v>0</v>
          </cell>
          <cell r="AN227">
            <v>-8050</v>
          </cell>
          <cell r="AO227">
            <v>-8050</v>
          </cell>
          <cell r="AP227" t="str">
            <v>　情報システムに関する専門的知識等を有する外部専門家としてICTコーディネータを活用し、マネジメント体制の構築や運用システムの検証・評価等の実施により、情報管理体制を強化し、情報システム全体の最適化を推進する。</v>
          </cell>
          <cell r="AQ227" t="str">
            <v xml:space="preserve">?　ＩＣＴコーディネータ業務委託に係る経費
?　その他諸経費 </v>
          </cell>
          <cell r="BJ227">
            <v>1</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row>
        <row r="228">
          <cell r="I228" t="str">
            <v>情報通信基盤整備事業費</v>
          </cell>
          <cell r="J228">
            <v>1</v>
          </cell>
          <cell r="K228" t="str">
            <v>一般会計</v>
          </cell>
          <cell r="L228">
            <v>2</v>
          </cell>
          <cell r="M228" t="str">
            <v>総務費　</v>
          </cell>
          <cell r="N228">
            <v>1</v>
          </cell>
          <cell r="O228" t="str">
            <v>総務管理費　</v>
          </cell>
          <cell r="P228">
            <v>7</v>
          </cell>
          <cell r="Q228" t="str">
            <v>企画費　</v>
          </cell>
          <cell r="R228">
            <v>71</v>
          </cell>
          <cell r="S228" t="str">
            <v>地域情報化推進事業費</v>
          </cell>
          <cell r="T228">
            <v>24</v>
          </cell>
          <cell r="U228" t="str">
            <v>情報通信基盤整備事業費　</v>
          </cell>
          <cell r="V228">
            <v>0</v>
          </cell>
          <cell r="X228">
            <v>0</v>
          </cell>
          <cell r="Z228">
            <v>437</v>
          </cell>
          <cell r="AA228">
            <v>437</v>
          </cell>
          <cell r="AB228">
            <v>0</v>
          </cell>
          <cell r="AC228">
            <v>0</v>
          </cell>
          <cell r="AD228">
            <v>0</v>
          </cell>
          <cell r="AE228">
            <v>0</v>
          </cell>
          <cell r="AF228">
            <v>0</v>
          </cell>
          <cell r="AG228">
            <v>0</v>
          </cell>
          <cell r="AH228">
            <v>0</v>
          </cell>
          <cell r="AI228">
            <v>437</v>
          </cell>
          <cell r="AJ228">
            <v>0</v>
          </cell>
          <cell r="AK228">
            <v>0</v>
          </cell>
          <cell r="AL228">
            <v>0</v>
          </cell>
          <cell r="AM228">
            <v>0</v>
          </cell>
          <cell r="AN228">
            <v>-437</v>
          </cell>
          <cell r="AO228">
            <v>-437</v>
          </cell>
          <cell r="AP228" t="str">
            <v xml:space="preserve">　近年のモバイル端末等の普及により外出先でもインターネットに接続できる環境の整備が必要となっていることから、多くの方が利用する公共施設に公衆無線LANを設置し、いつでも、どこでも、誰でも自身の所有する情報端末を活用して気軽にインターネットに接続できる環境を整備する。
　モバイル端末の利用層が低年齢化していることから、青少年を違法・有害情報から保護する等のセキュリティ対策を講じる。 </v>
          </cell>
          <cell r="AQ228" t="str">
            <v>　１．公衆無線ＬＡＮ運用費
　２．Webフィルタリング使用料</v>
          </cell>
          <cell r="BJ228">
            <v>1</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row>
        <row r="229">
          <cell r="I229" t="str">
            <v>社会保障・税番号制度運用事業費</v>
          </cell>
          <cell r="J229">
            <v>1</v>
          </cell>
          <cell r="K229" t="str">
            <v>一般会計</v>
          </cell>
          <cell r="L229">
            <v>2</v>
          </cell>
          <cell r="M229" t="str">
            <v>総務費　</v>
          </cell>
          <cell r="N229">
            <v>1</v>
          </cell>
          <cell r="O229" t="str">
            <v>総務管理費　</v>
          </cell>
          <cell r="P229">
            <v>7</v>
          </cell>
          <cell r="Q229" t="str">
            <v>企画費　</v>
          </cell>
          <cell r="R229">
            <v>71</v>
          </cell>
          <cell r="S229" t="str">
            <v>地域情報化推進事業費</v>
          </cell>
          <cell r="T229">
            <v>29</v>
          </cell>
          <cell r="U229" t="str">
            <v>社会保障・税番号制度運用事業費　</v>
          </cell>
          <cell r="V229">
            <v>0</v>
          </cell>
          <cell r="X229">
            <v>0</v>
          </cell>
          <cell r="Z229">
            <v>76532</v>
          </cell>
          <cell r="AA229">
            <v>68959</v>
          </cell>
          <cell r="AB229">
            <v>144484</v>
          </cell>
          <cell r="AC229">
            <v>18595</v>
          </cell>
          <cell r="AD229">
            <v>18595</v>
          </cell>
          <cell r="AE229">
            <v>40665</v>
          </cell>
          <cell r="AF229">
            <v>0</v>
          </cell>
          <cell r="AG229">
            <v>0</v>
          </cell>
          <cell r="AH229">
            <v>0</v>
          </cell>
          <cell r="AI229">
            <v>28294</v>
          </cell>
          <cell r="AJ229">
            <v>144484</v>
          </cell>
          <cell r="AK229">
            <v>18595</v>
          </cell>
          <cell r="AL229">
            <v>18595</v>
          </cell>
          <cell r="AM229">
            <v>-125889</v>
          </cell>
          <cell r="AN229">
            <v>75525</v>
          </cell>
          <cell r="AO229">
            <v>-50364</v>
          </cell>
          <cell r="AP229" t="str">
            <v>　住民票を有する全員に重複のない個人番号（マイナンバー）を付番することにより、複数の機関に存在する個人の情報を同一人の情報であるということの確認を行うための基盤を構築し、社会保障・税制度の効率性・透明性を高め、国民の利便性の高い、公平・公正な社会を実現する。　</v>
          </cell>
          <cell r="AQ229" t="str">
            <v xml:space="preserve">１ 報償費
マイナンバーカード普及啓発に係るクオカード購入費
２ 手数料
マイナンバーカード普及啓発に係るクオカード購入手数料
３ 委託料
番号連携サーバーの運用・保守に係る経費
マイナンバーカード普及啓発に係るクオカード配付等業務委託
４ 交付金
中間サーバー・プラットフォームの運用に係る費用 </v>
          </cell>
          <cell r="BJ229">
            <v>2</v>
          </cell>
          <cell r="BK229">
            <v>0</v>
          </cell>
          <cell r="BL229">
            <v>0</v>
          </cell>
          <cell r="BM229">
            <v>0</v>
          </cell>
          <cell r="BN229">
            <v>0</v>
          </cell>
          <cell r="BO229">
            <v>0</v>
          </cell>
          <cell r="BP229">
            <v>0</v>
          </cell>
          <cell r="BQ229">
            <v>0</v>
          </cell>
          <cell r="BR229">
            <v>0</v>
          </cell>
          <cell r="BS229">
            <v>0</v>
          </cell>
          <cell r="BT229">
            <v>0</v>
          </cell>
          <cell r="BU229">
            <v>0</v>
          </cell>
          <cell r="BV229">
            <v>144484</v>
          </cell>
          <cell r="BW229">
            <v>0</v>
          </cell>
          <cell r="BX229">
            <v>0</v>
          </cell>
          <cell r="BY229">
            <v>0</v>
          </cell>
          <cell r="BZ229">
            <v>0</v>
          </cell>
          <cell r="CA229">
            <v>18595</v>
          </cell>
        </row>
        <row r="230">
          <cell r="I230" t="str">
            <v>ＤＳＬ設備等撤去事業費</v>
          </cell>
          <cell r="J230">
            <v>1</v>
          </cell>
          <cell r="K230" t="str">
            <v>一般会計</v>
          </cell>
          <cell r="L230">
            <v>2</v>
          </cell>
          <cell r="M230" t="str">
            <v>総務費　</v>
          </cell>
          <cell r="N230">
            <v>1</v>
          </cell>
          <cell r="O230" t="str">
            <v>総務管理費　</v>
          </cell>
          <cell r="P230">
            <v>7</v>
          </cell>
          <cell r="Q230" t="str">
            <v>企画費　</v>
          </cell>
          <cell r="R230">
            <v>71</v>
          </cell>
          <cell r="S230" t="str">
            <v>地域情報化推進事業費</v>
          </cell>
          <cell r="T230">
            <v>33</v>
          </cell>
          <cell r="U230" t="str">
            <v>ＤＳＬ設備等撤去事業費　</v>
          </cell>
          <cell r="V230">
            <v>0</v>
          </cell>
          <cell r="X230">
            <v>0</v>
          </cell>
          <cell r="Z230">
            <v>0</v>
          </cell>
          <cell r="AA230">
            <v>69630</v>
          </cell>
          <cell r="AB230">
            <v>0</v>
          </cell>
          <cell r="AC230">
            <v>0</v>
          </cell>
          <cell r="AD230">
            <v>0</v>
          </cell>
          <cell r="AE230">
            <v>0</v>
          </cell>
          <cell r="AF230">
            <v>0</v>
          </cell>
          <cell r="AG230">
            <v>0</v>
          </cell>
          <cell r="AH230">
            <v>0</v>
          </cell>
          <cell r="AI230">
            <v>69630</v>
          </cell>
          <cell r="AJ230">
            <v>0</v>
          </cell>
          <cell r="AK230">
            <v>0</v>
          </cell>
          <cell r="AL230">
            <v>0</v>
          </cell>
          <cell r="AM230">
            <v>0</v>
          </cell>
          <cell r="AN230">
            <v>-69630</v>
          </cell>
          <cell r="AO230">
            <v>-69630</v>
          </cell>
          <cell r="AP230" t="str">
            <v>　光ファイバ未整備地区に対して光ファイバ回線を整備することに伴い、市の公設によるADSLサービスを令和３年度末で終了することとしたことから、DSL設備及び広域無線LAN設備等の撤去を行うもの。</v>
          </cell>
          <cell r="AQ230" t="str">
            <v xml:space="preserve">１　委託料
　?　ＡＤＳＬ等設備撤去業務に係る経費 </v>
          </cell>
          <cell r="BJ230">
            <v>1</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row>
        <row r="231">
          <cell r="I231" t="str">
            <v>一般事務費</v>
          </cell>
          <cell r="J231">
            <v>1</v>
          </cell>
          <cell r="K231" t="str">
            <v>一般会計</v>
          </cell>
          <cell r="L231">
            <v>2</v>
          </cell>
          <cell r="M231" t="str">
            <v>総務費　</v>
          </cell>
          <cell r="N231">
            <v>1</v>
          </cell>
          <cell r="O231" t="str">
            <v>総務管理費　</v>
          </cell>
          <cell r="P231">
            <v>1</v>
          </cell>
          <cell r="Q231" t="str">
            <v>一般管理費　</v>
          </cell>
          <cell r="R231">
            <v>20</v>
          </cell>
          <cell r="S231" t="str">
            <v>一般事務費　</v>
          </cell>
          <cell r="T231">
            <v>3</v>
          </cell>
          <cell r="U231" t="str">
            <v>一般事務費　</v>
          </cell>
          <cell r="V231">
            <v>0</v>
          </cell>
          <cell r="X231">
            <v>0</v>
          </cell>
          <cell r="Z231">
            <v>16914</v>
          </cell>
          <cell r="AA231">
            <v>18077</v>
          </cell>
          <cell r="AB231">
            <v>18077</v>
          </cell>
          <cell r="AC231">
            <v>18077</v>
          </cell>
          <cell r="AD231">
            <v>18077</v>
          </cell>
          <cell r="AE231">
            <v>1324</v>
          </cell>
          <cell r="AF231">
            <v>1324</v>
          </cell>
          <cell r="AG231">
            <v>1324</v>
          </cell>
          <cell r="AH231">
            <v>1324</v>
          </cell>
          <cell r="AI231">
            <v>16753</v>
          </cell>
          <cell r="AJ231">
            <v>16753</v>
          </cell>
          <cell r="AK231">
            <v>16753</v>
          </cell>
          <cell r="AL231">
            <v>16753</v>
          </cell>
          <cell r="AM231">
            <v>0</v>
          </cell>
          <cell r="AN231">
            <v>0</v>
          </cell>
          <cell r="AO231">
            <v>0</v>
          </cell>
          <cell r="AP231" t="str">
            <v>工事検査課に係る事務経費及び設計積算システムの保守管理に要する経費　</v>
          </cell>
          <cell r="AQ231" t="str">
            <v xml:space="preserve">工事検査に係る一般事務費、図書購入費、新聞代、コピー使用料
設計積算システムの保守管理委託、設計積算システム用賃借料、
刊行物掲載単価データ使用料
優良建設工事表彰式に係る記念品代、印刷代、表彰状の筆耕代、クリーニング代
検査実務講座の管外旅費並びに負担金、被服費等
 </v>
          </cell>
          <cell r="BJ231">
            <v>1</v>
          </cell>
          <cell r="BK231">
            <v>18077</v>
          </cell>
          <cell r="BL231">
            <v>0</v>
          </cell>
          <cell r="BM231">
            <v>0</v>
          </cell>
          <cell r="BN231">
            <v>0</v>
          </cell>
          <cell r="BO231">
            <v>0</v>
          </cell>
          <cell r="BP231">
            <v>0</v>
          </cell>
          <cell r="BQ231">
            <v>0</v>
          </cell>
          <cell r="BR231">
            <v>0</v>
          </cell>
          <cell r="BS231">
            <v>0</v>
          </cell>
          <cell r="BT231">
            <v>0</v>
          </cell>
          <cell r="BU231">
            <v>1324</v>
          </cell>
          <cell r="BV231">
            <v>16753</v>
          </cell>
          <cell r="BW231">
            <v>0</v>
          </cell>
          <cell r="BX231">
            <v>0</v>
          </cell>
          <cell r="BY231">
            <v>0</v>
          </cell>
          <cell r="BZ231">
            <v>1324</v>
          </cell>
          <cell r="CA231">
            <v>16753</v>
          </cell>
        </row>
        <row r="232">
          <cell r="I232" t="str">
            <v>財政管理事務費</v>
          </cell>
          <cell r="J232">
            <v>1</v>
          </cell>
          <cell r="K232" t="str">
            <v>一般会計</v>
          </cell>
          <cell r="L232">
            <v>2</v>
          </cell>
          <cell r="M232" t="str">
            <v>総務費　</v>
          </cell>
          <cell r="N232">
            <v>1</v>
          </cell>
          <cell r="O232" t="str">
            <v>総務管理費　</v>
          </cell>
          <cell r="P232">
            <v>4</v>
          </cell>
          <cell r="Q232" t="str">
            <v>財政管理費　</v>
          </cell>
          <cell r="R232">
            <v>10</v>
          </cell>
          <cell r="S232" t="str">
            <v>財政管理費　</v>
          </cell>
          <cell r="T232">
            <v>1</v>
          </cell>
          <cell r="U232" t="str">
            <v>財政管理事務費　</v>
          </cell>
          <cell r="V232">
            <v>0</v>
          </cell>
          <cell r="X232">
            <v>0</v>
          </cell>
          <cell r="Z232">
            <v>11400</v>
          </cell>
          <cell r="AA232">
            <v>14084</v>
          </cell>
          <cell r="AB232">
            <v>11004</v>
          </cell>
          <cell r="AC232">
            <v>11004</v>
          </cell>
          <cell r="AD232">
            <v>11004</v>
          </cell>
          <cell r="AE232">
            <v>0</v>
          </cell>
          <cell r="AF232">
            <v>0</v>
          </cell>
          <cell r="AG232">
            <v>0</v>
          </cell>
          <cell r="AH232">
            <v>0</v>
          </cell>
          <cell r="AI232">
            <v>14084</v>
          </cell>
          <cell r="AJ232">
            <v>11004</v>
          </cell>
          <cell r="AK232">
            <v>11004</v>
          </cell>
          <cell r="AL232">
            <v>11004</v>
          </cell>
          <cell r="AM232">
            <v>0</v>
          </cell>
          <cell r="AN232">
            <v>-3080</v>
          </cell>
          <cell r="AO232">
            <v>-3080</v>
          </cell>
          <cell r="AP232" t="str">
            <v>　財政課業務に係る事務経費および予算書等の印刷に係る経費</v>
          </cell>
          <cell r="AQ232" t="str">
            <v>○主な要求内容
　旅費　（管外旅費：財政状況ヒアリング、広都連　等）
　消耗品費　（図書・追録代、事務用品等）
　印刷製本費（予算書作成：当初、成果説明書）　
　役務費（切手代）
　委託料（財務書類作成等支援、起債管理システム保守）
　使用料及び賃借料　（コピー使用料・機器賃借料　等）
　負担金、補助及び交付金（負担金：地方債協会、広都連　等）</v>
          </cell>
          <cell r="BJ232">
            <v>1</v>
          </cell>
          <cell r="BK232">
            <v>11004</v>
          </cell>
          <cell r="BL232">
            <v>0</v>
          </cell>
          <cell r="BM232">
            <v>0</v>
          </cell>
          <cell r="BN232">
            <v>0</v>
          </cell>
          <cell r="BO232">
            <v>0</v>
          </cell>
          <cell r="BP232">
            <v>0</v>
          </cell>
          <cell r="BQ232">
            <v>0</v>
          </cell>
          <cell r="BR232">
            <v>0</v>
          </cell>
          <cell r="BS232">
            <v>0</v>
          </cell>
          <cell r="BT232">
            <v>0</v>
          </cell>
          <cell r="BU232">
            <v>0</v>
          </cell>
          <cell r="BV232">
            <v>11004</v>
          </cell>
          <cell r="BW232">
            <v>0</v>
          </cell>
          <cell r="BX232">
            <v>0</v>
          </cell>
          <cell r="BY232">
            <v>0</v>
          </cell>
          <cell r="BZ232">
            <v>0</v>
          </cell>
          <cell r="CA232">
            <v>11004</v>
          </cell>
        </row>
        <row r="233">
          <cell r="I233" t="str">
            <v>財政管理事務費　会計年度任用職員分</v>
          </cell>
          <cell r="J233">
            <v>1</v>
          </cell>
          <cell r="K233" t="str">
            <v>一般会計</v>
          </cell>
          <cell r="L233">
            <v>2</v>
          </cell>
          <cell r="M233" t="str">
            <v>総務費　</v>
          </cell>
          <cell r="N233">
            <v>1</v>
          </cell>
          <cell r="O233" t="str">
            <v>総務管理費　</v>
          </cell>
          <cell r="P233">
            <v>4</v>
          </cell>
          <cell r="Q233" t="str">
            <v>財政管理費　</v>
          </cell>
          <cell r="R233">
            <v>10</v>
          </cell>
          <cell r="S233" t="str">
            <v>財政管理費　</v>
          </cell>
          <cell r="T233">
            <v>1</v>
          </cell>
          <cell r="U233" t="str">
            <v>財政管理事務費　</v>
          </cell>
          <cell r="V233">
            <v>0</v>
          </cell>
          <cell r="X233">
            <v>4</v>
          </cell>
          <cell r="Y233" t="str">
            <v>会計年度任用職員分　</v>
          </cell>
          <cell r="Z233">
            <v>1545</v>
          </cell>
          <cell r="AA233">
            <v>1573</v>
          </cell>
          <cell r="AB233">
            <v>1503</v>
          </cell>
          <cell r="AC233">
            <v>1505</v>
          </cell>
          <cell r="AD233">
            <v>1505</v>
          </cell>
          <cell r="AE233">
            <v>4</v>
          </cell>
          <cell r="AF233">
            <v>6</v>
          </cell>
          <cell r="AG233">
            <v>7</v>
          </cell>
          <cell r="AH233">
            <v>7</v>
          </cell>
          <cell r="AI233">
            <v>1569</v>
          </cell>
          <cell r="AJ233">
            <v>1497</v>
          </cell>
          <cell r="AK233">
            <v>1498</v>
          </cell>
          <cell r="AL233">
            <v>1498</v>
          </cell>
          <cell r="AM233">
            <v>2</v>
          </cell>
          <cell r="AN233">
            <v>-70</v>
          </cell>
          <cell r="AO233">
            <v>-68</v>
          </cell>
          <cell r="AP233" t="str">
            <v xml:space="preserve">当初予算編成事務や原子力損害賠償請求事務に係る事務補助として雇用する会計年度任用職員に係る。
【主な業務内容】
１　当初予算編成事務補助（11～１月）
２　原子力損害賠償請求事務補助（８～９月、随時）
３　財務書類作成事務補助（１～３月）　等
 </v>
          </cell>
          <cell r="AQ233" t="str">
            <v>パートタイム会計年度任用職員１名に係る報酬、共済費、旅費</v>
          </cell>
          <cell r="BJ233">
            <v>2</v>
          </cell>
          <cell r="BK233">
            <v>0</v>
          </cell>
          <cell r="BL233">
            <v>0</v>
          </cell>
          <cell r="BM233">
            <v>0</v>
          </cell>
          <cell r="BN233">
            <v>0</v>
          </cell>
          <cell r="BO233">
            <v>0</v>
          </cell>
          <cell r="BP233">
            <v>0</v>
          </cell>
          <cell r="BQ233">
            <v>0</v>
          </cell>
          <cell r="BR233">
            <v>0</v>
          </cell>
          <cell r="BS233">
            <v>0</v>
          </cell>
          <cell r="BT233">
            <v>0</v>
          </cell>
          <cell r="BU233">
            <v>6</v>
          </cell>
          <cell r="BV233">
            <v>1497</v>
          </cell>
          <cell r="BW233">
            <v>0</v>
          </cell>
          <cell r="BX233">
            <v>0</v>
          </cell>
          <cell r="BY233">
            <v>0</v>
          </cell>
          <cell r="BZ233">
            <v>7</v>
          </cell>
          <cell r="CA233">
            <v>1498</v>
          </cell>
        </row>
        <row r="234">
          <cell r="I234" t="str">
            <v>財政調整基金積立金</v>
          </cell>
          <cell r="J234">
            <v>1</v>
          </cell>
          <cell r="K234" t="str">
            <v>一般会計</v>
          </cell>
          <cell r="L234">
            <v>2</v>
          </cell>
          <cell r="M234" t="str">
            <v>総務費　</v>
          </cell>
          <cell r="N234">
            <v>1</v>
          </cell>
          <cell r="O234" t="str">
            <v>総務管理費　</v>
          </cell>
          <cell r="P234">
            <v>4</v>
          </cell>
          <cell r="Q234" t="str">
            <v>財政管理費　</v>
          </cell>
          <cell r="R234">
            <v>10</v>
          </cell>
          <cell r="S234" t="str">
            <v>財政管理費　</v>
          </cell>
          <cell r="T234">
            <v>2</v>
          </cell>
          <cell r="U234" t="str">
            <v>財政調整基金積立金　</v>
          </cell>
          <cell r="V234">
            <v>0</v>
          </cell>
          <cell r="X234">
            <v>0</v>
          </cell>
          <cell r="Z234">
            <v>5845019</v>
          </cell>
          <cell r="AA234">
            <v>663</v>
          </cell>
          <cell r="AB234">
            <v>819</v>
          </cell>
          <cell r="AC234">
            <v>819</v>
          </cell>
          <cell r="AD234">
            <v>819</v>
          </cell>
          <cell r="AE234">
            <v>663</v>
          </cell>
          <cell r="AF234">
            <v>819</v>
          </cell>
          <cell r="AG234">
            <v>819</v>
          </cell>
          <cell r="AH234">
            <v>819</v>
          </cell>
          <cell r="AI234">
            <v>0</v>
          </cell>
          <cell r="AJ234">
            <v>0</v>
          </cell>
          <cell r="AK234">
            <v>0</v>
          </cell>
          <cell r="AL234">
            <v>0</v>
          </cell>
          <cell r="AM234">
            <v>0</v>
          </cell>
          <cell r="AN234">
            <v>156</v>
          </cell>
          <cell r="AO234">
            <v>156</v>
          </cell>
          <cell r="AP234" t="str">
            <v>　年度間の財源の不均衡を調整するための積立金</v>
          </cell>
          <cell r="AQ234" t="str">
            <v>年度間の財源の不均衡を調整するための積立金
積立金額　財政調整基金利子
基金残高　11,689,585,402円×0.007％</v>
          </cell>
          <cell r="BJ234">
            <v>1</v>
          </cell>
          <cell r="BK234">
            <v>819</v>
          </cell>
          <cell r="BL234">
            <v>0</v>
          </cell>
          <cell r="BM234">
            <v>0</v>
          </cell>
          <cell r="BN234">
            <v>0</v>
          </cell>
          <cell r="BO234">
            <v>0</v>
          </cell>
          <cell r="BP234">
            <v>0</v>
          </cell>
          <cell r="BQ234">
            <v>0</v>
          </cell>
          <cell r="BR234">
            <v>0</v>
          </cell>
          <cell r="BS234">
            <v>0</v>
          </cell>
          <cell r="BT234">
            <v>0</v>
          </cell>
          <cell r="BU234">
            <v>819</v>
          </cell>
          <cell r="BV234">
            <v>0</v>
          </cell>
          <cell r="BW234">
            <v>0</v>
          </cell>
          <cell r="BX234">
            <v>0</v>
          </cell>
          <cell r="BY234">
            <v>0</v>
          </cell>
          <cell r="BZ234">
            <v>819</v>
          </cell>
          <cell r="CA234">
            <v>0</v>
          </cell>
        </row>
        <row r="235">
          <cell r="I235" t="str">
            <v>減債基金積立金</v>
          </cell>
          <cell r="J235">
            <v>1</v>
          </cell>
          <cell r="K235" t="str">
            <v>一般会計</v>
          </cell>
          <cell r="L235">
            <v>2</v>
          </cell>
          <cell r="M235" t="str">
            <v>総務費　</v>
          </cell>
          <cell r="N235">
            <v>1</v>
          </cell>
          <cell r="O235" t="str">
            <v>総務管理費　</v>
          </cell>
          <cell r="P235">
            <v>4</v>
          </cell>
          <cell r="Q235" t="str">
            <v>財政管理費　</v>
          </cell>
          <cell r="R235">
            <v>10</v>
          </cell>
          <cell r="S235" t="str">
            <v>財政管理費　</v>
          </cell>
          <cell r="T235">
            <v>3</v>
          </cell>
          <cell r="U235" t="str">
            <v>減債基金積立金　</v>
          </cell>
          <cell r="V235">
            <v>0</v>
          </cell>
          <cell r="X235">
            <v>0</v>
          </cell>
          <cell r="Z235">
            <v>503</v>
          </cell>
          <cell r="AA235">
            <v>474</v>
          </cell>
          <cell r="AB235">
            <v>436</v>
          </cell>
          <cell r="AC235">
            <v>436</v>
          </cell>
          <cell r="AD235">
            <v>436</v>
          </cell>
          <cell r="AE235">
            <v>474</v>
          </cell>
          <cell r="AF235">
            <v>436</v>
          </cell>
          <cell r="AG235">
            <v>436</v>
          </cell>
          <cell r="AH235">
            <v>436</v>
          </cell>
          <cell r="AI235">
            <v>0</v>
          </cell>
          <cell r="AJ235">
            <v>0</v>
          </cell>
          <cell r="AK235">
            <v>0</v>
          </cell>
          <cell r="AL235">
            <v>0</v>
          </cell>
          <cell r="AM235">
            <v>0</v>
          </cell>
          <cell r="AN235">
            <v>-38</v>
          </cell>
          <cell r="AO235">
            <v>-38</v>
          </cell>
          <cell r="AP235" t="str">
            <v>　公債費の償還を計画的に行うための積立金</v>
          </cell>
          <cell r="AQ235" t="str">
            <v>公債費の償還を計画的に行うための積立金
積立金額　減債基金利子
基金残高　6,228,430,261円×0.007％</v>
          </cell>
          <cell r="BJ235">
            <v>1</v>
          </cell>
          <cell r="BK235">
            <v>436</v>
          </cell>
          <cell r="BL235">
            <v>0</v>
          </cell>
          <cell r="BM235">
            <v>0</v>
          </cell>
          <cell r="BN235">
            <v>0</v>
          </cell>
          <cell r="BO235">
            <v>0</v>
          </cell>
          <cell r="BP235">
            <v>0</v>
          </cell>
          <cell r="BQ235">
            <v>0</v>
          </cell>
          <cell r="BR235">
            <v>0</v>
          </cell>
          <cell r="BS235">
            <v>0</v>
          </cell>
          <cell r="BT235">
            <v>0</v>
          </cell>
          <cell r="BU235">
            <v>436</v>
          </cell>
          <cell r="BV235">
            <v>0</v>
          </cell>
          <cell r="BW235">
            <v>0</v>
          </cell>
          <cell r="BX235">
            <v>0</v>
          </cell>
          <cell r="BY235">
            <v>0</v>
          </cell>
          <cell r="BZ235">
            <v>436</v>
          </cell>
          <cell r="CA235">
            <v>0</v>
          </cell>
        </row>
        <row r="236">
          <cell r="I236" t="str">
            <v>公共施設整備基金積立金</v>
          </cell>
          <cell r="J236">
            <v>1</v>
          </cell>
          <cell r="K236" t="str">
            <v>一般会計</v>
          </cell>
          <cell r="L236">
            <v>2</v>
          </cell>
          <cell r="M236" t="str">
            <v>総務費　</v>
          </cell>
          <cell r="N236">
            <v>1</v>
          </cell>
          <cell r="O236" t="str">
            <v>総務管理費　</v>
          </cell>
          <cell r="P236">
            <v>4</v>
          </cell>
          <cell r="Q236" t="str">
            <v>財政管理費　</v>
          </cell>
          <cell r="R236">
            <v>10</v>
          </cell>
          <cell r="S236" t="str">
            <v>財政管理費　</v>
          </cell>
          <cell r="T236">
            <v>4</v>
          </cell>
          <cell r="U236" t="str">
            <v>公共施設整備基金積立金　</v>
          </cell>
          <cell r="V236">
            <v>0</v>
          </cell>
          <cell r="X236">
            <v>0</v>
          </cell>
          <cell r="Z236">
            <v>2000825</v>
          </cell>
          <cell r="AA236">
            <v>989</v>
          </cell>
          <cell r="AB236">
            <v>922</v>
          </cell>
          <cell r="AC236">
            <v>922</v>
          </cell>
          <cell r="AD236">
            <v>922</v>
          </cell>
          <cell r="AE236">
            <v>989</v>
          </cell>
          <cell r="AF236">
            <v>922</v>
          </cell>
          <cell r="AG236">
            <v>922</v>
          </cell>
          <cell r="AH236">
            <v>922</v>
          </cell>
          <cell r="AI236">
            <v>0</v>
          </cell>
          <cell r="AJ236">
            <v>0</v>
          </cell>
          <cell r="AK236">
            <v>0</v>
          </cell>
          <cell r="AL236">
            <v>0</v>
          </cell>
          <cell r="AM236">
            <v>0</v>
          </cell>
          <cell r="AN236">
            <v>-67</v>
          </cell>
          <cell r="AO236">
            <v>-67</v>
          </cell>
          <cell r="AP236" t="str">
            <v>　公共施設整備を計画的に行うための積立金</v>
          </cell>
          <cell r="AQ236" t="str">
            <v>公共施設整備を計画的に行うための積立金
積立金額　公共施設整備基金利子
基金残高　13,164,582,687円×0.007％</v>
          </cell>
          <cell r="BJ236">
            <v>1</v>
          </cell>
          <cell r="BK236">
            <v>922</v>
          </cell>
          <cell r="BL236">
            <v>0</v>
          </cell>
          <cell r="BM236">
            <v>0</v>
          </cell>
          <cell r="BN236">
            <v>0</v>
          </cell>
          <cell r="BO236">
            <v>0</v>
          </cell>
          <cell r="BP236">
            <v>0</v>
          </cell>
          <cell r="BQ236">
            <v>0</v>
          </cell>
          <cell r="BR236">
            <v>0</v>
          </cell>
          <cell r="BS236">
            <v>0</v>
          </cell>
          <cell r="BT236">
            <v>0</v>
          </cell>
          <cell r="BU236">
            <v>922</v>
          </cell>
          <cell r="BV236">
            <v>0</v>
          </cell>
          <cell r="BW236">
            <v>0</v>
          </cell>
          <cell r="BX236">
            <v>0</v>
          </cell>
          <cell r="BY236">
            <v>0</v>
          </cell>
          <cell r="BZ236">
            <v>922</v>
          </cell>
          <cell r="CA236">
            <v>0</v>
          </cell>
        </row>
        <row r="237">
          <cell r="I237" t="str">
            <v>復興基金積立金</v>
          </cell>
          <cell r="J237">
            <v>1</v>
          </cell>
          <cell r="K237" t="str">
            <v>一般会計</v>
          </cell>
          <cell r="L237">
            <v>2</v>
          </cell>
          <cell r="M237" t="str">
            <v>総務費　</v>
          </cell>
          <cell r="N237">
            <v>1</v>
          </cell>
          <cell r="O237" t="str">
            <v>総務管理費　</v>
          </cell>
          <cell r="P237">
            <v>4</v>
          </cell>
          <cell r="Q237" t="str">
            <v>財政管理費　</v>
          </cell>
          <cell r="R237">
            <v>10</v>
          </cell>
          <cell r="S237" t="str">
            <v>財政管理費　</v>
          </cell>
          <cell r="T237">
            <v>9</v>
          </cell>
          <cell r="U237" t="str">
            <v>復興基金積立金　</v>
          </cell>
          <cell r="V237">
            <v>0</v>
          </cell>
          <cell r="X237">
            <v>0</v>
          </cell>
          <cell r="Z237">
            <v>16050</v>
          </cell>
          <cell r="AA237">
            <v>310</v>
          </cell>
          <cell r="AB237">
            <v>311</v>
          </cell>
          <cell r="AC237">
            <v>311</v>
          </cell>
          <cell r="AD237">
            <v>311</v>
          </cell>
          <cell r="AE237">
            <v>310</v>
          </cell>
          <cell r="AF237">
            <v>311</v>
          </cell>
          <cell r="AG237">
            <v>311</v>
          </cell>
          <cell r="AH237">
            <v>311</v>
          </cell>
          <cell r="AI237">
            <v>0</v>
          </cell>
          <cell r="AJ237">
            <v>0</v>
          </cell>
          <cell r="AK237">
            <v>0</v>
          </cell>
          <cell r="AL237">
            <v>0</v>
          </cell>
          <cell r="AM237">
            <v>0</v>
          </cell>
          <cell r="AN237">
            <v>1</v>
          </cell>
          <cell r="AO237">
            <v>1</v>
          </cell>
          <cell r="AP237" t="str">
            <v>復興基金積立金（いわき市義援金（復旧・復興分）、津波被災住宅再建事業）　</v>
          </cell>
          <cell r="AQ237" t="str">
            <v>復興基金積立金（運用利子分）
【義援金分】
基金残高14,095,994円×0.007％
【津波被災住宅再建事業分】
基金残高　4,422,266,735円×0.007％</v>
          </cell>
          <cell r="BJ237">
            <v>1</v>
          </cell>
          <cell r="BK237">
            <v>311</v>
          </cell>
          <cell r="BL237">
            <v>0</v>
          </cell>
          <cell r="BM237">
            <v>0</v>
          </cell>
          <cell r="BN237">
            <v>0</v>
          </cell>
          <cell r="BO237">
            <v>0</v>
          </cell>
          <cell r="BP237">
            <v>0</v>
          </cell>
          <cell r="BQ237">
            <v>0</v>
          </cell>
          <cell r="BR237">
            <v>0</v>
          </cell>
          <cell r="BS237">
            <v>0</v>
          </cell>
          <cell r="BT237">
            <v>0</v>
          </cell>
          <cell r="BU237">
            <v>311</v>
          </cell>
          <cell r="BV237">
            <v>0</v>
          </cell>
          <cell r="BW237">
            <v>0</v>
          </cell>
          <cell r="BX237">
            <v>0</v>
          </cell>
          <cell r="BY237">
            <v>0</v>
          </cell>
          <cell r="BZ237">
            <v>311</v>
          </cell>
          <cell r="CA237">
            <v>0</v>
          </cell>
        </row>
        <row r="238">
          <cell r="I238" t="str">
            <v>市立病院事業負担金</v>
          </cell>
          <cell r="J238">
            <v>1</v>
          </cell>
          <cell r="K238" t="str">
            <v>一般会計</v>
          </cell>
          <cell r="L238">
            <v>4</v>
          </cell>
          <cell r="M238" t="str">
            <v>衛生費　</v>
          </cell>
          <cell r="N238">
            <v>1</v>
          </cell>
          <cell r="O238" t="str">
            <v>保健衛生費　</v>
          </cell>
          <cell r="P238">
            <v>8</v>
          </cell>
          <cell r="Q238" t="str">
            <v>病院費　</v>
          </cell>
          <cell r="R238">
            <v>10</v>
          </cell>
          <cell r="S238" t="str">
            <v>病院事業費　</v>
          </cell>
          <cell r="T238">
            <v>1</v>
          </cell>
          <cell r="U238" t="str">
            <v>市立病院事業負担金　</v>
          </cell>
          <cell r="V238">
            <v>0</v>
          </cell>
          <cell r="X238">
            <v>0</v>
          </cell>
          <cell r="Z238">
            <v>2957552</v>
          </cell>
          <cell r="AA238">
            <v>3056823</v>
          </cell>
          <cell r="AB238">
            <v>3049879</v>
          </cell>
          <cell r="AC238">
            <v>3050006</v>
          </cell>
          <cell r="AD238">
            <v>3050006</v>
          </cell>
          <cell r="AE238">
            <v>632597</v>
          </cell>
          <cell r="AF238">
            <v>634574</v>
          </cell>
          <cell r="AG238">
            <v>634574</v>
          </cell>
          <cell r="AH238">
            <v>634574</v>
          </cell>
          <cell r="AI238">
            <v>2424226</v>
          </cell>
          <cell r="AJ238">
            <v>2415305</v>
          </cell>
          <cell r="AK238">
            <v>2415432</v>
          </cell>
          <cell r="AL238">
            <v>2415432</v>
          </cell>
          <cell r="AM238">
            <v>127</v>
          </cell>
          <cell r="AN238">
            <v>-6944</v>
          </cell>
          <cell r="AO238">
            <v>-6817</v>
          </cell>
          <cell r="AP238" t="str">
            <v xml:space="preserve">○市立病院の政策医療や高度医療など、その性質上、経営に伴う収入をもって充てることができないと認められる経費等に対する一般会計からの負担金。
○市立病院の建設改良費及び企業債償還元金の一部に対する一般会計からの負担金。
〔根拠〕　地方公営企業法第17条の２
　地方公営企業法施行令第８条の５
　総務省自治財政局長通知 </v>
          </cell>
          <cell r="AQ238" t="str">
            <v xml:space="preserve">　積算根拠
1　病院の建設改良に要する経費（企業債償還元利の1/2、平成14年度以前分は2/3）
2　結核病院の運営に要する経費（運営経費－運営収入）
3　救急医療の確保に関する経費（運営経費－運営収入）
4　小児医療に要する経費（運営経費－運営収入）
5　高度医療に関する経費（運営経費－運営収入）
6　医師及び看護師等の研究研修に要する経費（研究研修費の1/2）
7　基礎年金拠出金に係る公的負担に要する経費（前々年度公的負担額）
8　病院の建設改良に要する経費（特定財源を除く建設改良に要する経費） </v>
          </cell>
          <cell r="BJ238">
            <v>2</v>
          </cell>
          <cell r="BK238">
            <v>0</v>
          </cell>
          <cell r="BL238">
            <v>0</v>
          </cell>
          <cell r="BM238">
            <v>0</v>
          </cell>
          <cell r="BN238">
            <v>0</v>
          </cell>
          <cell r="BO238">
            <v>0</v>
          </cell>
          <cell r="BP238">
            <v>0</v>
          </cell>
          <cell r="BQ238">
            <v>0</v>
          </cell>
          <cell r="BR238">
            <v>0</v>
          </cell>
          <cell r="BS238">
            <v>0</v>
          </cell>
          <cell r="BT238">
            <v>0</v>
          </cell>
          <cell r="BU238">
            <v>634574</v>
          </cell>
          <cell r="BV238">
            <v>2415305</v>
          </cell>
          <cell r="BW238">
            <v>0</v>
          </cell>
          <cell r="BX238">
            <v>0</v>
          </cell>
          <cell r="BY238">
            <v>0</v>
          </cell>
          <cell r="BZ238">
            <v>634574</v>
          </cell>
          <cell r="CA238">
            <v>2415432</v>
          </cell>
        </row>
        <row r="239">
          <cell r="I239" t="str">
            <v>市立病院事業出資金</v>
          </cell>
          <cell r="J239">
            <v>1</v>
          </cell>
          <cell r="K239" t="str">
            <v>一般会計</v>
          </cell>
          <cell r="L239">
            <v>4</v>
          </cell>
          <cell r="M239" t="str">
            <v>衛生費　</v>
          </cell>
          <cell r="N239">
            <v>1</v>
          </cell>
          <cell r="O239" t="str">
            <v>保健衛生費　</v>
          </cell>
          <cell r="P239">
            <v>8</v>
          </cell>
          <cell r="Q239" t="str">
            <v>病院費　</v>
          </cell>
          <cell r="R239">
            <v>10</v>
          </cell>
          <cell r="S239" t="str">
            <v>病院事業費　</v>
          </cell>
          <cell r="T239">
            <v>3</v>
          </cell>
          <cell r="U239" t="str">
            <v>市立病院事業出資金　</v>
          </cell>
          <cell r="V239">
            <v>0</v>
          </cell>
          <cell r="X239">
            <v>0</v>
          </cell>
          <cell r="Z239">
            <v>4327</v>
          </cell>
          <cell r="AA239">
            <v>4418</v>
          </cell>
          <cell r="AB239">
            <v>4511</v>
          </cell>
          <cell r="AC239">
            <v>4511</v>
          </cell>
          <cell r="AD239">
            <v>4511</v>
          </cell>
          <cell r="AE239">
            <v>0</v>
          </cell>
          <cell r="AF239">
            <v>0</v>
          </cell>
          <cell r="AG239">
            <v>0</v>
          </cell>
          <cell r="AH239">
            <v>0</v>
          </cell>
          <cell r="AI239">
            <v>4418</v>
          </cell>
          <cell r="AJ239">
            <v>4511</v>
          </cell>
          <cell r="AK239">
            <v>4511</v>
          </cell>
          <cell r="AL239">
            <v>4511</v>
          </cell>
          <cell r="AM239">
            <v>0</v>
          </cell>
          <cell r="AN239">
            <v>93</v>
          </cell>
          <cell r="AO239">
            <v>93</v>
          </cell>
          <cell r="AP239" t="str">
            <v>常磐病院の民間移譲に伴い共立病院が継承した企業債償還元金に対する一般会計からの出資金。　</v>
          </cell>
          <cell r="AQ239" t="str">
            <v>・常磐病院企業債元金分　</v>
          </cell>
          <cell r="BJ239">
            <v>1</v>
          </cell>
          <cell r="BK239">
            <v>4511</v>
          </cell>
          <cell r="BL239">
            <v>0</v>
          </cell>
          <cell r="BM239">
            <v>0</v>
          </cell>
          <cell r="BN239">
            <v>0</v>
          </cell>
          <cell r="BO239">
            <v>0</v>
          </cell>
          <cell r="BP239">
            <v>0</v>
          </cell>
          <cell r="BQ239">
            <v>0</v>
          </cell>
          <cell r="BR239">
            <v>0</v>
          </cell>
          <cell r="BS239">
            <v>0</v>
          </cell>
          <cell r="BT239">
            <v>0</v>
          </cell>
          <cell r="BU239">
            <v>0</v>
          </cell>
          <cell r="BV239">
            <v>4511</v>
          </cell>
          <cell r="BW239">
            <v>0</v>
          </cell>
          <cell r="BX239">
            <v>0</v>
          </cell>
          <cell r="BY239">
            <v>0</v>
          </cell>
          <cell r="BZ239">
            <v>0</v>
          </cell>
          <cell r="CA239">
            <v>4511</v>
          </cell>
        </row>
        <row r="240">
          <cell r="I240" t="str">
            <v>常磐病院事業清算補助金</v>
          </cell>
          <cell r="J240">
            <v>1</v>
          </cell>
          <cell r="K240" t="str">
            <v>一般会計</v>
          </cell>
          <cell r="L240">
            <v>4</v>
          </cell>
          <cell r="M240" t="str">
            <v>衛生費　</v>
          </cell>
          <cell r="N240">
            <v>1</v>
          </cell>
          <cell r="O240" t="str">
            <v>保健衛生費　</v>
          </cell>
          <cell r="P240">
            <v>8</v>
          </cell>
          <cell r="Q240" t="str">
            <v>病院費　</v>
          </cell>
          <cell r="R240">
            <v>10</v>
          </cell>
          <cell r="S240" t="str">
            <v>病院事業費　</v>
          </cell>
          <cell r="T240">
            <v>8</v>
          </cell>
          <cell r="U240" t="str">
            <v>常磐病院事業清算補助金　</v>
          </cell>
          <cell r="V240">
            <v>0</v>
          </cell>
          <cell r="X240">
            <v>0</v>
          </cell>
          <cell r="Z240">
            <v>50631</v>
          </cell>
          <cell r="AA240">
            <v>25283</v>
          </cell>
          <cell r="AB240">
            <v>34411</v>
          </cell>
          <cell r="AC240">
            <v>34411</v>
          </cell>
          <cell r="AD240">
            <v>34411</v>
          </cell>
          <cell r="AE240">
            <v>0</v>
          </cell>
          <cell r="AF240">
            <v>0</v>
          </cell>
          <cell r="AG240">
            <v>0</v>
          </cell>
          <cell r="AH240">
            <v>0</v>
          </cell>
          <cell r="AI240">
            <v>25283</v>
          </cell>
          <cell r="AJ240">
            <v>34411</v>
          </cell>
          <cell r="AK240">
            <v>34411</v>
          </cell>
          <cell r="AL240">
            <v>34411</v>
          </cell>
          <cell r="AM240">
            <v>0</v>
          </cell>
          <cell r="AN240">
            <v>9128</v>
          </cell>
          <cell r="AO240">
            <v>9128</v>
          </cell>
          <cell r="AP240" t="str">
            <v xml:space="preserve">・常磐病院の民間移譲に伴い共立病院が継承した企業債償還利子に対する補助金
・令和４年度退職手当（常磐病院在籍年数分）に対する補助金
</v>
          </cell>
          <cell r="AQ240" t="str">
            <v xml:space="preserve">・常磐病院企業債利子分
・令和４年度退職手当（常磐病院在籍年数分）分 </v>
          </cell>
          <cell r="BJ240">
            <v>1</v>
          </cell>
          <cell r="BK240">
            <v>34411</v>
          </cell>
          <cell r="BL240">
            <v>0</v>
          </cell>
          <cell r="BM240">
            <v>0</v>
          </cell>
          <cell r="BN240">
            <v>0</v>
          </cell>
          <cell r="BO240">
            <v>0</v>
          </cell>
          <cell r="BP240">
            <v>0</v>
          </cell>
          <cell r="BQ240">
            <v>0</v>
          </cell>
          <cell r="BR240">
            <v>0</v>
          </cell>
          <cell r="BS240">
            <v>0</v>
          </cell>
          <cell r="BT240">
            <v>0</v>
          </cell>
          <cell r="BU240">
            <v>0</v>
          </cell>
          <cell r="BV240">
            <v>34411</v>
          </cell>
          <cell r="BW240">
            <v>0</v>
          </cell>
          <cell r="BX240">
            <v>0</v>
          </cell>
          <cell r="BY240">
            <v>0</v>
          </cell>
          <cell r="BZ240">
            <v>0</v>
          </cell>
          <cell r="CA240">
            <v>34411</v>
          </cell>
        </row>
        <row r="241">
          <cell r="I241" t="str">
            <v>上水道水源開発事業補助金</v>
          </cell>
          <cell r="J241">
            <v>1</v>
          </cell>
          <cell r="K241" t="str">
            <v>一般会計</v>
          </cell>
          <cell r="L241">
            <v>4</v>
          </cell>
          <cell r="M241" t="str">
            <v>衛生費　</v>
          </cell>
          <cell r="N241">
            <v>3</v>
          </cell>
          <cell r="O241" t="str">
            <v>上水道費</v>
          </cell>
          <cell r="P241">
            <v>1</v>
          </cell>
          <cell r="Q241" t="str">
            <v>上水道施設費</v>
          </cell>
          <cell r="R241">
            <v>10</v>
          </cell>
          <cell r="S241" t="str">
            <v>上水道事業費</v>
          </cell>
          <cell r="T241">
            <v>9</v>
          </cell>
          <cell r="U241" t="str">
            <v>上水道水源開発事業補助金</v>
          </cell>
          <cell r="V241">
            <v>0</v>
          </cell>
          <cell r="X241">
            <v>0</v>
          </cell>
          <cell r="Z241">
            <v>4665</v>
          </cell>
          <cell r="AA241">
            <v>3476</v>
          </cell>
          <cell r="AB241">
            <v>2342</v>
          </cell>
          <cell r="AC241">
            <v>2342</v>
          </cell>
          <cell r="AD241">
            <v>2342</v>
          </cell>
          <cell r="AE241">
            <v>0</v>
          </cell>
          <cell r="AF241">
            <v>0</v>
          </cell>
          <cell r="AG241">
            <v>0</v>
          </cell>
          <cell r="AH241">
            <v>0</v>
          </cell>
          <cell r="AI241">
            <v>3476</v>
          </cell>
          <cell r="AJ241">
            <v>2342</v>
          </cell>
          <cell r="AK241">
            <v>2342</v>
          </cell>
          <cell r="AL241">
            <v>2342</v>
          </cell>
          <cell r="AM241">
            <v>0</v>
          </cell>
          <cell r="AN241">
            <v>-1134</v>
          </cell>
          <cell r="AO241">
            <v>-1134</v>
          </cell>
          <cell r="AP241" t="str">
            <v>　水源開発、簡易水道の上水道統合、配水施設整備に係る補助</v>
          </cell>
          <cell r="AQ241" t="str">
            <v>　内郷高野地区配水施設工事に係る企業債利子：協議により企業債利子の60％を一般会計で負担（補助期間：H6～R8）：総務省繰出基準外
　瀬戸地区配水施設工事に係る企業債利子：協議により企業債利子の60％を一般会計で負担（補助期間：H6～R8）：総務省繰出基準外
　水源開発費に係る企業債利子：総務省繰出基準に基づく企業債利子の1/3（S56以降分は7/30）の負担〔※四時ダムはH30終了、小玉ダムはR元終了〕</v>
          </cell>
          <cell r="BJ241">
            <v>1</v>
          </cell>
          <cell r="BK241">
            <v>2342</v>
          </cell>
          <cell r="BL241">
            <v>0</v>
          </cell>
          <cell r="BM241">
            <v>0</v>
          </cell>
          <cell r="BN241">
            <v>0</v>
          </cell>
          <cell r="BO241">
            <v>0</v>
          </cell>
          <cell r="BP241">
            <v>0</v>
          </cell>
          <cell r="BQ241">
            <v>0</v>
          </cell>
          <cell r="BR241">
            <v>0</v>
          </cell>
          <cell r="BS241">
            <v>0</v>
          </cell>
          <cell r="BT241">
            <v>0</v>
          </cell>
          <cell r="BU241">
            <v>0</v>
          </cell>
          <cell r="BV241">
            <v>2342</v>
          </cell>
          <cell r="BW241">
            <v>0</v>
          </cell>
          <cell r="BX241">
            <v>0</v>
          </cell>
          <cell r="BY241">
            <v>0</v>
          </cell>
          <cell r="BZ241">
            <v>0</v>
          </cell>
          <cell r="CA241">
            <v>2342</v>
          </cell>
        </row>
        <row r="242">
          <cell r="I242" t="str">
            <v>上水道水源開発事業出資金</v>
          </cell>
          <cell r="J242">
            <v>1</v>
          </cell>
          <cell r="K242" t="str">
            <v>一般会計</v>
          </cell>
          <cell r="L242">
            <v>4</v>
          </cell>
          <cell r="M242" t="str">
            <v>衛生費　</v>
          </cell>
          <cell r="N242">
            <v>3</v>
          </cell>
          <cell r="O242" t="str">
            <v>上水道費</v>
          </cell>
          <cell r="P242">
            <v>1</v>
          </cell>
          <cell r="Q242" t="str">
            <v>上水道施設費</v>
          </cell>
          <cell r="R242">
            <v>10</v>
          </cell>
          <cell r="S242" t="str">
            <v>上水道事業費</v>
          </cell>
          <cell r="T242">
            <v>10</v>
          </cell>
          <cell r="U242" t="str">
            <v>上水道水源開発事業出資金</v>
          </cell>
          <cell r="V242">
            <v>0</v>
          </cell>
          <cell r="X242">
            <v>0</v>
          </cell>
          <cell r="Z242">
            <v>40197</v>
          </cell>
          <cell r="AA242">
            <v>38432</v>
          </cell>
          <cell r="AB242">
            <v>35028</v>
          </cell>
          <cell r="AC242">
            <v>35028</v>
          </cell>
          <cell r="AD242">
            <v>35028</v>
          </cell>
          <cell r="AE242">
            <v>0</v>
          </cell>
          <cell r="AF242">
            <v>0</v>
          </cell>
          <cell r="AG242">
            <v>0</v>
          </cell>
          <cell r="AH242">
            <v>0</v>
          </cell>
          <cell r="AI242">
            <v>38432</v>
          </cell>
          <cell r="AJ242">
            <v>35028</v>
          </cell>
          <cell r="AK242">
            <v>35028</v>
          </cell>
          <cell r="AL242">
            <v>35028</v>
          </cell>
          <cell r="AM242">
            <v>0</v>
          </cell>
          <cell r="AN242">
            <v>-3404</v>
          </cell>
          <cell r="AO242">
            <v>-3404</v>
          </cell>
          <cell r="AP242" t="str">
            <v>　水源開発、簡易水道の上水道統合、配水施設整備に係る出資</v>
          </cell>
          <cell r="AQ242" t="str">
            <v>　内郷高野地区配水施設工事に係る企業債元金：協議により企業債元金の60％を一般会計で負担（出資期間：H6～R8）：総務省繰出基準外
　瀬戸地区配水施設工事に係る企業債元金：協議により企業債元金の60％を一般会計で負担（出資期間：H6～R8）：総務省繰出基準外
　水源開発費に係る企業債元金：総務省繰出基準に基づく企業債元金の1/3（S56以降分は7/30）の負担〔※四時ダムはH30終了、小玉ダムはR元終了〕</v>
          </cell>
          <cell r="BJ242">
            <v>1</v>
          </cell>
          <cell r="BK242">
            <v>35028</v>
          </cell>
          <cell r="BL242">
            <v>0</v>
          </cell>
          <cell r="BM242">
            <v>0</v>
          </cell>
          <cell r="BN242">
            <v>0</v>
          </cell>
          <cell r="BO242">
            <v>0</v>
          </cell>
          <cell r="BP242">
            <v>0</v>
          </cell>
          <cell r="BQ242">
            <v>0</v>
          </cell>
          <cell r="BR242">
            <v>0</v>
          </cell>
          <cell r="BS242">
            <v>0</v>
          </cell>
          <cell r="BT242">
            <v>0</v>
          </cell>
          <cell r="BU242">
            <v>0</v>
          </cell>
          <cell r="BV242">
            <v>35028</v>
          </cell>
          <cell r="BW242">
            <v>0</v>
          </cell>
          <cell r="BX242">
            <v>0</v>
          </cell>
          <cell r="BY242">
            <v>0</v>
          </cell>
          <cell r="BZ242">
            <v>0</v>
          </cell>
          <cell r="CA242">
            <v>35028</v>
          </cell>
        </row>
        <row r="243">
          <cell r="I243" t="str">
            <v>上水道安全対策事業出資金</v>
          </cell>
          <cell r="J243">
            <v>1</v>
          </cell>
          <cell r="K243" t="str">
            <v>一般会計</v>
          </cell>
          <cell r="L243">
            <v>4</v>
          </cell>
          <cell r="M243" t="str">
            <v>衛生費　</v>
          </cell>
          <cell r="N243">
            <v>3</v>
          </cell>
          <cell r="O243" t="str">
            <v>上水道費</v>
          </cell>
          <cell r="P243">
            <v>1</v>
          </cell>
          <cell r="Q243" t="str">
            <v>上水道施設費</v>
          </cell>
          <cell r="R243">
            <v>10</v>
          </cell>
          <cell r="S243" t="str">
            <v>上水道事業費</v>
          </cell>
          <cell r="T243">
            <v>14</v>
          </cell>
          <cell r="U243" t="str">
            <v>上水道安全対策事業出資金</v>
          </cell>
          <cell r="V243">
            <v>0</v>
          </cell>
          <cell r="X243">
            <v>0</v>
          </cell>
          <cell r="Z243">
            <v>738059</v>
          </cell>
          <cell r="AA243">
            <v>841795</v>
          </cell>
          <cell r="AB243">
            <v>688643</v>
          </cell>
          <cell r="AC243">
            <v>688643</v>
          </cell>
          <cell r="AD243">
            <v>688643</v>
          </cell>
          <cell r="AE243">
            <v>841700</v>
          </cell>
          <cell r="AF243">
            <v>688600</v>
          </cell>
          <cell r="AG243">
            <v>688600</v>
          </cell>
          <cell r="AH243">
            <v>688600</v>
          </cell>
          <cell r="AI243">
            <v>95</v>
          </cell>
          <cell r="AJ243">
            <v>43</v>
          </cell>
          <cell r="AK243">
            <v>43</v>
          </cell>
          <cell r="AL243">
            <v>43</v>
          </cell>
          <cell r="AM243">
            <v>0</v>
          </cell>
          <cell r="AN243">
            <v>-153152</v>
          </cell>
          <cell r="AO243">
            <v>-153152</v>
          </cell>
          <cell r="AP243" t="str">
            <v>　上水道事業が実施する基幹浄水場連絡管整備事業、老朽管更新事業について、総務省繰出基準に基づき一般会計から出資するもの。</v>
          </cell>
          <cell r="AQ243" t="str">
            <v>　上水道事業が実施する安全対策事業（基幹浄水場連絡管整備事業、老朽管更新事業）について、総務省繰出基準に基づき一般会計から出資するもの。</v>
          </cell>
          <cell r="BJ243">
            <v>1</v>
          </cell>
          <cell r="BK243">
            <v>688643</v>
          </cell>
          <cell r="BL243">
            <v>0</v>
          </cell>
          <cell r="BM243">
            <v>0</v>
          </cell>
          <cell r="BN243">
            <v>0</v>
          </cell>
          <cell r="BO243">
            <v>0</v>
          </cell>
          <cell r="BP243">
            <v>0</v>
          </cell>
          <cell r="BQ243">
            <v>0</v>
          </cell>
          <cell r="BR243">
            <v>0</v>
          </cell>
          <cell r="BS243">
            <v>0</v>
          </cell>
          <cell r="BT243">
            <v>688600</v>
          </cell>
          <cell r="BU243">
            <v>0</v>
          </cell>
          <cell r="BV243">
            <v>43</v>
          </cell>
          <cell r="BW243">
            <v>0</v>
          </cell>
          <cell r="BX243">
            <v>0</v>
          </cell>
          <cell r="BY243">
            <v>688600</v>
          </cell>
          <cell r="BZ243">
            <v>0</v>
          </cell>
          <cell r="CA243">
            <v>43</v>
          </cell>
        </row>
        <row r="244">
          <cell r="I244" t="str">
            <v>簡易水道事業補助金</v>
          </cell>
          <cell r="J244">
            <v>1</v>
          </cell>
          <cell r="K244" t="str">
            <v>一般会計</v>
          </cell>
          <cell r="L244">
            <v>4</v>
          </cell>
          <cell r="M244" t="str">
            <v>衛生費　</v>
          </cell>
          <cell r="N244">
            <v>3</v>
          </cell>
          <cell r="O244" t="str">
            <v>上水道費</v>
          </cell>
          <cell r="P244">
            <v>1</v>
          </cell>
          <cell r="Q244" t="str">
            <v>上水道施設費</v>
          </cell>
          <cell r="R244">
            <v>20</v>
          </cell>
          <cell r="S244" t="str">
            <v>簡易水道事業費　</v>
          </cell>
          <cell r="T244">
            <v>1</v>
          </cell>
          <cell r="U244" t="str">
            <v>簡易水道事業補助金　</v>
          </cell>
          <cell r="V244">
            <v>0</v>
          </cell>
          <cell r="X244">
            <v>0</v>
          </cell>
          <cell r="Z244">
            <v>120289</v>
          </cell>
          <cell r="AA244">
            <v>123723</v>
          </cell>
          <cell r="AB244">
            <v>119613</v>
          </cell>
          <cell r="AC244">
            <v>119613</v>
          </cell>
          <cell r="AD244">
            <v>119613</v>
          </cell>
          <cell r="AE244">
            <v>0</v>
          </cell>
          <cell r="AF244">
            <v>0</v>
          </cell>
          <cell r="AG244">
            <v>0</v>
          </cell>
          <cell r="AH244">
            <v>0</v>
          </cell>
          <cell r="AI244">
            <v>123723</v>
          </cell>
          <cell r="AJ244">
            <v>119613</v>
          </cell>
          <cell r="AK244">
            <v>119613</v>
          </cell>
          <cell r="AL244">
            <v>119613</v>
          </cell>
          <cell r="AM244">
            <v>0</v>
          </cell>
          <cell r="AN244">
            <v>-4110</v>
          </cell>
          <cell r="AO244">
            <v>-4110</v>
          </cell>
          <cell r="AP244" t="str">
            <v>　簡易水道（遠野、田人、川前）に係る資本費（減価償却費、支払利息等）相当額分の補助　</v>
          </cell>
          <cell r="AQ244" t="str">
            <v>　減価償却費：各簡易水道の減価償却費
　資産減耗費：構築物（配水設備等）、機械・装置（量水器等）
　支払利子：S49～H18の企業債利子
　収益的収支の資本費、資本的収支不足額については、協議により一般会計負担
　※総務省繰出基準に一部該当（建設改良費、高料金対策費）</v>
          </cell>
          <cell r="BJ244">
            <v>1</v>
          </cell>
          <cell r="BK244">
            <v>119613</v>
          </cell>
          <cell r="BL244">
            <v>0</v>
          </cell>
          <cell r="BM244">
            <v>0</v>
          </cell>
          <cell r="BN244">
            <v>0</v>
          </cell>
          <cell r="BO244">
            <v>0</v>
          </cell>
          <cell r="BP244">
            <v>0</v>
          </cell>
          <cell r="BQ244">
            <v>0</v>
          </cell>
          <cell r="BR244">
            <v>0</v>
          </cell>
          <cell r="BS244">
            <v>0</v>
          </cell>
          <cell r="BT244">
            <v>0</v>
          </cell>
          <cell r="BU244">
            <v>0</v>
          </cell>
          <cell r="BV244">
            <v>119613</v>
          </cell>
          <cell r="BW244">
            <v>0</v>
          </cell>
          <cell r="BX244">
            <v>0</v>
          </cell>
          <cell r="BY244">
            <v>0</v>
          </cell>
          <cell r="BZ244">
            <v>0</v>
          </cell>
          <cell r="CA244">
            <v>119613</v>
          </cell>
        </row>
        <row r="245">
          <cell r="I245" t="str">
            <v>簡易水道事業出資金</v>
          </cell>
          <cell r="J245">
            <v>1</v>
          </cell>
          <cell r="K245" t="str">
            <v>一般会計</v>
          </cell>
          <cell r="L245">
            <v>4</v>
          </cell>
          <cell r="M245" t="str">
            <v>衛生費　</v>
          </cell>
          <cell r="N245">
            <v>3</v>
          </cell>
          <cell r="O245" t="str">
            <v>上水道費</v>
          </cell>
          <cell r="P245">
            <v>1</v>
          </cell>
          <cell r="Q245" t="str">
            <v>上水道施設費</v>
          </cell>
          <cell r="R245">
            <v>20</v>
          </cell>
          <cell r="S245" t="str">
            <v>簡易水道事業費　</v>
          </cell>
          <cell r="T245">
            <v>2</v>
          </cell>
          <cell r="U245" t="str">
            <v>簡易水道事業出資金　</v>
          </cell>
          <cell r="V245">
            <v>0</v>
          </cell>
          <cell r="X245">
            <v>0</v>
          </cell>
          <cell r="Z245">
            <v>96544</v>
          </cell>
          <cell r="AA245">
            <v>106552</v>
          </cell>
          <cell r="AB245">
            <v>111310</v>
          </cell>
          <cell r="AC245">
            <v>111310</v>
          </cell>
          <cell r="AD245">
            <v>111310</v>
          </cell>
          <cell r="AE245">
            <v>0</v>
          </cell>
          <cell r="AF245">
            <v>0</v>
          </cell>
          <cell r="AG245">
            <v>0</v>
          </cell>
          <cell r="AH245">
            <v>0</v>
          </cell>
          <cell r="AI245">
            <v>106552</v>
          </cell>
          <cell r="AJ245">
            <v>111310</v>
          </cell>
          <cell r="AK245">
            <v>111310</v>
          </cell>
          <cell r="AL245">
            <v>111310</v>
          </cell>
          <cell r="AM245">
            <v>0</v>
          </cell>
          <cell r="AN245">
            <v>4758</v>
          </cell>
          <cell r="AO245">
            <v>4758</v>
          </cell>
          <cell r="AP245" t="str">
            <v>　簡易水道事業における資本的収支不足分に対する一般会計負担　</v>
          </cell>
          <cell r="AQ245" t="str">
            <v>　簡易水道事業における内部留保資金に不足が生じるため、一般会計との費用負担協定に基づき所要の経費を補正するもの。</v>
          </cell>
          <cell r="BJ245">
            <v>1</v>
          </cell>
          <cell r="BK245">
            <v>111310</v>
          </cell>
          <cell r="BL245">
            <v>0</v>
          </cell>
          <cell r="BM245">
            <v>0</v>
          </cell>
          <cell r="BN245">
            <v>0</v>
          </cell>
          <cell r="BO245">
            <v>0</v>
          </cell>
          <cell r="BP245">
            <v>0</v>
          </cell>
          <cell r="BQ245">
            <v>0</v>
          </cell>
          <cell r="BR245">
            <v>0</v>
          </cell>
          <cell r="BS245">
            <v>0</v>
          </cell>
          <cell r="BT245">
            <v>0</v>
          </cell>
          <cell r="BU245">
            <v>0</v>
          </cell>
          <cell r="BV245">
            <v>111310</v>
          </cell>
          <cell r="BW245">
            <v>0</v>
          </cell>
          <cell r="BX245">
            <v>0</v>
          </cell>
          <cell r="BY245">
            <v>0</v>
          </cell>
          <cell r="BZ245">
            <v>0</v>
          </cell>
          <cell r="CA245">
            <v>111310</v>
          </cell>
        </row>
        <row r="246">
          <cell r="I246" t="str">
            <v>長期債償還元金</v>
          </cell>
          <cell r="J246">
            <v>1</v>
          </cell>
          <cell r="K246" t="str">
            <v>一般会計</v>
          </cell>
          <cell r="L246">
            <v>12</v>
          </cell>
          <cell r="M246" t="str">
            <v>公債費　</v>
          </cell>
          <cell r="N246">
            <v>1</v>
          </cell>
          <cell r="O246" t="str">
            <v>公債費　</v>
          </cell>
          <cell r="P246">
            <v>1</v>
          </cell>
          <cell r="Q246" t="str">
            <v>元金</v>
          </cell>
          <cell r="R246">
            <v>10</v>
          </cell>
          <cell r="S246" t="str">
            <v>長期債償還元金　</v>
          </cell>
          <cell r="T246">
            <v>1</v>
          </cell>
          <cell r="U246" t="str">
            <v>長期債償還元金　</v>
          </cell>
          <cell r="V246">
            <v>0</v>
          </cell>
          <cell r="X246">
            <v>0</v>
          </cell>
          <cell r="Z246">
            <v>11388354</v>
          </cell>
          <cell r="AA246">
            <v>11701989</v>
          </cell>
          <cell r="AB246">
            <v>11873870</v>
          </cell>
          <cell r="AC246">
            <v>11873870</v>
          </cell>
          <cell r="AD246">
            <v>11873870</v>
          </cell>
          <cell r="AE246">
            <v>268436</v>
          </cell>
          <cell r="AF246">
            <v>211473</v>
          </cell>
          <cell r="AG246">
            <v>211763</v>
          </cell>
          <cell r="AH246">
            <v>211763</v>
          </cell>
          <cell r="AI246">
            <v>11433553</v>
          </cell>
          <cell r="AJ246">
            <v>11662397</v>
          </cell>
          <cell r="AK246">
            <v>11662107</v>
          </cell>
          <cell r="AL246">
            <v>11662107</v>
          </cell>
          <cell r="AM246">
            <v>0</v>
          </cell>
          <cell r="AN246">
            <v>171881</v>
          </cell>
          <cell r="AO246">
            <v>171881</v>
          </cell>
          <cell r="AP246" t="str">
            <v>　地方債の元金償還経費　</v>
          </cell>
          <cell r="AQ246" t="str">
            <v xml:space="preserve">地方債の元金償還経費
</v>
          </cell>
          <cell r="BJ246">
            <v>1</v>
          </cell>
          <cell r="BK246">
            <v>11873870</v>
          </cell>
          <cell r="BL246">
            <v>0</v>
          </cell>
          <cell r="BM246">
            <v>0</v>
          </cell>
          <cell r="BN246">
            <v>0</v>
          </cell>
          <cell r="BO246">
            <v>0</v>
          </cell>
          <cell r="BP246">
            <v>0</v>
          </cell>
          <cell r="BQ246">
            <v>0</v>
          </cell>
          <cell r="BR246">
            <v>0</v>
          </cell>
          <cell r="BS246">
            <v>0</v>
          </cell>
          <cell r="BT246">
            <v>0</v>
          </cell>
          <cell r="BU246">
            <v>211473</v>
          </cell>
          <cell r="BV246">
            <v>11662397</v>
          </cell>
          <cell r="BW246">
            <v>0</v>
          </cell>
          <cell r="BX246">
            <v>0</v>
          </cell>
          <cell r="BY246">
            <v>0</v>
          </cell>
          <cell r="BZ246">
            <v>211763</v>
          </cell>
          <cell r="CA246">
            <v>11662107</v>
          </cell>
        </row>
        <row r="247">
          <cell r="I247" t="str">
            <v>長期債償還利子</v>
          </cell>
          <cell r="J247">
            <v>1</v>
          </cell>
          <cell r="K247" t="str">
            <v>一般会計</v>
          </cell>
          <cell r="L247">
            <v>12</v>
          </cell>
          <cell r="M247" t="str">
            <v>公債費　</v>
          </cell>
          <cell r="N247">
            <v>1</v>
          </cell>
          <cell r="O247" t="str">
            <v>公債費　</v>
          </cell>
          <cell r="P247">
            <v>2</v>
          </cell>
          <cell r="Q247" t="str">
            <v>利子</v>
          </cell>
          <cell r="R247">
            <v>10</v>
          </cell>
          <cell r="S247" t="str">
            <v>長期債償還利子　</v>
          </cell>
          <cell r="T247">
            <v>1</v>
          </cell>
          <cell r="U247" t="str">
            <v>長期債償還利子　</v>
          </cell>
          <cell r="V247">
            <v>0</v>
          </cell>
          <cell r="X247">
            <v>0</v>
          </cell>
          <cell r="Z247">
            <v>183438</v>
          </cell>
          <cell r="AA247">
            <v>355336</v>
          </cell>
          <cell r="AB247">
            <v>299749</v>
          </cell>
          <cell r="AC247">
            <v>299749</v>
          </cell>
          <cell r="AD247">
            <v>299749</v>
          </cell>
          <cell r="AE247">
            <v>15153</v>
          </cell>
          <cell r="AF247">
            <v>7013</v>
          </cell>
          <cell r="AG247">
            <v>9358</v>
          </cell>
          <cell r="AH247">
            <v>9358</v>
          </cell>
          <cell r="AI247">
            <v>340183</v>
          </cell>
          <cell r="AJ247">
            <v>292736</v>
          </cell>
          <cell r="AK247">
            <v>290391</v>
          </cell>
          <cell r="AL247">
            <v>290391</v>
          </cell>
          <cell r="AM247">
            <v>0</v>
          </cell>
          <cell r="AN247">
            <v>-55587</v>
          </cell>
          <cell r="AO247">
            <v>-55587</v>
          </cell>
          <cell r="AP247" t="str">
            <v>　地方債の利子償還経費　</v>
          </cell>
          <cell r="AQ247" t="str">
            <v>地方債の利子償還経費</v>
          </cell>
          <cell r="BJ247">
            <v>1</v>
          </cell>
          <cell r="BK247">
            <v>299749</v>
          </cell>
          <cell r="BL247">
            <v>0</v>
          </cell>
          <cell r="BM247">
            <v>0</v>
          </cell>
          <cell r="BN247">
            <v>0</v>
          </cell>
          <cell r="BO247">
            <v>0</v>
          </cell>
          <cell r="BP247">
            <v>0</v>
          </cell>
          <cell r="BQ247">
            <v>0</v>
          </cell>
          <cell r="BR247">
            <v>0</v>
          </cell>
          <cell r="BS247">
            <v>5</v>
          </cell>
          <cell r="BT247">
            <v>0</v>
          </cell>
          <cell r="BU247">
            <v>7008</v>
          </cell>
          <cell r="BV247">
            <v>292736</v>
          </cell>
          <cell r="BW247">
            <v>0</v>
          </cell>
          <cell r="BX247">
            <v>5</v>
          </cell>
          <cell r="BY247">
            <v>0</v>
          </cell>
          <cell r="BZ247">
            <v>9353</v>
          </cell>
          <cell r="CA247">
            <v>290391</v>
          </cell>
        </row>
        <row r="248">
          <cell r="I248" t="str">
            <v>一時借入金利子</v>
          </cell>
          <cell r="J248">
            <v>1</v>
          </cell>
          <cell r="K248" t="str">
            <v>一般会計</v>
          </cell>
          <cell r="L248">
            <v>12</v>
          </cell>
          <cell r="M248" t="str">
            <v>公債費　</v>
          </cell>
          <cell r="N248">
            <v>1</v>
          </cell>
          <cell r="O248" t="str">
            <v>公債費　</v>
          </cell>
          <cell r="P248">
            <v>2</v>
          </cell>
          <cell r="Q248" t="str">
            <v>利子</v>
          </cell>
          <cell r="R248">
            <v>20</v>
          </cell>
          <cell r="S248" t="str">
            <v>一時借入金利子　</v>
          </cell>
          <cell r="T248">
            <v>1</v>
          </cell>
          <cell r="U248" t="str">
            <v>一時借入金利子　</v>
          </cell>
          <cell r="V248">
            <v>0</v>
          </cell>
          <cell r="X248">
            <v>0</v>
          </cell>
          <cell r="Z248">
            <v>2</v>
          </cell>
          <cell r="AA248">
            <v>5000</v>
          </cell>
          <cell r="AB248">
            <v>5000</v>
          </cell>
          <cell r="AC248">
            <v>5000</v>
          </cell>
          <cell r="AD248">
            <v>5000</v>
          </cell>
          <cell r="AE248">
            <v>0</v>
          </cell>
          <cell r="AF248">
            <v>0</v>
          </cell>
          <cell r="AG248">
            <v>0</v>
          </cell>
          <cell r="AH248">
            <v>0</v>
          </cell>
          <cell r="AI248">
            <v>5000</v>
          </cell>
          <cell r="AJ248">
            <v>5000</v>
          </cell>
          <cell r="AK248">
            <v>5000</v>
          </cell>
          <cell r="AL248">
            <v>5000</v>
          </cell>
          <cell r="AM248">
            <v>0</v>
          </cell>
          <cell r="AN248">
            <v>0</v>
          </cell>
          <cell r="AO248">
            <v>0</v>
          </cell>
          <cell r="AP248" t="str">
            <v>　一時的な借入金の利子経費　</v>
          </cell>
          <cell r="AQ248" t="str">
            <v>一時的な借入金の利子経費</v>
          </cell>
          <cell r="BJ248">
            <v>1</v>
          </cell>
          <cell r="BK248">
            <v>5000</v>
          </cell>
          <cell r="BL248">
            <v>0</v>
          </cell>
          <cell r="BM248">
            <v>0</v>
          </cell>
          <cell r="BN248">
            <v>0</v>
          </cell>
          <cell r="BO248">
            <v>0</v>
          </cell>
          <cell r="BP248">
            <v>0</v>
          </cell>
          <cell r="BQ248">
            <v>0</v>
          </cell>
          <cell r="BR248">
            <v>0</v>
          </cell>
          <cell r="BS248">
            <v>0</v>
          </cell>
          <cell r="BT248">
            <v>0</v>
          </cell>
          <cell r="BU248">
            <v>0</v>
          </cell>
          <cell r="BV248">
            <v>5000</v>
          </cell>
          <cell r="BW248">
            <v>0</v>
          </cell>
          <cell r="BX248">
            <v>0</v>
          </cell>
          <cell r="BY248">
            <v>0</v>
          </cell>
          <cell r="BZ248">
            <v>0</v>
          </cell>
          <cell r="CA248">
            <v>5000</v>
          </cell>
        </row>
        <row r="249">
          <cell r="I249" t="str">
            <v>予備費</v>
          </cell>
          <cell r="J249">
            <v>1</v>
          </cell>
          <cell r="K249" t="str">
            <v>一般会計</v>
          </cell>
          <cell r="L249">
            <v>14</v>
          </cell>
          <cell r="M249" t="str">
            <v>予備費　</v>
          </cell>
          <cell r="N249">
            <v>1</v>
          </cell>
          <cell r="O249" t="str">
            <v>予備費　</v>
          </cell>
          <cell r="P249">
            <v>1</v>
          </cell>
          <cell r="Q249" t="str">
            <v>予備費　</v>
          </cell>
          <cell r="R249">
            <v>10</v>
          </cell>
          <cell r="S249" t="str">
            <v>予備費　</v>
          </cell>
          <cell r="T249">
            <v>1</v>
          </cell>
          <cell r="U249" t="str">
            <v>予備費　</v>
          </cell>
          <cell r="V249">
            <v>0</v>
          </cell>
          <cell r="X249">
            <v>0</v>
          </cell>
          <cell r="Z249">
            <v>0</v>
          </cell>
          <cell r="AA249">
            <v>500000</v>
          </cell>
          <cell r="AB249">
            <v>500000</v>
          </cell>
          <cell r="AC249">
            <v>500000</v>
          </cell>
          <cell r="AD249">
            <v>500000</v>
          </cell>
          <cell r="AE249">
            <v>0</v>
          </cell>
          <cell r="AF249">
            <v>0</v>
          </cell>
          <cell r="AG249">
            <v>0</v>
          </cell>
          <cell r="AH249">
            <v>0</v>
          </cell>
          <cell r="AI249">
            <v>500000</v>
          </cell>
          <cell r="AJ249">
            <v>500000</v>
          </cell>
          <cell r="AK249">
            <v>500000</v>
          </cell>
          <cell r="AL249">
            <v>500000</v>
          </cell>
          <cell r="AM249">
            <v>0</v>
          </cell>
          <cell r="AN249">
            <v>0</v>
          </cell>
          <cell r="AO249">
            <v>0</v>
          </cell>
          <cell r="AP249" t="str">
            <v>予算外の支出分又は予算超過の支出に要する経費</v>
          </cell>
          <cell r="AQ249" t="str">
            <v>予算外の支出分又は予算超過の支出に要する経費</v>
          </cell>
          <cell r="BJ249">
            <v>1</v>
          </cell>
          <cell r="BK249">
            <v>500000</v>
          </cell>
          <cell r="BL249">
            <v>0</v>
          </cell>
          <cell r="BM249">
            <v>0</v>
          </cell>
          <cell r="BN249">
            <v>0</v>
          </cell>
          <cell r="BO249">
            <v>0</v>
          </cell>
          <cell r="BP249">
            <v>0</v>
          </cell>
          <cell r="BQ249">
            <v>0</v>
          </cell>
          <cell r="BR249">
            <v>0</v>
          </cell>
          <cell r="BS249">
            <v>0</v>
          </cell>
          <cell r="BT249">
            <v>0</v>
          </cell>
          <cell r="BU249">
            <v>0</v>
          </cell>
          <cell r="BV249">
            <v>500000</v>
          </cell>
          <cell r="BW249">
            <v>0</v>
          </cell>
          <cell r="BX249">
            <v>0</v>
          </cell>
          <cell r="BY249">
            <v>0</v>
          </cell>
          <cell r="BZ249">
            <v>0</v>
          </cell>
          <cell r="CA249">
            <v>500000</v>
          </cell>
        </row>
        <row r="250">
          <cell r="I250" t="str">
            <v>公有財産価額審議会委員報酬</v>
          </cell>
          <cell r="J250">
            <v>1</v>
          </cell>
          <cell r="K250" t="str">
            <v>一般会計</v>
          </cell>
          <cell r="L250">
            <v>2</v>
          </cell>
          <cell r="M250" t="str">
            <v>総務費　</v>
          </cell>
          <cell r="N250">
            <v>1</v>
          </cell>
          <cell r="O250" t="str">
            <v>総務管理費　</v>
          </cell>
          <cell r="P250">
            <v>6</v>
          </cell>
          <cell r="Q250" t="str">
            <v>財産管理費　</v>
          </cell>
          <cell r="R250">
            <v>10</v>
          </cell>
          <cell r="S250" t="str">
            <v>普通財産管理費　</v>
          </cell>
          <cell r="T250">
            <v>1</v>
          </cell>
          <cell r="U250" t="str">
            <v>公有財産価額審議会委員報酬　</v>
          </cell>
          <cell r="V250">
            <v>0</v>
          </cell>
          <cell r="X250">
            <v>0</v>
          </cell>
          <cell r="Z250">
            <v>50</v>
          </cell>
          <cell r="AA250">
            <v>133</v>
          </cell>
          <cell r="AB250">
            <v>133</v>
          </cell>
          <cell r="AC250">
            <v>133</v>
          </cell>
          <cell r="AD250">
            <v>133</v>
          </cell>
          <cell r="AE250">
            <v>0</v>
          </cell>
          <cell r="AF250">
            <v>0</v>
          </cell>
          <cell r="AG250">
            <v>0</v>
          </cell>
          <cell r="AH250">
            <v>0</v>
          </cell>
          <cell r="AI250">
            <v>133</v>
          </cell>
          <cell r="AJ250">
            <v>133</v>
          </cell>
          <cell r="AK250">
            <v>133</v>
          </cell>
          <cell r="AL250">
            <v>133</v>
          </cell>
          <cell r="AM250">
            <v>0</v>
          </cell>
          <cell r="AN250">
            <v>0</v>
          </cell>
          <cell r="AO250">
            <v>0</v>
          </cell>
          <cell r="AP250" t="str">
            <v>事業の目的：公有財産の処分にあたり、公有財産価額審議会において、適正な価額について調査審議する。
審議の対象：評定予定価格が1,000万円以上の公有財産
委員の人数：８人以内で組織（任期２年）
根拠法令　：いわき市公有財産価額審議会条例</v>
          </cell>
          <cell r="AQ250" t="str">
            <v xml:space="preserve">公有財産価額審議会委員に対する報酬
（その他の付属機関の委員8,300円×8人年2回） </v>
          </cell>
          <cell r="BJ250">
            <v>1</v>
          </cell>
          <cell r="BK250">
            <v>133</v>
          </cell>
          <cell r="BL250">
            <v>0</v>
          </cell>
          <cell r="BM250">
            <v>0</v>
          </cell>
          <cell r="BN250">
            <v>0</v>
          </cell>
          <cell r="BO250">
            <v>0</v>
          </cell>
          <cell r="BP250">
            <v>0</v>
          </cell>
          <cell r="BQ250">
            <v>0</v>
          </cell>
          <cell r="BR250">
            <v>0</v>
          </cell>
          <cell r="BS250">
            <v>0</v>
          </cell>
          <cell r="BT250">
            <v>0</v>
          </cell>
          <cell r="BU250">
            <v>0</v>
          </cell>
          <cell r="BV250">
            <v>133</v>
          </cell>
          <cell r="BW250">
            <v>0</v>
          </cell>
          <cell r="BX250">
            <v>0</v>
          </cell>
          <cell r="BY250">
            <v>0</v>
          </cell>
          <cell r="BZ250">
            <v>0</v>
          </cell>
          <cell r="CA250">
            <v>133</v>
          </cell>
        </row>
        <row r="251">
          <cell r="I251" t="str">
            <v>管理経費</v>
          </cell>
          <cell r="J251">
            <v>1</v>
          </cell>
          <cell r="K251" t="str">
            <v>一般会計</v>
          </cell>
          <cell r="L251">
            <v>2</v>
          </cell>
          <cell r="M251" t="str">
            <v>総務費　</v>
          </cell>
          <cell r="N251">
            <v>1</v>
          </cell>
          <cell r="O251" t="str">
            <v>総務管理費　</v>
          </cell>
          <cell r="P251">
            <v>6</v>
          </cell>
          <cell r="Q251" t="str">
            <v>財産管理費　</v>
          </cell>
          <cell r="R251">
            <v>10</v>
          </cell>
          <cell r="S251" t="str">
            <v>普通財産管理費　</v>
          </cell>
          <cell r="T251">
            <v>2</v>
          </cell>
          <cell r="U251" t="str">
            <v>管理経費</v>
          </cell>
          <cell r="V251">
            <v>0</v>
          </cell>
          <cell r="X251">
            <v>0</v>
          </cell>
          <cell r="Z251">
            <v>40882</v>
          </cell>
          <cell r="AA251">
            <v>48817</v>
          </cell>
          <cell r="AB251">
            <v>47907</v>
          </cell>
          <cell r="AC251">
            <v>47907</v>
          </cell>
          <cell r="AD251">
            <v>47907</v>
          </cell>
          <cell r="AE251">
            <v>1171</v>
          </cell>
          <cell r="AF251">
            <v>1195</v>
          </cell>
          <cell r="AG251">
            <v>1195</v>
          </cell>
          <cell r="AH251">
            <v>1195</v>
          </cell>
          <cell r="AI251">
            <v>47646</v>
          </cell>
          <cell r="AJ251">
            <v>46712</v>
          </cell>
          <cell r="AK251">
            <v>46712</v>
          </cell>
          <cell r="AL251">
            <v>46712</v>
          </cell>
          <cell r="AM251">
            <v>0</v>
          </cell>
          <cell r="AN251">
            <v>-910</v>
          </cell>
          <cell r="AO251">
            <v>-910</v>
          </cell>
          <cell r="AP251" t="str">
            <v>　施設マネジメント課が所管する市有地の売却及び維持管理、公有財産の総括的管理に係る業務を実施する。
【事業の目的】
　１　未利用の市有地売却により、財源確保及び民間への用地供給を図る。
　２　市有地の草刈り、支障木の伐採、不法占有や危険箇所への対応及び予防措置などにより、売却予定地の保全や市有地の周辺環境整備など、適正な維持管理を図る。
　３　公有財産調書の作成、公有財産の評価換、借地料改定、自動車損害共済、建物総合
損害共済への加入解約、行政財産使用許可の調整など、公有財産全体の適正な管理を
図る。
【根拠法令】
　地方自治法、民法、いわき市財務規則、いわき市公有財産価額審議会条例等</v>
          </cell>
          <cell r="AQ251" t="str">
            <v xml:space="preserve">１　普通財産売却業務
　①　不動産鑑定、境界確定測量（手数料、委託料）
　②　公有財産価額審議会等による価格算定・審議（旅費、消耗品、食糧費、賃借料）
　③　売却物件の周知のための情報誌掲載、新聞折込広告（広告料、委託料）
２　普通財産管理業務
　①　市有地の草刈り、除草剤散布、支障木伐採（委託料、消耗品費）
　②　進入防止措置、災害防止措置（委託料、原材料費）
　③　貸付地の管理（印刷製本費、通信運搬費、賃借料）
３　公有財産総括管理業務その他事務経費
公有財産調書等の作成、資産台帳の整備、建物・公用車に係る共済の加入等（管外旅費、消耗品費、印刷製本費、保険料等） </v>
          </cell>
          <cell r="BJ251">
            <v>1</v>
          </cell>
          <cell r="BK251">
            <v>47907</v>
          </cell>
          <cell r="BL251">
            <v>0</v>
          </cell>
          <cell r="BM251">
            <v>0</v>
          </cell>
          <cell r="BN251">
            <v>0</v>
          </cell>
          <cell r="BO251">
            <v>0</v>
          </cell>
          <cell r="BP251">
            <v>0</v>
          </cell>
          <cell r="BQ251">
            <v>0</v>
          </cell>
          <cell r="BR251">
            <v>0</v>
          </cell>
          <cell r="BS251">
            <v>0</v>
          </cell>
          <cell r="BT251">
            <v>0</v>
          </cell>
          <cell r="BU251">
            <v>1195</v>
          </cell>
          <cell r="BV251">
            <v>46712</v>
          </cell>
          <cell r="BW251">
            <v>0</v>
          </cell>
          <cell r="BX251">
            <v>0</v>
          </cell>
          <cell r="BY251">
            <v>0</v>
          </cell>
          <cell r="BZ251">
            <v>1195</v>
          </cell>
          <cell r="CA251">
            <v>46712</v>
          </cell>
        </row>
        <row r="252">
          <cell r="I252" t="str">
            <v>財産管理費　臨時経費分（震災復興土地区画整理事業販売用地分）</v>
          </cell>
          <cell r="J252">
            <v>1</v>
          </cell>
          <cell r="K252" t="str">
            <v>一般会計</v>
          </cell>
          <cell r="L252">
            <v>2</v>
          </cell>
          <cell r="M252" t="str">
            <v>総務費　</v>
          </cell>
          <cell r="N252">
            <v>1</v>
          </cell>
          <cell r="O252" t="str">
            <v>総務管理費　</v>
          </cell>
          <cell r="P252">
            <v>6</v>
          </cell>
          <cell r="Q252" t="str">
            <v>財産管理費　</v>
          </cell>
          <cell r="R252">
            <v>10</v>
          </cell>
          <cell r="S252" t="str">
            <v>普通財産管理費　</v>
          </cell>
          <cell r="T252">
            <v>2</v>
          </cell>
          <cell r="U252" t="str">
            <v>管理経費</v>
          </cell>
          <cell r="V252">
            <v>0</v>
          </cell>
          <cell r="X252">
            <v>3</v>
          </cell>
          <cell r="Y252" t="str">
            <v>財産管理費　臨時経費分（震災復興土地区画整理事業販売用地分）</v>
          </cell>
          <cell r="Z252">
            <v>3894</v>
          </cell>
          <cell r="AA252">
            <v>5959</v>
          </cell>
          <cell r="AB252">
            <v>5907</v>
          </cell>
          <cell r="AC252">
            <v>5907</v>
          </cell>
          <cell r="AD252">
            <v>5907</v>
          </cell>
          <cell r="AE252">
            <v>0</v>
          </cell>
          <cell r="AF252">
            <v>0</v>
          </cell>
          <cell r="AG252">
            <v>0</v>
          </cell>
          <cell r="AH252">
            <v>0</v>
          </cell>
          <cell r="AI252">
            <v>5959</v>
          </cell>
          <cell r="AJ252">
            <v>5907</v>
          </cell>
          <cell r="AK252">
            <v>5907</v>
          </cell>
          <cell r="AL252">
            <v>5907</v>
          </cell>
          <cell r="AM252">
            <v>0</v>
          </cell>
          <cell r="AN252">
            <v>-52</v>
          </cell>
          <cell r="AO252">
            <v>-52</v>
          </cell>
          <cell r="AP252" t="str">
            <v>市内４地区（久之浜、薄磯、豊間、岩間）の震災復興土地区画整理事業により造成した販売用地を売却及び維持管理するもの。　</v>
          </cell>
          <cell r="AQ252" t="str">
            <v>震災復興土地区画整理事業により造成した販売用地の売却に係る費用を要求するもの。　</v>
          </cell>
          <cell r="BJ252">
            <v>1</v>
          </cell>
          <cell r="BK252">
            <v>5907</v>
          </cell>
          <cell r="BL252">
            <v>0</v>
          </cell>
          <cell r="BM252">
            <v>0</v>
          </cell>
          <cell r="BN252">
            <v>0</v>
          </cell>
          <cell r="BO252">
            <v>0</v>
          </cell>
          <cell r="BP252">
            <v>0</v>
          </cell>
          <cell r="BQ252">
            <v>0</v>
          </cell>
          <cell r="BR252">
            <v>0</v>
          </cell>
          <cell r="BS252">
            <v>0</v>
          </cell>
          <cell r="BT252">
            <v>0</v>
          </cell>
          <cell r="BU252">
            <v>0</v>
          </cell>
          <cell r="BV252">
            <v>5907</v>
          </cell>
          <cell r="BW252">
            <v>0</v>
          </cell>
          <cell r="BX252">
            <v>0</v>
          </cell>
          <cell r="BY252">
            <v>0</v>
          </cell>
          <cell r="BZ252">
            <v>0</v>
          </cell>
          <cell r="CA252">
            <v>5907</v>
          </cell>
        </row>
        <row r="253">
          <cell r="I253" t="str">
            <v>財産管理費　会計年度任用職員分</v>
          </cell>
          <cell r="J253">
            <v>1</v>
          </cell>
          <cell r="K253" t="str">
            <v>一般会計</v>
          </cell>
          <cell r="L253">
            <v>2</v>
          </cell>
          <cell r="M253" t="str">
            <v>総務費　</v>
          </cell>
          <cell r="N253">
            <v>1</v>
          </cell>
          <cell r="O253" t="str">
            <v>総務管理費　</v>
          </cell>
          <cell r="P253">
            <v>6</v>
          </cell>
          <cell r="Q253" t="str">
            <v>財産管理費　</v>
          </cell>
          <cell r="R253">
            <v>10</v>
          </cell>
          <cell r="S253" t="str">
            <v>普通財産管理費　</v>
          </cell>
          <cell r="T253">
            <v>2</v>
          </cell>
          <cell r="U253" t="str">
            <v>管理経費</v>
          </cell>
          <cell r="V253">
            <v>0</v>
          </cell>
          <cell r="X253">
            <v>5</v>
          </cell>
          <cell r="Y253" t="str">
            <v>会計年度任用職員分　</v>
          </cell>
          <cell r="Z253">
            <v>1629</v>
          </cell>
          <cell r="AA253">
            <v>1818</v>
          </cell>
          <cell r="AB253">
            <v>1687</v>
          </cell>
          <cell r="AC253">
            <v>1707</v>
          </cell>
          <cell r="AD253">
            <v>1707</v>
          </cell>
          <cell r="AE253">
            <v>4</v>
          </cell>
          <cell r="AF253">
            <v>7</v>
          </cell>
          <cell r="AG253">
            <v>8</v>
          </cell>
          <cell r="AH253">
            <v>8</v>
          </cell>
          <cell r="AI253">
            <v>1814</v>
          </cell>
          <cell r="AJ253">
            <v>1680</v>
          </cell>
          <cell r="AK253">
            <v>1699</v>
          </cell>
          <cell r="AL253">
            <v>1699</v>
          </cell>
          <cell r="AM253">
            <v>20</v>
          </cell>
          <cell r="AN253">
            <v>-131</v>
          </cell>
          <cell r="AO253">
            <v>-111</v>
          </cell>
          <cell r="AP253" t="str">
            <v>　普通財産管理の事務補助および公共施設マネジメント業務にかかるデータ整理等について、現員のみでは対応が困難であることから、会計年度任用職員1名を雇用するもの。</v>
          </cell>
          <cell r="AQ253" t="str">
            <v>　会計年度任用職員に係る報酬および旅費　</v>
          </cell>
          <cell r="BJ253">
            <v>2</v>
          </cell>
          <cell r="BK253">
            <v>0</v>
          </cell>
          <cell r="BL253">
            <v>0</v>
          </cell>
          <cell r="BM253">
            <v>0</v>
          </cell>
          <cell r="BN253">
            <v>0</v>
          </cell>
          <cell r="BO253">
            <v>0</v>
          </cell>
          <cell r="BP253">
            <v>0</v>
          </cell>
          <cell r="BQ253">
            <v>0</v>
          </cell>
          <cell r="BR253">
            <v>0</v>
          </cell>
          <cell r="BS253">
            <v>0</v>
          </cell>
          <cell r="BT253">
            <v>0</v>
          </cell>
          <cell r="BU253">
            <v>7</v>
          </cell>
          <cell r="BV253">
            <v>1680</v>
          </cell>
          <cell r="BW253">
            <v>0</v>
          </cell>
          <cell r="BX253">
            <v>0</v>
          </cell>
          <cell r="BY253">
            <v>0</v>
          </cell>
          <cell r="BZ253">
            <v>8</v>
          </cell>
          <cell r="CA253">
            <v>1699</v>
          </cell>
        </row>
        <row r="254">
          <cell r="I254" t="str">
            <v>管理経費　公用車集中管理分</v>
          </cell>
          <cell r="J254">
            <v>1</v>
          </cell>
          <cell r="K254" t="str">
            <v>一般会計</v>
          </cell>
          <cell r="L254">
            <v>2</v>
          </cell>
          <cell r="M254" t="str">
            <v>総務費　</v>
          </cell>
          <cell r="N254">
            <v>1</v>
          </cell>
          <cell r="O254" t="str">
            <v>総務管理費　</v>
          </cell>
          <cell r="P254">
            <v>6</v>
          </cell>
          <cell r="Q254" t="str">
            <v>財産管理費　</v>
          </cell>
          <cell r="R254">
            <v>10</v>
          </cell>
          <cell r="S254" t="str">
            <v>普通財産管理費　</v>
          </cell>
          <cell r="T254">
            <v>2</v>
          </cell>
          <cell r="U254" t="str">
            <v>管理経費</v>
          </cell>
          <cell r="V254">
            <v>0</v>
          </cell>
          <cell r="X254">
            <v>6</v>
          </cell>
          <cell r="Y254" t="str">
            <v>公用車集中管理分</v>
          </cell>
          <cell r="Z254">
            <v>0</v>
          </cell>
          <cell r="AA254">
            <v>0</v>
          </cell>
          <cell r="AB254">
            <v>2786</v>
          </cell>
          <cell r="AC254">
            <v>2786</v>
          </cell>
          <cell r="AD254">
            <v>2786</v>
          </cell>
          <cell r="AE254">
            <v>0</v>
          </cell>
          <cell r="AF254">
            <v>0</v>
          </cell>
          <cell r="AG254">
            <v>0</v>
          </cell>
          <cell r="AH254">
            <v>0</v>
          </cell>
          <cell r="AI254">
            <v>0</v>
          </cell>
          <cell r="AJ254">
            <v>2786</v>
          </cell>
          <cell r="AK254">
            <v>2786</v>
          </cell>
          <cell r="AL254">
            <v>2786</v>
          </cell>
          <cell r="AM254">
            <v>0</v>
          </cell>
          <cell r="AN254">
            <v>2786</v>
          </cell>
          <cell r="AO254">
            <v>2786</v>
          </cell>
          <cell r="AP254" t="str">
            <v>公用車のあり方見直しに向けて、集中管理方式による実証的な取組を実施し、その効果を検証するとともに課題を整理するもの。</v>
          </cell>
          <cell r="AQ254" t="str">
            <v>集中管理車両（16台）の管理に要する経費を要求するもの。
・消耗品費（タイヤ購入費）
・燃料費（ガソリン代）
・修繕料（点検等における車両修繕費）
・手数料（定期点検手数料等）
・保険料（自賠責保険料）
・公課費（自動車重量税）</v>
          </cell>
          <cell r="BJ254">
            <v>1</v>
          </cell>
          <cell r="BK254">
            <v>2786</v>
          </cell>
          <cell r="BL254">
            <v>0</v>
          </cell>
          <cell r="BM254">
            <v>0</v>
          </cell>
          <cell r="BN254">
            <v>0</v>
          </cell>
          <cell r="BO254">
            <v>0</v>
          </cell>
          <cell r="BP254">
            <v>0</v>
          </cell>
          <cell r="BQ254">
            <v>0</v>
          </cell>
          <cell r="BR254">
            <v>0</v>
          </cell>
          <cell r="BS254">
            <v>0</v>
          </cell>
          <cell r="BT254">
            <v>0</v>
          </cell>
          <cell r="BU254">
            <v>0</v>
          </cell>
          <cell r="BV254">
            <v>2786</v>
          </cell>
          <cell r="BW254">
            <v>0</v>
          </cell>
          <cell r="BX254">
            <v>0</v>
          </cell>
          <cell r="BY254">
            <v>0</v>
          </cell>
          <cell r="BZ254">
            <v>0</v>
          </cell>
          <cell r="CA254">
            <v>2786</v>
          </cell>
        </row>
        <row r="255">
          <cell r="I255" t="str">
            <v>廃校施設等利活用推進事業費</v>
          </cell>
          <cell r="J255">
            <v>1</v>
          </cell>
          <cell r="K255" t="str">
            <v>一般会計</v>
          </cell>
          <cell r="L255">
            <v>2</v>
          </cell>
          <cell r="M255" t="str">
            <v>総務費　</v>
          </cell>
          <cell r="N255">
            <v>1</v>
          </cell>
          <cell r="O255" t="str">
            <v>総務管理費　</v>
          </cell>
          <cell r="P255">
            <v>6</v>
          </cell>
          <cell r="Q255" t="str">
            <v>財産管理費　</v>
          </cell>
          <cell r="R255">
            <v>10</v>
          </cell>
          <cell r="S255" t="str">
            <v>普通財産管理費　</v>
          </cell>
          <cell r="T255">
            <v>10</v>
          </cell>
          <cell r="U255" t="str">
            <v>廃校施設等利活用推進事業費　</v>
          </cell>
          <cell r="V255">
            <v>0</v>
          </cell>
          <cell r="X255">
            <v>0</v>
          </cell>
          <cell r="Z255">
            <v>397</v>
          </cell>
          <cell r="AA255">
            <v>1853</v>
          </cell>
          <cell r="AB255">
            <v>1837</v>
          </cell>
          <cell r="AC255">
            <v>1837</v>
          </cell>
          <cell r="AD255">
            <v>1837</v>
          </cell>
          <cell r="AE255">
            <v>1853</v>
          </cell>
          <cell r="AF255">
            <v>0</v>
          </cell>
          <cell r="AG255">
            <v>1000</v>
          </cell>
          <cell r="AH255">
            <v>1000</v>
          </cell>
          <cell r="AI255">
            <v>0</v>
          </cell>
          <cell r="AJ255">
            <v>1837</v>
          </cell>
          <cell r="AK255">
            <v>837</v>
          </cell>
          <cell r="AL255">
            <v>837</v>
          </cell>
          <cell r="AM255">
            <v>0</v>
          </cell>
          <cell r="AN255">
            <v>-16</v>
          </cell>
          <cell r="AO255">
            <v>-16</v>
          </cell>
          <cell r="AP255" t="str">
            <v xml:space="preserve">　少子化の影響等により、中山間地域の小・中学校が統合された。地域振興や地域活性化に向けては、当該施設を利活用していくことが有効であることから、民間事業者への公募による利活用を積極的に推進する。
　また、今後、公共施設等総合管理計画等に基づき、それぞれの施設所管部署において、公共施設の統廃合に向けた検討が進められることになるが、その中で、施設の用途廃止がされた場合には、それらの施設についても、利活用に向けた検討を進めることになる。
【事業の目的】
　廃校となった施設等について民間事業者による利活用を推進することにより、地域の振興や活性化を図る。
 </v>
          </cell>
          <cell r="AQ255" t="str">
            <v>　審査委員会による民間事業者の選定業務（報償費、旅費、食糧費）
　施設を利活用するにあたり必要となる修繕業務（修繕料、委託料）</v>
          </cell>
          <cell r="BJ255">
            <v>1</v>
          </cell>
          <cell r="BK255">
            <v>1837</v>
          </cell>
          <cell r="BL255">
            <v>0</v>
          </cell>
          <cell r="BM255">
            <v>0</v>
          </cell>
          <cell r="BN255">
            <v>0</v>
          </cell>
          <cell r="BO255">
            <v>0</v>
          </cell>
          <cell r="BP255">
            <v>0</v>
          </cell>
          <cell r="BQ255">
            <v>0</v>
          </cell>
          <cell r="BR255">
            <v>0</v>
          </cell>
          <cell r="BS255">
            <v>0</v>
          </cell>
          <cell r="BT255">
            <v>0</v>
          </cell>
          <cell r="BU255">
            <v>0</v>
          </cell>
          <cell r="BV255">
            <v>1837</v>
          </cell>
          <cell r="BW255">
            <v>0</v>
          </cell>
          <cell r="BX255">
            <v>0</v>
          </cell>
          <cell r="BY255">
            <v>0</v>
          </cell>
          <cell r="BZ255">
            <v>1000</v>
          </cell>
          <cell r="CA255">
            <v>837</v>
          </cell>
        </row>
        <row r="256">
          <cell r="I256" t="str">
            <v>公共施設等総合管理計画推進事業費</v>
          </cell>
          <cell r="J256">
            <v>1</v>
          </cell>
          <cell r="K256" t="str">
            <v>一般会計</v>
          </cell>
          <cell r="L256">
            <v>2</v>
          </cell>
          <cell r="M256" t="str">
            <v>総務費　</v>
          </cell>
          <cell r="N256">
            <v>1</v>
          </cell>
          <cell r="O256" t="str">
            <v>総務管理費　</v>
          </cell>
          <cell r="P256">
            <v>6</v>
          </cell>
          <cell r="Q256" t="str">
            <v>財産管理費　</v>
          </cell>
          <cell r="R256">
            <v>10</v>
          </cell>
          <cell r="S256" t="str">
            <v>普通財産管理費　</v>
          </cell>
          <cell r="T256">
            <v>12</v>
          </cell>
          <cell r="U256" t="str">
            <v>公共施設等総合管理計画推進事業費</v>
          </cell>
          <cell r="V256">
            <v>0</v>
          </cell>
          <cell r="X256">
            <v>0</v>
          </cell>
          <cell r="Z256">
            <v>9419</v>
          </cell>
          <cell r="AA256">
            <v>1414</v>
          </cell>
          <cell r="AB256">
            <v>1414</v>
          </cell>
          <cell r="AC256">
            <v>1414</v>
          </cell>
          <cell r="AD256">
            <v>1414</v>
          </cell>
          <cell r="AE256">
            <v>0</v>
          </cell>
          <cell r="AF256">
            <v>0</v>
          </cell>
          <cell r="AG256">
            <v>0</v>
          </cell>
          <cell r="AH256">
            <v>0</v>
          </cell>
          <cell r="AI256">
            <v>1414</v>
          </cell>
          <cell r="AJ256">
            <v>1414</v>
          </cell>
          <cell r="AK256">
            <v>1414</v>
          </cell>
          <cell r="AL256">
            <v>1414</v>
          </cell>
          <cell r="AM256">
            <v>0</v>
          </cell>
          <cell r="AN256">
            <v>0</v>
          </cell>
          <cell r="AO256">
            <v>0</v>
          </cell>
          <cell r="AP256" t="str">
            <v>　人口減少等により、公共施設等の利用需要が大きく変化していくことが予想されることを踏まえ、長期的な視野をもって公共施設等を総合的かつ計画的に管理するために策定した公共施設等総合管理計画の推進に要する費用を計上し、将来にわたって持続可能な公共施設サービスの実現を目指す。</v>
          </cell>
          <cell r="AQ256" t="str">
            <v xml:space="preserve">アドバイザー招聘費用、研修会・保全講習会開催費用、庁内会議開催費用、外部研修等参加費用等
＜○：主な増要因、●：主な減要因＞
○アドバイザー招聘費用の増【報償金、費用弁償、食糧費】（＋215千円）
●保全講習会の内容見直しに伴う原材料費の減（△107千円）
●公用車ガソリン代を管理経費へ集約したことによる皆減【燃料費】（△62千円） </v>
          </cell>
          <cell r="BJ256">
            <v>1</v>
          </cell>
          <cell r="BK256">
            <v>1414</v>
          </cell>
          <cell r="BL256">
            <v>0</v>
          </cell>
          <cell r="BM256">
            <v>0</v>
          </cell>
          <cell r="BN256">
            <v>0</v>
          </cell>
          <cell r="BO256">
            <v>0</v>
          </cell>
          <cell r="BP256">
            <v>0</v>
          </cell>
          <cell r="BQ256">
            <v>0</v>
          </cell>
          <cell r="BR256">
            <v>0</v>
          </cell>
          <cell r="BS256">
            <v>0</v>
          </cell>
          <cell r="BT256">
            <v>0</v>
          </cell>
          <cell r="BU256">
            <v>0</v>
          </cell>
          <cell r="BV256">
            <v>1414</v>
          </cell>
          <cell r="BW256">
            <v>0</v>
          </cell>
          <cell r="BX256">
            <v>0</v>
          </cell>
          <cell r="BY256">
            <v>0</v>
          </cell>
          <cell r="BZ256">
            <v>0</v>
          </cell>
          <cell r="CA256">
            <v>1414</v>
          </cell>
        </row>
        <row r="257">
          <cell r="I257" t="str">
            <v>土砂災害防止対策等事業費</v>
          </cell>
          <cell r="J257">
            <v>1</v>
          </cell>
          <cell r="K257" t="str">
            <v>一般会計</v>
          </cell>
          <cell r="L257">
            <v>2</v>
          </cell>
          <cell r="M257" t="str">
            <v>総務費　</v>
          </cell>
          <cell r="N257">
            <v>1</v>
          </cell>
          <cell r="O257" t="str">
            <v>総務管理費　</v>
          </cell>
          <cell r="P257">
            <v>6</v>
          </cell>
          <cell r="Q257" t="str">
            <v>財産管理費　</v>
          </cell>
          <cell r="R257">
            <v>10</v>
          </cell>
          <cell r="S257" t="str">
            <v>普通財産管理費　</v>
          </cell>
          <cell r="T257">
            <v>15</v>
          </cell>
          <cell r="U257" t="str">
            <v>土砂災害防止対策等事業費</v>
          </cell>
          <cell r="V257">
            <v>0</v>
          </cell>
          <cell r="X257">
            <v>0</v>
          </cell>
          <cell r="Z257">
            <v>0</v>
          </cell>
          <cell r="AA257">
            <v>12500</v>
          </cell>
          <cell r="AB257">
            <v>45000</v>
          </cell>
          <cell r="AC257">
            <v>45000</v>
          </cell>
          <cell r="AD257">
            <v>45000</v>
          </cell>
          <cell r="AE257">
            <v>0</v>
          </cell>
          <cell r="AF257">
            <v>0</v>
          </cell>
          <cell r="AG257">
            <v>0</v>
          </cell>
          <cell r="AH257">
            <v>0</v>
          </cell>
          <cell r="AI257">
            <v>12500</v>
          </cell>
          <cell r="AJ257">
            <v>45000</v>
          </cell>
          <cell r="AK257">
            <v>45000</v>
          </cell>
          <cell r="AL257">
            <v>45000</v>
          </cell>
          <cell r="AM257">
            <v>0</v>
          </cell>
          <cell r="AN257">
            <v>32500</v>
          </cell>
          <cell r="AO257">
            <v>32500</v>
          </cell>
          <cell r="AP257" t="str">
            <v xml:space="preserve">所管する市有地（貸付地）と隣接地との境界付近で土砂崩れが発生し、貸付地に流入したことから、流入土砂の撤去及び流入防止対策を行うもの。
　発生日：令和３年５月27日
　発生場所：江名字東町１番14 </v>
          </cell>
          <cell r="AQ257" t="str">
            <v xml:space="preserve">崩れた斜面の対策を講じるため、測量調査設計（R4委託料）し、対策工事（R5工事請負費）を実施するもの。 </v>
          </cell>
          <cell r="BJ257">
            <v>1</v>
          </cell>
          <cell r="BK257">
            <v>45000</v>
          </cell>
          <cell r="BL257">
            <v>0</v>
          </cell>
          <cell r="BM257">
            <v>0</v>
          </cell>
          <cell r="BN257">
            <v>0</v>
          </cell>
          <cell r="BO257">
            <v>0</v>
          </cell>
          <cell r="BP257">
            <v>0</v>
          </cell>
          <cell r="BQ257">
            <v>0</v>
          </cell>
          <cell r="BR257">
            <v>0</v>
          </cell>
          <cell r="BS257">
            <v>0</v>
          </cell>
          <cell r="BT257">
            <v>0</v>
          </cell>
          <cell r="BU257">
            <v>0</v>
          </cell>
          <cell r="BV257">
            <v>45000</v>
          </cell>
          <cell r="BW257">
            <v>0</v>
          </cell>
          <cell r="BX257">
            <v>0</v>
          </cell>
          <cell r="BY257">
            <v>0</v>
          </cell>
          <cell r="BZ257">
            <v>0</v>
          </cell>
          <cell r="CA257">
            <v>45000</v>
          </cell>
        </row>
        <row r="258">
          <cell r="I258" t="str">
            <v>土地取得費</v>
          </cell>
          <cell r="J258">
            <v>1</v>
          </cell>
          <cell r="K258" t="str">
            <v>一般会計</v>
          </cell>
          <cell r="L258">
            <v>13</v>
          </cell>
          <cell r="M258" t="str">
            <v>諸支出金</v>
          </cell>
          <cell r="N258">
            <v>1</v>
          </cell>
          <cell r="O258" t="str">
            <v>普通財産取得費　</v>
          </cell>
          <cell r="P258">
            <v>1</v>
          </cell>
          <cell r="Q258" t="str">
            <v>土地取得費　</v>
          </cell>
          <cell r="R258">
            <v>10</v>
          </cell>
          <cell r="S258" t="str">
            <v>土地取得費　</v>
          </cell>
          <cell r="T258">
            <v>1</v>
          </cell>
          <cell r="U258" t="str">
            <v>土地取得費　</v>
          </cell>
          <cell r="V258">
            <v>0</v>
          </cell>
          <cell r="X258">
            <v>0</v>
          </cell>
          <cell r="Z258">
            <v>0</v>
          </cell>
          <cell r="AA258">
            <v>10</v>
          </cell>
          <cell r="AB258">
            <v>10</v>
          </cell>
          <cell r="AC258">
            <v>10</v>
          </cell>
          <cell r="AD258">
            <v>10</v>
          </cell>
          <cell r="AE258">
            <v>0</v>
          </cell>
          <cell r="AF258">
            <v>0</v>
          </cell>
          <cell r="AG258">
            <v>0</v>
          </cell>
          <cell r="AH258">
            <v>0</v>
          </cell>
          <cell r="AI258">
            <v>10</v>
          </cell>
          <cell r="AJ258">
            <v>10</v>
          </cell>
          <cell r="AK258">
            <v>10</v>
          </cell>
          <cell r="AL258">
            <v>10</v>
          </cell>
          <cell r="AM258">
            <v>0</v>
          </cell>
          <cell r="AN258">
            <v>0</v>
          </cell>
          <cell r="AO258">
            <v>0</v>
          </cell>
          <cell r="AP258" t="str">
            <v xml:space="preserve">　普通財産である市有地を売却する際、「接道がなく通路を確保できない場合」や「道路が狭隘で土地利用が困難な場合」において、通路敷等として隣接地を購入することによって、市有地の売却に必要な環境を整える。
 </v>
          </cell>
          <cell r="AQ258" t="str">
            <v>　市有地売却の環境を整えるための普通財産（土地）を取得する必要が生じる場合に備えて、公有財産購入費を要求する。【存目計上】　</v>
          </cell>
          <cell r="BJ258">
            <v>1</v>
          </cell>
          <cell r="BK258">
            <v>10</v>
          </cell>
          <cell r="BL258">
            <v>0</v>
          </cell>
          <cell r="BM258">
            <v>0</v>
          </cell>
          <cell r="BN258">
            <v>0</v>
          </cell>
          <cell r="BO258">
            <v>0</v>
          </cell>
          <cell r="BP258">
            <v>0</v>
          </cell>
          <cell r="BQ258">
            <v>0</v>
          </cell>
          <cell r="BR258">
            <v>0</v>
          </cell>
          <cell r="BS258">
            <v>0</v>
          </cell>
          <cell r="BT258">
            <v>0</v>
          </cell>
          <cell r="BU258">
            <v>0</v>
          </cell>
          <cell r="BV258">
            <v>10</v>
          </cell>
          <cell r="BW258">
            <v>0</v>
          </cell>
          <cell r="BX258">
            <v>0</v>
          </cell>
          <cell r="BY258">
            <v>0</v>
          </cell>
          <cell r="BZ258">
            <v>0</v>
          </cell>
          <cell r="CA258">
            <v>10</v>
          </cell>
        </row>
        <row r="259">
          <cell r="I259" t="str">
            <v>契約事務費</v>
          </cell>
          <cell r="J259">
            <v>1</v>
          </cell>
          <cell r="K259" t="str">
            <v>一般会計</v>
          </cell>
          <cell r="L259">
            <v>2</v>
          </cell>
          <cell r="M259" t="str">
            <v>総務費　</v>
          </cell>
          <cell r="N259">
            <v>1</v>
          </cell>
          <cell r="O259" t="str">
            <v>総務管理費　</v>
          </cell>
          <cell r="P259">
            <v>1</v>
          </cell>
          <cell r="Q259" t="str">
            <v>一般管理費　</v>
          </cell>
          <cell r="R259">
            <v>90</v>
          </cell>
          <cell r="S259" t="str">
            <v>契約事務費　</v>
          </cell>
          <cell r="T259">
            <v>1</v>
          </cell>
          <cell r="U259" t="str">
            <v>契約事務費　</v>
          </cell>
          <cell r="V259">
            <v>0</v>
          </cell>
          <cell r="X259">
            <v>0</v>
          </cell>
          <cell r="Z259">
            <v>4308</v>
          </cell>
          <cell r="AA259">
            <v>4399</v>
          </cell>
          <cell r="AB259">
            <v>5929</v>
          </cell>
          <cell r="AC259">
            <v>5929</v>
          </cell>
          <cell r="AD259">
            <v>5929</v>
          </cell>
          <cell r="AE259">
            <v>0</v>
          </cell>
          <cell r="AF259">
            <v>0</v>
          </cell>
          <cell r="AG259">
            <v>0</v>
          </cell>
          <cell r="AH259">
            <v>0</v>
          </cell>
          <cell r="AI259">
            <v>4399</v>
          </cell>
          <cell r="AJ259">
            <v>5929</v>
          </cell>
          <cell r="AK259">
            <v>5929</v>
          </cell>
          <cell r="AL259">
            <v>5929</v>
          </cell>
          <cell r="AM259">
            <v>0</v>
          </cell>
          <cell r="AN259">
            <v>1530</v>
          </cell>
          <cell r="AO259">
            <v>1530</v>
          </cell>
          <cell r="AP259" t="str">
            <v xml:space="preserve">工事及び物品の入札・契約に関する事務。
庁用備品の管理事務。 </v>
          </cell>
          <cell r="AQ259" t="str">
            <v>　入札契約事務経費
　入札参加資格登録事務経費
　庁用備品修繕、購入、廃棄処分経費
　契約関係研修会参加費用
【要求額増の主な理由】
　総務課通知により通信運搬費を新たに予算措置したことによる皆増
　入札契約管理システムの一部改修による皆増（+1,320千円）</v>
          </cell>
          <cell r="BJ259">
            <v>1</v>
          </cell>
          <cell r="BK259">
            <v>5929</v>
          </cell>
          <cell r="BL259">
            <v>0</v>
          </cell>
          <cell r="BM259">
            <v>0</v>
          </cell>
          <cell r="BN259">
            <v>0</v>
          </cell>
          <cell r="BO259">
            <v>0</v>
          </cell>
          <cell r="BP259">
            <v>0</v>
          </cell>
          <cell r="BQ259">
            <v>0</v>
          </cell>
          <cell r="BR259">
            <v>0</v>
          </cell>
          <cell r="BS259">
            <v>0</v>
          </cell>
          <cell r="BT259">
            <v>0</v>
          </cell>
          <cell r="BU259">
            <v>0</v>
          </cell>
          <cell r="BV259">
            <v>5929</v>
          </cell>
          <cell r="BW259">
            <v>0</v>
          </cell>
          <cell r="BX259">
            <v>0</v>
          </cell>
          <cell r="BY259">
            <v>0</v>
          </cell>
          <cell r="BZ259">
            <v>0</v>
          </cell>
          <cell r="CA259">
            <v>5929</v>
          </cell>
        </row>
        <row r="260">
          <cell r="I260" t="str">
            <v>契約事務費　入札・契約管理システム更新事業費</v>
          </cell>
          <cell r="J260">
            <v>1</v>
          </cell>
          <cell r="K260" t="str">
            <v>一般会計</v>
          </cell>
          <cell r="L260">
            <v>2</v>
          </cell>
          <cell r="M260" t="str">
            <v>総務費　</v>
          </cell>
          <cell r="N260">
            <v>1</v>
          </cell>
          <cell r="O260" t="str">
            <v>総務管理費　</v>
          </cell>
          <cell r="P260">
            <v>1</v>
          </cell>
          <cell r="Q260" t="str">
            <v>一般管理費　</v>
          </cell>
          <cell r="R260">
            <v>90</v>
          </cell>
          <cell r="S260" t="str">
            <v>契約事務費　</v>
          </cell>
          <cell r="T260">
            <v>1</v>
          </cell>
          <cell r="U260" t="str">
            <v>契約事務費　</v>
          </cell>
          <cell r="V260">
            <v>0</v>
          </cell>
          <cell r="X260">
            <v>1</v>
          </cell>
          <cell r="Y260" t="str">
            <v>入札・契約管理システム更新事業費</v>
          </cell>
          <cell r="Z260">
            <v>66833</v>
          </cell>
          <cell r="AA260">
            <v>2228</v>
          </cell>
          <cell r="AB260">
            <v>6733</v>
          </cell>
          <cell r="AC260">
            <v>6733</v>
          </cell>
          <cell r="AD260">
            <v>6733</v>
          </cell>
          <cell r="AE260">
            <v>248</v>
          </cell>
          <cell r="AF260">
            <v>759</v>
          </cell>
          <cell r="AG260">
            <v>759</v>
          </cell>
          <cell r="AH260">
            <v>759</v>
          </cell>
          <cell r="AI260">
            <v>1980</v>
          </cell>
          <cell r="AJ260">
            <v>5974</v>
          </cell>
          <cell r="AK260">
            <v>5974</v>
          </cell>
          <cell r="AL260">
            <v>5974</v>
          </cell>
          <cell r="AM260">
            <v>0</v>
          </cell>
          <cell r="AN260">
            <v>4505</v>
          </cell>
          <cell r="AO260">
            <v>4505</v>
          </cell>
          <cell r="AP260" t="str">
            <v>　新型コロナウィルス感染症等の全国的な感染拡大時や台風等の災害時にあっても工事の入札の継続を図るため、また、応札者が設計書の受け取りや入札のために来庁する時間的・費用的コストを低減すること等を目的として、令和３年度に導入し、令和４年度より運用している電子入札システム及び入札契約管理システムの運用保守を実施するもの。</v>
          </cell>
          <cell r="AQ260" t="str">
            <v xml:space="preserve">〇電子入札システム保守業務委託料：3,597千円
〇入札契約管理システム保守業務委託料：1,023千円
〇電子入札コアシステム利用料：2,113千円 </v>
          </cell>
          <cell r="BJ260">
            <v>1</v>
          </cell>
          <cell r="BK260">
            <v>6733</v>
          </cell>
          <cell r="BL260">
            <v>0</v>
          </cell>
          <cell r="BM260">
            <v>0</v>
          </cell>
          <cell r="BN260">
            <v>0</v>
          </cell>
          <cell r="BO260">
            <v>0</v>
          </cell>
          <cell r="BP260">
            <v>0</v>
          </cell>
          <cell r="BQ260">
            <v>0</v>
          </cell>
          <cell r="BR260">
            <v>0</v>
          </cell>
          <cell r="BS260">
            <v>0</v>
          </cell>
          <cell r="BT260">
            <v>0</v>
          </cell>
          <cell r="BU260">
            <v>759</v>
          </cell>
          <cell r="BV260">
            <v>5974</v>
          </cell>
          <cell r="BW260">
            <v>0</v>
          </cell>
          <cell r="BX260">
            <v>0</v>
          </cell>
          <cell r="BY260">
            <v>0</v>
          </cell>
          <cell r="BZ260">
            <v>759</v>
          </cell>
          <cell r="CA260">
            <v>5974</v>
          </cell>
        </row>
        <row r="261">
          <cell r="I261" t="str">
            <v>契約事務費　会計年度任用職員分</v>
          </cell>
          <cell r="J261">
            <v>1</v>
          </cell>
          <cell r="K261" t="str">
            <v>一般会計</v>
          </cell>
          <cell r="L261">
            <v>2</v>
          </cell>
          <cell r="M261" t="str">
            <v>総務費　</v>
          </cell>
          <cell r="N261">
            <v>1</v>
          </cell>
          <cell r="O261" t="str">
            <v>総務管理費　</v>
          </cell>
          <cell r="P261">
            <v>1</v>
          </cell>
          <cell r="Q261" t="str">
            <v>一般管理費　</v>
          </cell>
          <cell r="R261">
            <v>90</v>
          </cell>
          <cell r="S261" t="str">
            <v>契約事務費　</v>
          </cell>
          <cell r="T261">
            <v>1</v>
          </cell>
          <cell r="U261" t="str">
            <v>契約事務費　</v>
          </cell>
          <cell r="V261">
            <v>0</v>
          </cell>
          <cell r="X261">
            <v>2</v>
          </cell>
          <cell r="Y261" t="str">
            <v>会計年度任用職員分　</v>
          </cell>
          <cell r="Z261">
            <v>528</v>
          </cell>
          <cell r="AA261">
            <v>589</v>
          </cell>
          <cell r="AB261">
            <v>436</v>
          </cell>
          <cell r="AC261">
            <v>441</v>
          </cell>
          <cell r="AD261">
            <v>441</v>
          </cell>
          <cell r="AE261">
            <v>1</v>
          </cell>
          <cell r="AF261">
            <v>1</v>
          </cell>
          <cell r="AG261">
            <v>2</v>
          </cell>
          <cell r="AH261">
            <v>2</v>
          </cell>
          <cell r="AI261">
            <v>588</v>
          </cell>
          <cell r="AJ261">
            <v>435</v>
          </cell>
          <cell r="AK261">
            <v>439</v>
          </cell>
          <cell r="AL261">
            <v>439</v>
          </cell>
          <cell r="AM261">
            <v>5</v>
          </cell>
          <cell r="AN261">
            <v>-153</v>
          </cell>
          <cell r="AO261">
            <v>-148</v>
          </cell>
          <cell r="AP261" t="str">
            <v>入札参加資格登録事務や共通物品・単価契約物品入札事務に係る事務補助として会計年度任用職員を雇用するため所要の経費について要求するもの。
【主な業務内容】
１　入札参加有資格者データの登録内容の確認 ・ 名簿作成事務補助
２　入札参加有資格者への通知発送に係る事務
３　共通物品・単価契約物品入札執行時の事前準備(カタログ・見積書等の整理）</v>
          </cell>
          <cell r="AQ261" t="str">
            <v>○パートタイム会計年度任用職員報酬
○バートタイム会計年度任用職員旅費（通勤手当）
○パートタイム会計年度任用職員社会保険料</v>
          </cell>
          <cell r="BJ261">
            <v>2</v>
          </cell>
          <cell r="BK261">
            <v>0</v>
          </cell>
          <cell r="BL261">
            <v>0</v>
          </cell>
          <cell r="BM261">
            <v>0</v>
          </cell>
          <cell r="BN261">
            <v>0</v>
          </cell>
          <cell r="BO261">
            <v>0</v>
          </cell>
          <cell r="BP261">
            <v>0</v>
          </cell>
          <cell r="BQ261">
            <v>0</v>
          </cell>
          <cell r="BR261">
            <v>0</v>
          </cell>
          <cell r="BS261">
            <v>0</v>
          </cell>
          <cell r="BT261">
            <v>0</v>
          </cell>
          <cell r="BU261">
            <v>1</v>
          </cell>
          <cell r="BV261">
            <v>435</v>
          </cell>
          <cell r="BW261">
            <v>0</v>
          </cell>
          <cell r="BX261">
            <v>0</v>
          </cell>
          <cell r="BY261">
            <v>0</v>
          </cell>
          <cell r="BZ261">
            <v>2</v>
          </cell>
          <cell r="CA261">
            <v>439</v>
          </cell>
        </row>
        <row r="262">
          <cell r="I262" t="str">
            <v>物品調達基金繰出金</v>
          </cell>
          <cell r="J262">
            <v>1</v>
          </cell>
          <cell r="K262" t="str">
            <v>一般会計</v>
          </cell>
          <cell r="L262">
            <v>2</v>
          </cell>
          <cell r="M262" t="str">
            <v>総務費　</v>
          </cell>
          <cell r="N262">
            <v>1</v>
          </cell>
          <cell r="O262" t="str">
            <v>総務管理費　</v>
          </cell>
          <cell r="P262">
            <v>1</v>
          </cell>
          <cell r="Q262" t="str">
            <v>一般管理費　</v>
          </cell>
          <cell r="R262">
            <v>90</v>
          </cell>
          <cell r="S262" t="str">
            <v>契約事務費　</v>
          </cell>
          <cell r="T262">
            <v>2</v>
          </cell>
          <cell r="U262" t="str">
            <v>物品調達基金繰出金　</v>
          </cell>
          <cell r="V262">
            <v>0</v>
          </cell>
          <cell r="X262">
            <v>0</v>
          </cell>
          <cell r="Z262">
            <v>1</v>
          </cell>
          <cell r="AA262">
            <v>1</v>
          </cell>
          <cell r="AB262">
            <v>1</v>
          </cell>
          <cell r="AC262">
            <v>1</v>
          </cell>
          <cell r="AD262">
            <v>1</v>
          </cell>
          <cell r="AE262">
            <v>0</v>
          </cell>
          <cell r="AF262">
            <v>0</v>
          </cell>
          <cell r="AG262">
            <v>0</v>
          </cell>
          <cell r="AH262">
            <v>0</v>
          </cell>
          <cell r="AI262">
            <v>1</v>
          </cell>
          <cell r="AJ262">
            <v>1</v>
          </cell>
          <cell r="AK262">
            <v>1</v>
          </cell>
          <cell r="AL262">
            <v>1</v>
          </cell>
          <cell r="AM262">
            <v>0</v>
          </cell>
          <cell r="AN262">
            <v>0</v>
          </cell>
          <cell r="AO262">
            <v>0</v>
          </cell>
          <cell r="AP262" t="str">
            <v>物品調達基金条例第６条に基づき、物品の取得価格と払出価格の差額（消費税端数）があるため、基金に属する現金に過不足が生じたときに、その過不足額を一般会計の歳出歳入予算に計上して整理するためのもの。　</v>
          </cell>
          <cell r="AQ262" t="str">
            <v>共通物品購入時の基金への入出金に伴う消費税に係る差額の繰出金</v>
          </cell>
          <cell r="BJ262">
            <v>1</v>
          </cell>
          <cell r="BK262">
            <v>1</v>
          </cell>
          <cell r="BL262">
            <v>0</v>
          </cell>
          <cell r="BM262">
            <v>0</v>
          </cell>
          <cell r="BN262">
            <v>0</v>
          </cell>
          <cell r="BO262">
            <v>0</v>
          </cell>
          <cell r="BP262">
            <v>0</v>
          </cell>
          <cell r="BQ262">
            <v>0</v>
          </cell>
          <cell r="BR262">
            <v>0</v>
          </cell>
          <cell r="BS262">
            <v>0</v>
          </cell>
          <cell r="BT262">
            <v>0</v>
          </cell>
          <cell r="BU262">
            <v>0</v>
          </cell>
          <cell r="BV262">
            <v>1</v>
          </cell>
          <cell r="BW262">
            <v>0</v>
          </cell>
          <cell r="BX262">
            <v>0</v>
          </cell>
          <cell r="BY262">
            <v>0</v>
          </cell>
          <cell r="BZ262">
            <v>0</v>
          </cell>
          <cell r="CA262">
            <v>1</v>
          </cell>
        </row>
        <row r="263">
          <cell r="I263" t="str">
            <v>市税過誤納還付金</v>
          </cell>
          <cell r="J263">
            <v>1</v>
          </cell>
          <cell r="K263" t="str">
            <v>一般会計</v>
          </cell>
          <cell r="L263">
            <v>2</v>
          </cell>
          <cell r="M263" t="str">
            <v>総務費　</v>
          </cell>
          <cell r="N263">
            <v>1</v>
          </cell>
          <cell r="O263" t="str">
            <v>総務管理費　</v>
          </cell>
          <cell r="P263">
            <v>14</v>
          </cell>
          <cell r="Q263" t="str">
            <v>諸費</v>
          </cell>
          <cell r="R263">
            <v>30</v>
          </cell>
          <cell r="S263" t="str">
            <v>市税過誤納還付金</v>
          </cell>
          <cell r="T263">
            <v>1</v>
          </cell>
          <cell r="U263" t="str">
            <v>市税過誤納還付金</v>
          </cell>
          <cell r="V263">
            <v>0</v>
          </cell>
          <cell r="X263">
            <v>0</v>
          </cell>
          <cell r="Z263">
            <v>202305</v>
          </cell>
          <cell r="AA263">
            <v>300000</v>
          </cell>
          <cell r="AB263">
            <v>300000</v>
          </cell>
          <cell r="AC263">
            <v>300000</v>
          </cell>
          <cell r="AD263">
            <v>300000</v>
          </cell>
          <cell r="AE263">
            <v>0</v>
          </cell>
          <cell r="AF263">
            <v>0</v>
          </cell>
          <cell r="AG263">
            <v>0</v>
          </cell>
          <cell r="AH263">
            <v>0</v>
          </cell>
          <cell r="AI263">
            <v>300000</v>
          </cell>
          <cell r="AJ263">
            <v>300000</v>
          </cell>
          <cell r="AK263">
            <v>300000</v>
          </cell>
          <cell r="AL263">
            <v>300000</v>
          </cell>
          <cell r="AM263">
            <v>0</v>
          </cell>
          <cell r="AN263">
            <v>0</v>
          </cell>
          <cell r="AO263">
            <v>0</v>
          </cell>
          <cell r="AP263" t="str">
            <v xml:space="preserve">　令和４年度以前の歳入として収納した市税が更正等により過誤納金となった場合、当該過誤納金を還付する。
　また、過誤納金を還付するまでの期間に応じ、還付加算金を加算して還付する。
　なお、配当割額及び株式等譲渡所得割を個人市県民税の所得割から控除しきれなかった金額を還付する場合や法人市民税の確定申告により、前年度調定である中間申告分を還付することになる場合、更には、固定資産税に係る返還金についても、この歳出予算から支出する。
法令等根拠：地方税法第17条及び同法第17条の４　ほか </v>
          </cell>
          <cell r="AQ263" t="str">
            <v>　令和５年度当初予算要求額は、過年度分に係る更正による減額分に平均徴収率を乗じる等の方法により算出した。
　さらに、各税目の未還付分等を加えた300,000千円を要求する。</v>
          </cell>
          <cell r="BJ263">
            <v>1</v>
          </cell>
          <cell r="BK263">
            <v>300000</v>
          </cell>
          <cell r="BL263">
            <v>0</v>
          </cell>
          <cell r="BM263">
            <v>0</v>
          </cell>
          <cell r="BN263">
            <v>0</v>
          </cell>
          <cell r="BO263">
            <v>0</v>
          </cell>
          <cell r="BP263">
            <v>0</v>
          </cell>
          <cell r="BQ263">
            <v>0</v>
          </cell>
          <cell r="BR263">
            <v>0</v>
          </cell>
          <cell r="BS263">
            <v>0</v>
          </cell>
          <cell r="BT263">
            <v>0</v>
          </cell>
          <cell r="BU263">
            <v>0</v>
          </cell>
          <cell r="BV263">
            <v>300000</v>
          </cell>
          <cell r="BW263">
            <v>0</v>
          </cell>
          <cell r="BX263">
            <v>0</v>
          </cell>
          <cell r="BY263">
            <v>0</v>
          </cell>
          <cell r="BZ263">
            <v>0</v>
          </cell>
          <cell r="CA263">
            <v>300000</v>
          </cell>
        </row>
        <row r="264">
          <cell r="I264" t="str">
            <v>一般事務費</v>
          </cell>
          <cell r="J264">
            <v>1</v>
          </cell>
          <cell r="K264" t="str">
            <v>一般会計</v>
          </cell>
          <cell r="L264">
            <v>2</v>
          </cell>
          <cell r="M264" t="str">
            <v>総務費　</v>
          </cell>
          <cell r="N264">
            <v>2</v>
          </cell>
          <cell r="O264" t="str">
            <v>徴税費　</v>
          </cell>
          <cell r="P264">
            <v>1</v>
          </cell>
          <cell r="Q264" t="str">
            <v>税務総務費　</v>
          </cell>
          <cell r="R264">
            <v>90</v>
          </cell>
          <cell r="S264" t="str">
            <v>一般事務費　</v>
          </cell>
          <cell r="T264">
            <v>2</v>
          </cell>
          <cell r="U264" t="str">
            <v>一般事務費　</v>
          </cell>
          <cell r="V264">
            <v>0</v>
          </cell>
          <cell r="X264">
            <v>0</v>
          </cell>
          <cell r="Z264">
            <v>4968</v>
          </cell>
          <cell r="AA264">
            <v>6327</v>
          </cell>
          <cell r="AB264">
            <v>6054</v>
          </cell>
          <cell r="AC264">
            <v>6054</v>
          </cell>
          <cell r="AD264">
            <v>6054</v>
          </cell>
          <cell r="AE264">
            <v>0</v>
          </cell>
          <cell r="AF264">
            <v>0</v>
          </cell>
          <cell r="AG264">
            <v>0</v>
          </cell>
          <cell r="AH264">
            <v>0</v>
          </cell>
          <cell r="AI264">
            <v>6327</v>
          </cell>
          <cell r="AJ264">
            <v>6054</v>
          </cell>
          <cell r="AK264">
            <v>6054</v>
          </cell>
          <cell r="AL264">
            <v>6054</v>
          </cell>
          <cell r="AM264">
            <v>0</v>
          </cell>
          <cell r="AN264">
            <v>-273</v>
          </cell>
          <cell r="AO264">
            <v>-273</v>
          </cell>
          <cell r="AP264" t="str">
            <v xml:space="preserve">○いわき市税条例等に伴う事務処理を行い市財源を確保する。
○いわき市税等の納入に係る事務及び納税啓発等に関する経費
○地方税法・いわき市税条例・いわき市税条例施行規則・いわき市税特別措置条例・いわき市税特別措置条例施行規則
 </v>
          </cell>
          <cell r="AQ264" t="str">
            <v xml:space="preserve">・税に親しむキャッチフレーズの公募等
・税徴収担当者等研修・会議等
・税ＰＲプロジェクトチームによる啓発活動
・税啓発広告等
・庶務的経費 </v>
          </cell>
          <cell r="BJ264">
            <v>1</v>
          </cell>
          <cell r="BK264">
            <v>6054</v>
          </cell>
          <cell r="BL264">
            <v>0</v>
          </cell>
          <cell r="BM264">
            <v>0</v>
          </cell>
          <cell r="BN264">
            <v>0</v>
          </cell>
          <cell r="BO264">
            <v>0</v>
          </cell>
          <cell r="BP264">
            <v>0</v>
          </cell>
          <cell r="BQ264">
            <v>0</v>
          </cell>
          <cell r="BR264">
            <v>0</v>
          </cell>
          <cell r="BS264">
            <v>0</v>
          </cell>
          <cell r="BT264">
            <v>0</v>
          </cell>
          <cell r="BU264">
            <v>0</v>
          </cell>
          <cell r="BV264">
            <v>6054</v>
          </cell>
          <cell r="BW264">
            <v>0</v>
          </cell>
          <cell r="BX264">
            <v>0</v>
          </cell>
          <cell r="BY264">
            <v>0</v>
          </cell>
          <cell r="BZ264">
            <v>0</v>
          </cell>
          <cell r="CA264">
            <v>6054</v>
          </cell>
        </row>
        <row r="265">
          <cell r="I265" t="str">
            <v>市納税貯蓄組合連合会補助金</v>
          </cell>
          <cell r="J265">
            <v>1</v>
          </cell>
          <cell r="K265" t="str">
            <v>一般会計</v>
          </cell>
          <cell r="L265">
            <v>2</v>
          </cell>
          <cell r="M265" t="str">
            <v>総務費　</v>
          </cell>
          <cell r="N265">
            <v>2</v>
          </cell>
          <cell r="O265" t="str">
            <v>徴税費　</v>
          </cell>
          <cell r="P265">
            <v>2</v>
          </cell>
          <cell r="Q265" t="str">
            <v>賦課徴収費　</v>
          </cell>
          <cell r="R265">
            <v>20</v>
          </cell>
          <cell r="S265" t="str">
            <v>徴収事務費　</v>
          </cell>
          <cell r="T265">
            <v>4</v>
          </cell>
          <cell r="U265" t="str">
            <v>市納税貯蓄組合連合会補助金　</v>
          </cell>
          <cell r="V265">
            <v>0</v>
          </cell>
          <cell r="X265">
            <v>0</v>
          </cell>
          <cell r="Z265">
            <v>1500</v>
          </cell>
          <cell r="AA265">
            <v>1500</v>
          </cell>
          <cell r="AB265">
            <v>1500</v>
          </cell>
          <cell r="AC265">
            <v>1500</v>
          </cell>
          <cell r="AD265">
            <v>1500</v>
          </cell>
          <cell r="AE265">
            <v>0</v>
          </cell>
          <cell r="AF265">
            <v>0</v>
          </cell>
          <cell r="AG265">
            <v>0</v>
          </cell>
          <cell r="AH265">
            <v>0</v>
          </cell>
          <cell r="AI265">
            <v>1500</v>
          </cell>
          <cell r="AJ265">
            <v>1500</v>
          </cell>
          <cell r="AK265">
            <v>1500</v>
          </cell>
          <cell r="AL265">
            <v>1500</v>
          </cell>
          <cell r="AM265">
            <v>0</v>
          </cell>
          <cell r="AN265">
            <v>0</v>
          </cell>
          <cell r="AO265">
            <v>0</v>
          </cell>
          <cell r="AP265" t="str">
            <v xml:space="preserve">いわき市納税貯蓄組合連合会の実施する諸事業に対する包括的な運営補助金である。
根拠法令等：いわき市補助金等交付規則
いわき市納税貯蓄組合連合会補助金交付要綱
</v>
          </cell>
          <cell r="AQ265" t="str">
            <v xml:space="preserve">自主納税意識の高揚及び納期内納付推進を目的に、啓発・PR活動のための経費助成として要求するものである。
 </v>
          </cell>
          <cell r="BJ265">
            <v>1</v>
          </cell>
          <cell r="BK265">
            <v>1500</v>
          </cell>
          <cell r="BL265">
            <v>0</v>
          </cell>
          <cell r="BM265">
            <v>0</v>
          </cell>
          <cell r="BN265">
            <v>0</v>
          </cell>
          <cell r="BO265">
            <v>0</v>
          </cell>
          <cell r="BP265">
            <v>0</v>
          </cell>
          <cell r="BQ265">
            <v>0</v>
          </cell>
          <cell r="BR265">
            <v>0</v>
          </cell>
          <cell r="BS265">
            <v>0</v>
          </cell>
          <cell r="BT265">
            <v>0</v>
          </cell>
          <cell r="BU265">
            <v>0</v>
          </cell>
          <cell r="BV265">
            <v>1500</v>
          </cell>
          <cell r="BW265">
            <v>0</v>
          </cell>
          <cell r="BX265">
            <v>0</v>
          </cell>
          <cell r="BY265">
            <v>0</v>
          </cell>
          <cell r="BZ265">
            <v>0</v>
          </cell>
          <cell r="CA265">
            <v>1500</v>
          </cell>
        </row>
        <row r="266">
          <cell r="I266" t="str">
            <v>事務費等</v>
          </cell>
          <cell r="J266">
            <v>1</v>
          </cell>
          <cell r="K266" t="str">
            <v>一般会計</v>
          </cell>
          <cell r="L266">
            <v>2</v>
          </cell>
          <cell r="M266" t="str">
            <v>総務費　</v>
          </cell>
          <cell r="N266">
            <v>2</v>
          </cell>
          <cell r="O266" t="str">
            <v>徴税費　</v>
          </cell>
          <cell r="P266">
            <v>2</v>
          </cell>
          <cell r="Q266" t="str">
            <v>賦課徴収費　</v>
          </cell>
          <cell r="R266">
            <v>20</v>
          </cell>
          <cell r="S266" t="str">
            <v>徴収事務費　</v>
          </cell>
          <cell r="T266">
            <v>5</v>
          </cell>
          <cell r="U266" t="str">
            <v>事務費等</v>
          </cell>
          <cell r="V266">
            <v>0</v>
          </cell>
          <cell r="X266">
            <v>0</v>
          </cell>
          <cell r="Z266">
            <v>50161</v>
          </cell>
          <cell r="AA266">
            <v>67167</v>
          </cell>
          <cell r="AB266">
            <v>70284</v>
          </cell>
          <cell r="AC266">
            <v>70284</v>
          </cell>
          <cell r="AD266">
            <v>70284</v>
          </cell>
          <cell r="AE266">
            <v>22579</v>
          </cell>
          <cell r="AF266">
            <v>24332</v>
          </cell>
          <cell r="AG266">
            <v>24332</v>
          </cell>
          <cell r="AH266">
            <v>24332</v>
          </cell>
          <cell r="AI266">
            <v>44588</v>
          </cell>
          <cell r="AJ266">
            <v>45952</v>
          </cell>
          <cell r="AK266">
            <v>45952</v>
          </cell>
          <cell r="AL266">
            <v>45952</v>
          </cell>
          <cell r="AM266">
            <v>0</v>
          </cell>
          <cell r="AN266">
            <v>3117</v>
          </cell>
          <cell r="AO266">
            <v>3117</v>
          </cell>
          <cell r="AP266" t="str">
            <v xml:space="preserve">○いわき市税条例等に伴う徴収業務を行い市財源を確保する
○税収納率の向上を目指し、収納システム・口座振替等の委託や滞納整理など、市税等収納に要する経費
○地方税法・いわき市税条例・いわき市税条例施行規則・いわき市税特別措置条例・いわき市税特別措置条例施行規則 </v>
          </cell>
          <cell r="AQ266" t="str">
            <v>市税等の徴収に要する経費
・督促状・催告書等郵送料
・優良納税組合表彰
・市税コンビニ収納事務事業委託【債務負担行為：R5～R6】</v>
          </cell>
          <cell r="BJ266">
            <v>1</v>
          </cell>
          <cell r="BK266">
            <v>70284</v>
          </cell>
          <cell r="BL266">
            <v>0</v>
          </cell>
          <cell r="BM266">
            <v>0</v>
          </cell>
          <cell r="BN266">
            <v>0</v>
          </cell>
          <cell r="BO266">
            <v>0</v>
          </cell>
          <cell r="BP266">
            <v>0</v>
          </cell>
          <cell r="BQ266">
            <v>0</v>
          </cell>
          <cell r="BR266">
            <v>0</v>
          </cell>
          <cell r="BS266">
            <v>0</v>
          </cell>
          <cell r="BT266">
            <v>0</v>
          </cell>
          <cell r="BU266">
            <v>24332</v>
          </cell>
          <cell r="BV266">
            <v>45952</v>
          </cell>
          <cell r="BW266">
            <v>0</v>
          </cell>
          <cell r="BX266">
            <v>0</v>
          </cell>
          <cell r="BY266">
            <v>0</v>
          </cell>
          <cell r="BZ266">
            <v>24332</v>
          </cell>
          <cell r="CA266">
            <v>45952</v>
          </cell>
        </row>
        <row r="267">
          <cell r="I267" t="str">
            <v>事務費等　税情報システム等改修事業費</v>
          </cell>
          <cell r="J267">
            <v>1</v>
          </cell>
          <cell r="K267" t="str">
            <v>一般会計</v>
          </cell>
          <cell r="L267">
            <v>2</v>
          </cell>
          <cell r="M267" t="str">
            <v>総務費　</v>
          </cell>
          <cell r="N267">
            <v>2</v>
          </cell>
          <cell r="O267" t="str">
            <v>徴税費　</v>
          </cell>
          <cell r="P267">
            <v>2</v>
          </cell>
          <cell r="Q267" t="str">
            <v>賦課徴収費　</v>
          </cell>
          <cell r="R267">
            <v>20</v>
          </cell>
          <cell r="S267" t="str">
            <v>徴収事務費　</v>
          </cell>
          <cell r="T267">
            <v>5</v>
          </cell>
          <cell r="U267" t="str">
            <v>事務費等</v>
          </cell>
          <cell r="V267">
            <v>0</v>
          </cell>
          <cell r="X267">
            <v>9</v>
          </cell>
          <cell r="Y267" t="str">
            <v>税情報システム等改修事業費　</v>
          </cell>
          <cell r="Z267">
            <v>11662</v>
          </cell>
          <cell r="AA267">
            <v>5239</v>
          </cell>
          <cell r="AB267">
            <v>0</v>
          </cell>
          <cell r="AC267">
            <v>0</v>
          </cell>
          <cell r="AD267">
            <v>0</v>
          </cell>
          <cell r="AE267">
            <v>0</v>
          </cell>
          <cell r="AF267">
            <v>0</v>
          </cell>
          <cell r="AG267">
            <v>0</v>
          </cell>
          <cell r="AH267">
            <v>0</v>
          </cell>
          <cell r="AI267">
            <v>5239</v>
          </cell>
          <cell r="AJ267">
            <v>0</v>
          </cell>
          <cell r="AK267">
            <v>0</v>
          </cell>
          <cell r="AL267">
            <v>0</v>
          </cell>
          <cell r="AM267">
            <v>0</v>
          </cell>
          <cell r="AN267">
            <v>-5239</v>
          </cell>
          <cell r="AO267">
            <v>-5239</v>
          </cell>
          <cell r="AP267" t="str">
            <v xml:space="preserve">　地方税共通納税システムとは、全ての地方団体が加入・運営しているeLTAXで複数の地方団体への納税を一度の手続きで可能とするシステムで、令和元年10月から運用が開始されている。
　令和５年４月から納税が可能となる税目が追加されることから、令和４年度において税情報システムの改修が必要となった。
　軽自動車税納付確認システムとは、全ての地方団体から軽自動車税種別割の納付データを集約し、登録車両の継続検査に際し、全国すべての検査協会で納税確認が可能となるシステムで、令和５年１月より運用が開始されることから、令和４年度において税情報システムの改修が必要となった。 </v>
          </cell>
          <cell r="AQ267" t="str">
            <v>・地方税共通納税システムに係るシステム改修委託料
・軽自動車税納付確認システムに係るシステム改修委託料</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row>
        <row r="268">
          <cell r="I268" t="str">
            <v>徴収事務費　会計年度任用職員分</v>
          </cell>
          <cell r="J268">
            <v>1</v>
          </cell>
          <cell r="K268" t="str">
            <v>一般会計</v>
          </cell>
          <cell r="L268">
            <v>2</v>
          </cell>
          <cell r="M268" t="str">
            <v>総務費　</v>
          </cell>
          <cell r="N268">
            <v>2</v>
          </cell>
          <cell r="O268" t="str">
            <v>徴税費　</v>
          </cell>
          <cell r="P268">
            <v>2</v>
          </cell>
          <cell r="Q268" t="str">
            <v>賦課徴収費　</v>
          </cell>
          <cell r="R268">
            <v>20</v>
          </cell>
          <cell r="S268" t="str">
            <v>徴収事務費　</v>
          </cell>
          <cell r="T268">
            <v>5</v>
          </cell>
          <cell r="U268" t="str">
            <v>事務費等</v>
          </cell>
          <cell r="V268">
            <v>0</v>
          </cell>
          <cell r="X268">
            <v>10</v>
          </cell>
          <cell r="Y268" t="str">
            <v>会計年度任用職員分　</v>
          </cell>
          <cell r="Z268">
            <v>27828</v>
          </cell>
          <cell r="AA268">
            <v>30188</v>
          </cell>
          <cell r="AB268">
            <v>31552</v>
          </cell>
          <cell r="AC268">
            <v>31698</v>
          </cell>
          <cell r="AD268">
            <v>31698</v>
          </cell>
          <cell r="AE268">
            <v>76</v>
          </cell>
          <cell r="AF268">
            <v>129</v>
          </cell>
          <cell r="AG268">
            <v>156</v>
          </cell>
          <cell r="AH268">
            <v>156</v>
          </cell>
          <cell r="AI268">
            <v>30112</v>
          </cell>
          <cell r="AJ268">
            <v>31423</v>
          </cell>
          <cell r="AK268">
            <v>31542</v>
          </cell>
          <cell r="AL268">
            <v>31542</v>
          </cell>
          <cell r="AM268">
            <v>146</v>
          </cell>
          <cell r="AN268">
            <v>1364</v>
          </cell>
          <cell r="AO268">
            <v>1510</v>
          </cell>
          <cell r="AP268" t="str">
            <v>・納税推進員
　市税の収納・相談に関する窓口対応、財産調査及び滞納処分等の事務を補助するための人員として雇用するもの。
・パートタイム会計年度任用職員
　口座振替や領収済通知書等の確認作業に時間を要するため、雇用するもの。
・納税案内センター員
　市税の徴収率向上に向けて、未納者に対して電話による呼びかけと口座振替の勧奨等を行うため、雇用するもの。</v>
          </cell>
          <cell r="AQ268" t="str">
            <v>会計年度任用職員の給与、共済費等
号給の加算に伴う給料月額の増
雇用保険料負担率の増</v>
          </cell>
          <cell r="BJ268">
            <v>2</v>
          </cell>
          <cell r="BK268">
            <v>0</v>
          </cell>
          <cell r="BL268">
            <v>0</v>
          </cell>
          <cell r="BM268">
            <v>0</v>
          </cell>
          <cell r="BN268">
            <v>0</v>
          </cell>
          <cell r="BO268">
            <v>0</v>
          </cell>
          <cell r="BP268">
            <v>0</v>
          </cell>
          <cell r="BQ268">
            <v>0</v>
          </cell>
          <cell r="BR268">
            <v>0</v>
          </cell>
          <cell r="BS268">
            <v>0</v>
          </cell>
          <cell r="BT268">
            <v>0</v>
          </cell>
          <cell r="BU268">
            <v>129</v>
          </cell>
          <cell r="BV268">
            <v>31423</v>
          </cell>
          <cell r="BW268">
            <v>0</v>
          </cell>
          <cell r="BX268">
            <v>0</v>
          </cell>
          <cell r="BY268">
            <v>0</v>
          </cell>
          <cell r="BZ268">
            <v>156</v>
          </cell>
          <cell r="CA268">
            <v>31542</v>
          </cell>
        </row>
        <row r="269">
          <cell r="I269" t="str">
            <v>軽自動車税環境性能割徴収取扱費</v>
          </cell>
          <cell r="J269">
            <v>1</v>
          </cell>
          <cell r="K269" t="str">
            <v>一般会計</v>
          </cell>
          <cell r="L269">
            <v>2</v>
          </cell>
          <cell r="M269" t="str">
            <v>総務費　</v>
          </cell>
          <cell r="N269">
            <v>2</v>
          </cell>
          <cell r="O269" t="str">
            <v>徴税費　</v>
          </cell>
          <cell r="P269">
            <v>2</v>
          </cell>
          <cell r="Q269" t="str">
            <v>賦課徴収費　</v>
          </cell>
          <cell r="R269">
            <v>20</v>
          </cell>
          <cell r="S269" t="str">
            <v>徴収事務費　</v>
          </cell>
          <cell r="T269">
            <v>5</v>
          </cell>
          <cell r="U269" t="str">
            <v>事務費等</v>
          </cell>
          <cell r="V269">
            <v>0</v>
          </cell>
          <cell r="X269">
            <v>11</v>
          </cell>
          <cell r="Y269" t="str">
            <v>軽自動車税環境性能割徴収取扱費　</v>
          </cell>
          <cell r="Z269">
            <v>1260</v>
          </cell>
          <cell r="AA269">
            <v>2638</v>
          </cell>
          <cell r="AB269">
            <v>2288</v>
          </cell>
          <cell r="AC269">
            <v>2288</v>
          </cell>
          <cell r="AD269">
            <v>2288</v>
          </cell>
          <cell r="AE269">
            <v>0</v>
          </cell>
          <cell r="AF269">
            <v>0</v>
          </cell>
          <cell r="AG269">
            <v>0</v>
          </cell>
          <cell r="AH269">
            <v>0</v>
          </cell>
          <cell r="AI269">
            <v>2638</v>
          </cell>
          <cell r="AJ269">
            <v>2288</v>
          </cell>
          <cell r="AK269">
            <v>2288</v>
          </cell>
          <cell r="AL269">
            <v>2288</v>
          </cell>
          <cell r="AM269">
            <v>0</v>
          </cell>
          <cell r="AN269">
            <v>-350</v>
          </cell>
          <cell r="AO269">
            <v>-350</v>
          </cell>
          <cell r="AP269" t="str">
            <v xml:space="preserve">　令和元年10月から軽自動車税に「環境性能割」が創設され、当分の間は県が徴収し、市に払い込むことになっている。
　この県が行う徴税事務に係る費用として、市は、前年度（Ｒ４年度）の軽自動車税環境性能割の５％に相当する額を、当該年度（Ｒ５年度）の７月に県に支払うものである。
法令等根拠：地方税法附則第29条の16 </v>
          </cell>
          <cell r="AQ269" t="str">
            <v>軽自動車税環境性能割徴収取扱費　</v>
          </cell>
          <cell r="BJ269">
            <v>1</v>
          </cell>
          <cell r="BK269">
            <v>2288</v>
          </cell>
          <cell r="BL269">
            <v>0</v>
          </cell>
          <cell r="BM269">
            <v>0</v>
          </cell>
          <cell r="BN269">
            <v>0</v>
          </cell>
          <cell r="BO269">
            <v>0</v>
          </cell>
          <cell r="BP269">
            <v>0</v>
          </cell>
          <cell r="BQ269">
            <v>0</v>
          </cell>
          <cell r="BR269">
            <v>0</v>
          </cell>
          <cell r="BS269">
            <v>0</v>
          </cell>
          <cell r="BT269">
            <v>0</v>
          </cell>
          <cell r="BU269">
            <v>0</v>
          </cell>
          <cell r="BV269">
            <v>2288</v>
          </cell>
          <cell r="BW269">
            <v>0</v>
          </cell>
          <cell r="BX269">
            <v>0</v>
          </cell>
          <cell r="BY269">
            <v>0</v>
          </cell>
          <cell r="BZ269">
            <v>0</v>
          </cell>
          <cell r="CA269">
            <v>2288</v>
          </cell>
        </row>
        <row r="270">
          <cell r="I270" t="str">
            <v>納税貯蓄組合事務費交付金</v>
          </cell>
          <cell r="J270">
            <v>1</v>
          </cell>
          <cell r="K270" t="str">
            <v>一般会計</v>
          </cell>
          <cell r="L270">
            <v>2</v>
          </cell>
          <cell r="M270" t="str">
            <v>総務費　</v>
          </cell>
          <cell r="N270">
            <v>2</v>
          </cell>
          <cell r="O270" t="str">
            <v>徴税費　</v>
          </cell>
          <cell r="P270">
            <v>2</v>
          </cell>
          <cell r="Q270" t="str">
            <v>賦課徴収費　</v>
          </cell>
          <cell r="R270">
            <v>20</v>
          </cell>
          <cell r="S270" t="str">
            <v>徴収事務費　</v>
          </cell>
          <cell r="T270">
            <v>6</v>
          </cell>
          <cell r="U270" t="str">
            <v>納税貯蓄組合事務費交付金</v>
          </cell>
          <cell r="V270">
            <v>0</v>
          </cell>
          <cell r="X270">
            <v>0</v>
          </cell>
          <cell r="Z270">
            <v>5738</v>
          </cell>
          <cell r="AA270">
            <v>6096</v>
          </cell>
          <cell r="AB270">
            <v>5475</v>
          </cell>
          <cell r="AC270">
            <v>5475</v>
          </cell>
          <cell r="AD270">
            <v>5475</v>
          </cell>
          <cell r="AE270">
            <v>0</v>
          </cell>
          <cell r="AF270">
            <v>0</v>
          </cell>
          <cell r="AG270">
            <v>0</v>
          </cell>
          <cell r="AH270">
            <v>0</v>
          </cell>
          <cell r="AI270">
            <v>6096</v>
          </cell>
          <cell r="AJ270">
            <v>5475</v>
          </cell>
          <cell r="AK270">
            <v>5475</v>
          </cell>
          <cell r="AL270">
            <v>5475</v>
          </cell>
          <cell r="AM270">
            <v>0</v>
          </cell>
          <cell r="AN270">
            <v>-621</v>
          </cell>
          <cell r="AO270">
            <v>-621</v>
          </cell>
          <cell r="AP270" t="str">
            <v>市税等の納期内納付に大きく貢献するとともに、本市の自主納税基盤の要である納税貯蓄組合の育成を図るため、納税貯蓄組合の運営に必要な事務費相当額を交付する。
※対象税目：市県民税（普通徴収）、固定資産税・都市計画税、軽自動車税（種別割）、国民健康保険税（普通徴収）
根拠法令：納税貯蓄組合法、いわき市納税貯蓄組合奨励規則</v>
          </cell>
          <cell r="AQ270" t="str">
            <v xml:space="preserve">基本額
　納期内納付率90％以上:15,000円*184組合＝2,760千円
　納期内納付率90％未満または、組合員10人未満：5,000円*132組合＝660千円
組合員割　500円*4,389人＝2,195千円
納付書割　100円*10,485枚＝1,049千円
合計　6,664千円
　これを、市税(一般会計)と国保税(国保会計）で負担。
　一般会計5,475千円、国保会計1,189千円となる。
 </v>
          </cell>
          <cell r="BJ270">
            <v>1</v>
          </cell>
          <cell r="BK270">
            <v>5475</v>
          </cell>
          <cell r="BL270">
            <v>0</v>
          </cell>
          <cell r="BM270">
            <v>0</v>
          </cell>
          <cell r="BN270">
            <v>0</v>
          </cell>
          <cell r="BO270">
            <v>0</v>
          </cell>
          <cell r="BP270">
            <v>0</v>
          </cell>
          <cell r="BQ270">
            <v>0</v>
          </cell>
          <cell r="BR270">
            <v>0</v>
          </cell>
          <cell r="BS270">
            <v>0</v>
          </cell>
          <cell r="BT270">
            <v>0</v>
          </cell>
          <cell r="BU270">
            <v>0</v>
          </cell>
          <cell r="BV270">
            <v>5475</v>
          </cell>
          <cell r="BW270">
            <v>0</v>
          </cell>
          <cell r="BX270">
            <v>0</v>
          </cell>
          <cell r="BY270">
            <v>0</v>
          </cell>
          <cell r="BZ270">
            <v>0</v>
          </cell>
          <cell r="CA270">
            <v>5475</v>
          </cell>
        </row>
        <row r="271">
          <cell r="I271" t="str">
            <v>委員報酬</v>
          </cell>
          <cell r="J271">
            <v>1</v>
          </cell>
          <cell r="K271" t="str">
            <v>一般会計</v>
          </cell>
          <cell r="L271">
            <v>2</v>
          </cell>
          <cell r="M271" t="str">
            <v>総務費　</v>
          </cell>
          <cell r="N271">
            <v>2</v>
          </cell>
          <cell r="O271" t="str">
            <v>徴税費　</v>
          </cell>
          <cell r="P271">
            <v>1</v>
          </cell>
          <cell r="Q271" t="str">
            <v>税務総務費　</v>
          </cell>
          <cell r="R271">
            <v>90</v>
          </cell>
          <cell r="S271" t="str">
            <v>一般事務費　</v>
          </cell>
          <cell r="T271">
            <v>1</v>
          </cell>
          <cell r="U271" t="str">
            <v>委員報酬</v>
          </cell>
          <cell r="V271">
            <v>0</v>
          </cell>
          <cell r="X271">
            <v>0</v>
          </cell>
          <cell r="Z271">
            <v>117</v>
          </cell>
          <cell r="AA271">
            <v>316</v>
          </cell>
          <cell r="AB271">
            <v>324</v>
          </cell>
          <cell r="AC271">
            <v>324</v>
          </cell>
          <cell r="AD271">
            <v>324</v>
          </cell>
          <cell r="AE271">
            <v>0</v>
          </cell>
          <cell r="AF271">
            <v>0</v>
          </cell>
          <cell r="AG271">
            <v>0</v>
          </cell>
          <cell r="AH271">
            <v>0</v>
          </cell>
          <cell r="AI271">
            <v>316</v>
          </cell>
          <cell r="AJ271">
            <v>324</v>
          </cell>
          <cell r="AK271">
            <v>324</v>
          </cell>
          <cell r="AL271">
            <v>324</v>
          </cell>
          <cell r="AM271">
            <v>0</v>
          </cell>
          <cell r="AN271">
            <v>8</v>
          </cell>
          <cell r="AO271">
            <v>8</v>
          </cell>
          <cell r="AP271" t="str">
            <v>固定資産評価審査委員会に係る総会及び合議体開催等における報酬　※　◎は評価替年度
◎平成27年度申立て件数６件（土地３件・家屋３件）
○平成28年度申立て件数０件
○平成29年度申立て件数０件
◎平成30年度申立て件数４件（土地２件・家屋２件）
○令和元年度申立て件数０件
○令和２年度申立て件数０件
◎令和３年度申立て件数２件（土地２件・家屋０件）
〇令和４年度申立て件数２件（土地１件・家屋１件）</v>
          </cell>
          <cell r="AQ271" t="str">
            <v xml:space="preserve">　任期満了に伴う委員研修時報酬の増　２人→３名
【要求内容】
　報酬　委員報酬総　会１回開催　（委員６人）
合議体５回開催　（委員３人×２合議体）　委員研修時報酬１日　（委員３人） </v>
          </cell>
          <cell r="BJ271">
            <v>1</v>
          </cell>
          <cell r="BK271">
            <v>324</v>
          </cell>
          <cell r="BL271">
            <v>0</v>
          </cell>
          <cell r="BM271">
            <v>0</v>
          </cell>
          <cell r="BN271">
            <v>0</v>
          </cell>
          <cell r="BO271">
            <v>0</v>
          </cell>
          <cell r="BP271">
            <v>0</v>
          </cell>
          <cell r="BQ271">
            <v>0</v>
          </cell>
          <cell r="BR271">
            <v>0</v>
          </cell>
          <cell r="BS271">
            <v>0</v>
          </cell>
          <cell r="BT271">
            <v>0</v>
          </cell>
          <cell r="BU271">
            <v>0</v>
          </cell>
          <cell r="BV271">
            <v>324</v>
          </cell>
          <cell r="BW271">
            <v>0</v>
          </cell>
          <cell r="BX271">
            <v>0</v>
          </cell>
          <cell r="BY271">
            <v>0</v>
          </cell>
          <cell r="BZ271">
            <v>0</v>
          </cell>
          <cell r="CA271">
            <v>324</v>
          </cell>
        </row>
        <row r="272">
          <cell r="I272" t="str">
            <v>事務費等（市民税課）</v>
          </cell>
          <cell r="J272">
            <v>1</v>
          </cell>
          <cell r="K272" t="str">
            <v>一般会計</v>
          </cell>
          <cell r="L272">
            <v>2</v>
          </cell>
          <cell r="M272" t="str">
            <v>総務費　</v>
          </cell>
          <cell r="N272">
            <v>2</v>
          </cell>
          <cell r="O272" t="str">
            <v>徴税費　</v>
          </cell>
          <cell r="P272">
            <v>1</v>
          </cell>
          <cell r="Q272" t="str">
            <v>税務総務費　</v>
          </cell>
          <cell r="R272">
            <v>90</v>
          </cell>
          <cell r="S272" t="str">
            <v>一般事務費　</v>
          </cell>
          <cell r="T272">
            <v>3</v>
          </cell>
          <cell r="U272" t="str">
            <v>事務費等</v>
          </cell>
          <cell r="V272">
            <v>0</v>
          </cell>
          <cell r="X272">
            <v>2</v>
          </cell>
          <cell r="Y272" t="str">
            <v>事務費等（市民税課）</v>
          </cell>
          <cell r="Z272">
            <v>2308</v>
          </cell>
          <cell r="AA272">
            <v>1080</v>
          </cell>
          <cell r="AB272">
            <v>851</v>
          </cell>
          <cell r="AC272">
            <v>851</v>
          </cell>
          <cell r="AD272">
            <v>851</v>
          </cell>
          <cell r="AE272">
            <v>0</v>
          </cell>
          <cell r="AF272">
            <v>0</v>
          </cell>
          <cell r="AG272">
            <v>0</v>
          </cell>
          <cell r="AH272">
            <v>0</v>
          </cell>
          <cell r="AI272">
            <v>1080</v>
          </cell>
          <cell r="AJ272">
            <v>851</v>
          </cell>
          <cell r="AK272">
            <v>851</v>
          </cell>
          <cell r="AL272">
            <v>851</v>
          </cell>
          <cell r="AM272">
            <v>0</v>
          </cell>
          <cell r="AN272">
            <v>-229</v>
          </cell>
          <cell r="AO272">
            <v>-229</v>
          </cell>
          <cell r="AP272" t="str">
            <v xml:space="preserve">市民税課庶務事務・固定資産評価審査委員会事務に係る一般事務費
</v>
          </cell>
          <cell r="AQ272" t="str">
            <v>主なもの（公用車一括管理に伴う経費移動による減）
旅費　費用弁償：固定資産評価審査委員研修対象者の増
　管外旅費：開催地変更に伴う減（青森→福島）
需用費消耗品費：各種単価の増
　燃料費、修繕料：公用車一括管理による減
役務費手数料、保険料：公用車一括管理による減
負担金等　その他負担金：固定資産評価審査委員研修対象者の増、ＮＯＭＡ研修に係る
　負担金の増</v>
          </cell>
          <cell r="BJ272">
            <v>1</v>
          </cell>
          <cell r="BK272">
            <v>851</v>
          </cell>
          <cell r="BL272">
            <v>0</v>
          </cell>
          <cell r="BM272">
            <v>0</v>
          </cell>
          <cell r="BN272">
            <v>0</v>
          </cell>
          <cell r="BO272">
            <v>0</v>
          </cell>
          <cell r="BP272">
            <v>0</v>
          </cell>
          <cell r="BQ272">
            <v>0</v>
          </cell>
          <cell r="BR272">
            <v>0</v>
          </cell>
          <cell r="BS272">
            <v>0</v>
          </cell>
          <cell r="BT272">
            <v>0</v>
          </cell>
          <cell r="BU272">
            <v>0</v>
          </cell>
          <cell r="BV272">
            <v>851</v>
          </cell>
          <cell r="BW272">
            <v>0</v>
          </cell>
          <cell r="BX272">
            <v>0</v>
          </cell>
          <cell r="BY272">
            <v>0</v>
          </cell>
          <cell r="BZ272">
            <v>0</v>
          </cell>
          <cell r="CA272">
            <v>851</v>
          </cell>
        </row>
        <row r="273">
          <cell r="I273" t="str">
            <v>賦課事務費</v>
          </cell>
          <cell r="J273">
            <v>1</v>
          </cell>
          <cell r="K273" t="str">
            <v>一般会計</v>
          </cell>
          <cell r="L273">
            <v>2</v>
          </cell>
          <cell r="M273" t="str">
            <v>総務費　</v>
          </cell>
          <cell r="N273">
            <v>2</v>
          </cell>
          <cell r="O273" t="str">
            <v>徴税費　</v>
          </cell>
          <cell r="P273">
            <v>2</v>
          </cell>
          <cell r="Q273" t="str">
            <v>賦課徴収費　</v>
          </cell>
          <cell r="R273">
            <v>10</v>
          </cell>
          <cell r="S273" t="str">
            <v>賦課事務費　</v>
          </cell>
          <cell r="T273">
            <v>1</v>
          </cell>
          <cell r="U273" t="str">
            <v>賦課事務費　</v>
          </cell>
          <cell r="V273">
            <v>0</v>
          </cell>
          <cell r="X273">
            <v>0</v>
          </cell>
          <cell r="Z273">
            <v>95254</v>
          </cell>
          <cell r="AA273">
            <v>103628</v>
          </cell>
          <cell r="AB273">
            <v>102926</v>
          </cell>
          <cell r="AC273">
            <v>102926</v>
          </cell>
          <cell r="AD273">
            <v>102926</v>
          </cell>
          <cell r="AE273">
            <v>218</v>
          </cell>
          <cell r="AF273">
            <v>194</v>
          </cell>
          <cell r="AG273">
            <v>194</v>
          </cell>
          <cell r="AH273">
            <v>194</v>
          </cell>
          <cell r="AI273">
            <v>103410</v>
          </cell>
          <cell r="AJ273">
            <v>102732</v>
          </cell>
          <cell r="AK273">
            <v>102732</v>
          </cell>
          <cell r="AL273">
            <v>102732</v>
          </cell>
          <cell r="AM273">
            <v>0</v>
          </cell>
          <cell r="AN273">
            <v>-702</v>
          </cell>
          <cell r="AO273">
            <v>-702</v>
          </cell>
          <cell r="AP273" t="str">
            <v>地方税法に基づく市民税（普通徴収・特別徴収）・法人市民税・軽自動車税・入湯税・市たばこ税・鉱産税に係る賦課事務費</v>
          </cell>
          <cell r="AQ273" t="str">
            <v>主なもの（通信運搬費の経費移動による減）
需用費　消耗品費：各種単価の増、特定小型原動機付自転車ナンバープレートの皆増　
燃料費：公用車ガソリンの減、灯油使用量の増
印刷製本費：印刷単価の増
修繕料（物件費）：システムクライアント修繕料の減
役務費　通信運搬費：特別徴収分税額通知書（当初賦課分）の規格見直しによる減
委託料　軽自動車税納税通知書封入封緘件数の増による増
（24,203件：91,483件→115,686件）
使用料及び賃借料　使用料：コピー使用料単価の減(@0.95→0.5)</v>
          </cell>
          <cell r="BJ273">
            <v>1</v>
          </cell>
          <cell r="BK273">
            <v>102926</v>
          </cell>
          <cell r="BL273">
            <v>0</v>
          </cell>
          <cell r="BM273">
            <v>0</v>
          </cell>
          <cell r="BN273">
            <v>0</v>
          </cell>
          <cell r="BO273">
            <v>0</v>
          </cell>
          <cell r="BP273">
            <v>0</v>
          </cell>
          <cell r="BQ273">
            <v>0</v>
          </cell>
          <cell r="BR273">
            <v>0</v>
          </cell>
          <cell r="BS273">
            <v>0</v>
          </cell>
          <cell r="BT273">
            <v>0</v>
          </cell>
          <cell r="BU273">
            <v>194</v>
          </cell>
          <cell r="BV273">
            <v>102732</v>
          </cell>
          <cell r="BW273">
            <v>0</v>
          </cell>
          <cell r="BX273">
            <v>0</v>
          </cell>
          <cell r="BY273">
            <v>0</v>
          </cell>
          <cell r="BZ273">
            <v>194</v>
          </cell>
          <cell r="CA273">
            <v>102732</v>
          </cell>
        </row>
        <row r="274">
          <cell r="I274" t="str">
            <v>賦課事務費（エルタックス負担金分）</v>
          </cell>
          <cell r="J274">
            <v>1</v>
          </cell>
          <cell r="K274" t="str">
            <v>一般会計</v>
          </cell>
          <cell r="L274">
            <v>2</v>
          </cell>
          <cell r="M274" t="str">
            <v>総務費　</v>
          </cell>
          <cell r="N274">
            <v>2</v>
          </cell>
          <cell r="O274" t="str">
            <v>徴税費　</v>
          </cell>
          <cell r="P274">
            <v>2</v>
          </cell>
          <cell r="Q274" t="str">
            <v>賦課徴収費　</v>
          </cell>
          <cell r="R274">
            <v>10</v>
          </cell>
          <cell r="S274" t="str">
            <v>賦課事務費　</v>
          </cell>
          <cell r="T274">
            <v>1</v>
          </cell>
          <cell r="U274" t="str">
            <v>賦課事務費　</v>
          </cell>
          <cell r="V274">
            <v>0</v>
          </cell>
          <cell r="X274">
            <v>7</v>
          </cell>
          <cell r="Y274" t="str">
            <v>賦課事務費（エルタックス負担金分）　</v>
          </cell>
          <cell r="Z274">
            <v>8379</v>
          </cell>
          <cell r="AA274">
            <v>11246</v>
          </cell>
          <cell r="AB274">
            <v>16752</v>
          </cell>
          <cell r="AC274">
            <v>16752</v>
          </cell>
          <cell r="AD274">
            <v>16752</v>
          </cell>
          <cell r="AE274">
            <v>0</v>
          </cell>
          <cell r="AF274">
            <v>0</v>
          </cell>
          <cell r="AG274">
            <v>0</v>
          </cell>
          <cell r="AH274">
            <v>0</v>
          </cell>
          <cell r="AI274">
            <v>11246</v>
          </cell>
          <cell r="AJ274">
            <v>16752</v>
          </cell>
          <cell r="AK274">
            <v>16752</v>
          </cell>
          <cell r="AL274">
            <v>16752</v>
          </cell>
          <cell r="AM274">
            <v>0</v>
          </cell>
          <cell r="AN274">
            <v>5506</v>
          </cell>
          <cell r="AO274">
            <v>5506</v>
          </cell>
          <cell r="AP274" t="str">
            <v xml:space="preserve">　エルタックスとは地方税ポータルシステムの呼称で、地方税の申告や届出などの手続きを、インターネットを利用して電子的に行うシステムのこと。
　当該システムを使用して申告されたデータは、地方税共同機構の運営するエルタックスポータルセンタに集約され、そこからエルタックス審査システムを介し、各自治体へ配信される。
</v>
          </cell>
          <cell r="AQ274" t="str">
            <v xml:space="preserve">　エルタックス運営に係る負担金及び地方税共通納税システム稼働に伴う共同収納手数料負担金を要求するもの。
　令和５年度からの地方税共通納税システム拡充、地方たばこ税・入湯税等の電子申告の開発、特別徴収税額通知（納税義務者用）電子化開発、軽自動車ＯＳＳシステム及び軽自動車納付確認システム（軽自動車ＪＮＫＳ）の運用開始に伴う運用保守費用に係る自治体負担金の増
</v>
          </cell>
          <cell r="BJ274">
            <v>1</v>
          </cell>
          <cell r="BK274">
            <v>16752</v>
          </cell>
          <cell r="BL274">
            <v>0</v>
          </cell>
          <cell r="BM274">
            <v>0</v>
          </cell>
          <cell r="BN274">
            <v>0</v>
          </cell>
          <cell r="BO274">
            <v>0</v>
          </cell>
          <cell r="BP274">
            <v>0</v>
          </cell>
          <cell r="BQ274">
            <v>0</v>
          </cell>
          <cell r="BR274">
            <v>0</v>
          </cell>
          <cell r="BS274">
            <v>0</v>
          </cell>
          <cell r="BT274">
            <v>0</v>
          </cell>
          <cell r="BU274">
            <v>0</v>
          </cell>
          <cell r="BV274">
            <v>16752</v>
          </cell>
          <cell r="BW274">
            <v>0</v>
          </cell>
          <cell r="BX274">
            <v>0</v>
          </cell>
          <cell r="BY274">
            <v>0</v>
          </cell>
          <cell r="BZ274">
            <v>0</v>
          </cell>
          <cell r="CA274">
            <v>16752</v>
          </cell>
        </row>
        <row r="275">
          <cell r="I275" t="str">
            <v>賦課事務費　賦課システム改修事業費</v>
          </cell>
          <cell r="J275">
            <v>1</v>
          </cell>
          <cell r="K275" t="str">
            <v>一般会計</v>
          </cell>
          <cell r="L275">
            <v>2</v>
          </cell>
          <cell r="M275" t="str">
            <v>総務費　</v>
          </cell>
          <cell r="N275">
            <v>2</v>
          </cell>
          <cell r="O275" t="str">
            <v>徴税費　</v>
          </cell>
          <cell r="P275">
            <v>2</v>
          </cell>
          <cell r="Q275" t="str">
            <v>賦課徴収費　</v>
          </cell>
          <cell r="R275">
            <v>10</v>
          </cell>
          <cell r="S275" t="str">
            <v>賦課事務費　</v>
          </cell>
          <cell r="T275">
            <v>1</v>
          </cell>
          <cell r="U275" t="str">
            <v>賦課事務費　</v>
          </cell>
          <cell r="V275">
            <v>0</v>
          </cell>
          <cell r="X275">
            <v>11</v>
          </cell>
          <cell r="Y275" t="str">
            <v>賦課システム改修事業費　</v>
          </cell>
          <cell r="Z275">
            <v>0</v>
          </cell>
          <cell r="AA275">
            <v>0</v>
          </cell>
          <cell r="AB275">
            <v>24296</v>
          </cell>
          <cell r="AC275">
            <v>24296</v>
          </cell>
          <cell r="AD275">
            <v>24296</v>
          </cell>
          <cell r="AE275">
            <v>0</v>
          </cell>
          <cell r="AF275">
            <v>0</v>
          </cell>
          <cell r="AG275">
            <v>0</v>
          </cell>
          <cell r="AH275">
            <v>0</v>
          </cell>
          <cell r="AI275">
            <v>0</v>
          </cell>
          <cell r="AJ275">
            <v>24296</v>
          </cell>
          <cell r="AK275">
            <v>24296</v>
          </cell>
          <cell r="AL275">
            <v>24296</v>
          </cell>
          <cell r="AM275">
            <v>0</v>
          </cell>
          <cell r="AN275">
            <v>24296</v>
          </cell>
          <cell r="AO275">
            <v>24296</v>
          </cell>
          <cell r="AP275" t="str">
            <v xml:space="preserve">　令和３年度税制改正において、令和６年度より地方税ポータルシステム（eLTAX)を経由して給与支払報告書を提出する特別徴収義務者が申出をした場合、市町村は特別徴収税額通知書の内容を特別徴収義務者を経由して納税義務者に提供する必要があることからシステム改修が必要になることと、令和６年度より森林環境税（国税）が個人住民税の均等割と併せて課税されることになることから、それに伴いシステムの改修が必要になるもの。 </v>
          </cell>
          <cell r="AQ275" t="str">
            <v xml:space="preserve">〇特別徴収税額通知の電子化に伴うシステム改修分　4,999,500円
〇森林環境税の創設に伴うシステム改修分 19,296,200円 </v>
          </cell>
          <cell r="BJ275">
            <v>1</v>
          </cell>
          <cell r="BK275">
            <v>24296</v>
          </cell>
          <cell r="BL275">
            <v>0</v>
          </cell>
          <cell r="BM275">
            <v>0</v>
          </cell>
          <cell r="BN275">
            <v>0</v>
          </cell>
          <cell r="BO275">
            <v>0</v>
          </cell>
          <cell r="BP275">
            <v>0</v>
          </cell>
          <cell r="BQ275">
            <v>0</v>
          </cell>
          <cell r="BR275">
            <v>0</v>
          </cell>
          <cell r="BS275">
            <v>0</v>
          </cell>
          <cell r="BT275">
            <v>0</v>
          </cell>
          <cell r="BU275">
            <v>0</v>
          </cell>
          <cell r="BV275">
            <v>24296</v>
          </cell>
          <cell r="BW275">
            <v>0</v>
          </cell>
          <cell r="BX275">
            <v>0</v>
          </cell>
          <cell r="BY275">
            <v>0</v>
          </cell>
          <cell r="BZ275">
            <v>0</v>
          </cell>
          <cell r="CA275">
            <v>24296</v>
          </cell>
        </row>
        <row r="276">
          <cell r="I276" t="str">
            <v>賦課事務費　軽自動車税賦課システム改修事業費</v>
          </cell>
          <cell r="J276">
            <v>1</v>
          </cell>
          <cell r="K276" t="str">
            <v>一般会計</v>
          </cell>
          <cell r="L276">
            <v>2</v>
          </cell>
          <cell r="M276" t="str">
            <v>総務費　</v>
          </cell>
          <cell r="N276">
            <v>2</v>
          </cell>
          <cell r="O276" t="str">
            <v>徴税費　</v>
          </cell>
          <cell r="P276">
            <v>2</v>
          </cell>
          <cell r="Q276" t="str">
            <v>賦課徴収費　</v>
          </cell>
          <cell r="R276">
            <v>10</v>
          </cell>
          <cell r="S276" t="str">
            <v>賦課事務費　</v>
          </cell>
          <cell r="T276">
            <v>1</v>
          </cell>
          <cell r="U276" t="str">
            <v>賦課事務費　</v>
          </cell>
          <cell r="V276">
            <v>0</v>
          </cell>
          <cell r="X276">
            <v>14</v>
          </cell>
          <cell r="Y276" t="str">
            <v>軽自動車税賦課システム改修事業費</v>
          </cell>
          <cell r="Z276">
            <v>0</v>
          </cell>
          <cell r="AA276">
            <v>12455</v>
          </cell>
          <cell r="AB276">
            <v>0</v>
          </cell>
          <cell r="AC276">
            <v>0</v>
          </cell>
          <cell r="AD276">
            <v>0</v>
          </cell>
          <cell r="AE276">
            <v>0</v>
          </cell>
          <cell r="AF276">
            <v>0</v>
          </cell>
          <cell r="AG276">
            <v>0</v>
          </cell>
          <cell r="AH276">
            <v>0</v>
          </cell>
          <cell r="AI276">
            <v>12455</v>
          </cell>
          <cell r="AJ276">
            <v>0</v>
          </cell>
          <cell r="AK276">
            <v>0</v>
          </cell>
          <cell r="AL276">
            <v>0</v>
          </cell>
          <cell r="AM276">
            <v>0</v>
          </cell>
          <cell r="AN276">
            <v>-12455</v>
          </cell>
          <cell r="AO276">
            <v>-12455</v>
          </cell>
          <cell r="AP276" t="str">
            <v>　Ｒ５年１月から運用が開始される軽自動車税納付確認システムは車検時に車両１台ごとの納付状況を確認できるものとなっており、それらに対応するため、ホストシステムの改修と納付書の様式変更をするための経費。　</v>
          </cell>
          <cell r="AQ276" t="str">
            <v>委託料　軽自動車税賦課システムの改修業務委託</v>
          </cell>
          <cell r="BJ276">
            <v>1</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row>
        <row r="277">
          <cell r="I277" t="str">
            <v>賦課事務費（連続帳票裁断機購入分）</v>
          </cell>
          <cell r="J277">
            <v>1</v>
          </cell>
          <cell r="K277" t="str">
            <v>一般会計</v>
          </cell>
          <cell r="L277">
            <v>2</v>
          </cell>
          <cell r="M277" t="str">
            <v>総務費　</v>
          </cell>
          <cell r="N277">
            <v>2</v>
          </cell>
          <cell r="O277" t="str">
            <v>徴税費　</v>
          </cell>
          <cell r="P277">
            <v>2</v>
          </cell>
          <cell r="Q277" t="str">
            <v>賦課徴収費　</v>
          </cell>
          <cell r="R277">
            <v>10</v>
          </cell>
          <cell r="S277" t="str">
            <v>賦課事務費　</v>
          </cell>
          <cell r="T277">
            <v>1</v>
          </cell>
          <cell r="U277" t="str">
            <v>賦課事務費　</v>
          </cell>
          <cell r="V277">
            <v>0</v>
          </cell>
          <cell r="X277">
            <v>17</v>
          </cell>
          <cell r="Y277" t="str">
            <v>臨時経費分（市民税課）　</v>
          </cell>
          <cell r="Z277">
            <v>0</v>
          </cell>
          <cell r="AA277">
            <v>2343</v>
          </cell>
          <cell r="AB277">
            <v>0</v>
          </cell>
          <cell r="AC277">
            <v>0</v>
          </cell>
          <cell r="AD277">
            <v>0</v>
          </cell>
          <cell r="AE277">
            <v>0</v>
          </cell>
          <cell r="AF277">
            <v>0</v>
          </cell>
          <cell r="AG277">
            <v>0</v>
          </cell>
          <cell r="AH277">
            <v>0</v>
          </cell>
          <cell r="AI277">
            <v>2343</v>
          </cell>
          <cell r="AJ277">
            <v>0</v>
          </cell>
          <cell r="AK277">
            <v>0</v>
          </cell>
          <cell r="AL277">
            <v>0</v>
          </cell>
          <cell r="AM277">
            <v>0</v>
          </cell>
          <cell r="AN277">
            <v>-2343</v>
          </cell>
          <cell r="AO277">
            <v>-2343</v>
          </cell>
          <cell r="AP277" t="str">
            <v>現在使用している裁断機は平成19年５月に購入したものである。現在14年経過し不具合が頻繁に発生しているが、修繕が不可能な状態であることから、代替機を購入するものである。</v>
          </cell>
          <cell r="AQ277" t="str">
            <v>備品購入費　連続帳票裁断機　</v>
          </cell>
          <cell r="BJ277">
            <v>1</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row>
        <row r="278">
          <cell r="I278" t="str">
            <v>賦課事務費（市民税課）会計年度任用職員分</v>
          </cell>
          <cell r="J278">
            <v>1</v>
          </cell>
          <cell r="K278" t="str">
            <v>一般会計</v>
          </cell>
          <cell r="L278">
            <v>2</v>
          </cell>
          <cell r="M278" t="str">
            <v>総務費　</v>
          </cell>
          <cell r="N278">
            <v>2</v>
          </cell>
          <cell r="O278" t="str">
            <v>徴税費　</v>
          </cell>
          <cell r="P278">
            <v>2</v>
          </cell>
          <cell r="Q278" t="str">
            <v>賦課徴収費　</v>
          </cell>
          <cell r="R278">
            <v>10</v>
          </cell>
          <cell r="S278" t="str">
            <v>賦課事務費　</v>
          </cell>
          <cell r="T278">
            <v>1</v>
          </cell>
          <cell r="U278" t="str">
            <v>賦課事務費　</v>
          </cell>
          <cell r="V278">
            <v>0</v>
          </cell>
          <cell r="X278">
            <v>21</v>
          </cell>
          <cell r="Y278" t="str">
            <v>会計年度任用職員分　</v>
          </cell>
          <cell r="Z278">
            <v>12041</v>
          </cell>
          <cell r="AA278">
            <v>16849</v>
          </cell>
          <cell r="AB278">
            <v>12881</v>
          </cell>
          <cell r="AC278">
            <v>13030</v>
          </cell>
          <cell r="AD278">
            <v>13030</v>
          </cell>
          <cell r="AE278">
            <v>42</v>
          </cell>
          <cell r="AF278">
            <v>52</v>
          </cell>
          <cell r="AG278">
            <v>63</v>
          </cell>
          <cell r="AH278">
            <v>63</v>
          </cell>
          <cell r="AI278">
            <v>16807</v>
          </cell>
          <cell r="AJ278">
            <v>12829</v>
          </cell>
          <cell r="AK278">
            <v>12967</v>
          </cell>
          <cell r="AL278">
            <v>12967</v>
          </cell>
          <cell r="AM278">
            <v>149</v>
          </cell>
          <cell r="AN278">
            <v>-3968</v>
          </cell>
          <cell r="AO278">
            <v>-3819</v>
          </cell>
          <cell r="AP278" t="str">
            <v>フルタイム会計年度任用職員（給与支払報告書・申告書整理及び納付書発送事務補助、軽自動車税納付書発送事務補助等）に係る経費。　</v>
          </cell>
          <cell r="AQ278" t="str">
            <v>会計年度任用職員報酬、給料、職員手当等、共済費。
・フルタイムからパートタイムへの変更に伴う報酬の増、給料の減、通勤手当の減、共済費の減、旅費の増</v>
          </cell>
          <cell r="BJ278">
            <v>2</v>
          </cell>
          <cell r="BK278">
            <v>0</v>
          </cell>
          <cell r="BL278">
            <v>0</v>
          </cell>
          <cell r="BM278">
            <v>0</v>
          </cell>
          <cell r="BN278">
            <v>0</v>
          </cell>
          <cell r="BO278">
            <v>0</v>
          </cell>
          <cell r="BP278">
            <v>0</v>
          </cell>
          <cell r="BQ278">
            <v>0</v>
          </cell>
          <cell r="BR278">
            <v>0</v>
          </cell>
          <cell r="BS278">
            <v>0</v>
          </cell>
          <cell r="BT278">
            <v>0</v>
          </cell>
          <cell r="BU278">
            <v>52</v>
          </cell>
          <cell r="BV278">
            <v>12829</v>
          </cell>
          <cell r="BW278">
            <v>0</v>
          </cell>
          <cell r="BX278">
            <v>0</v>
          </cell>
          <cell r="BY278">
            <v>0</v>
          </cell>
          <cell r="BZ278">
            <v>63</v>
          </cell>
          <cell r="CA278">
            <v>12967</v>
          </cell>
        </row>
        <row r="279">
          <cell r="I279" t="str">
            <v>事務費等</v>
          </cell>
          <cell r="J279">
            <v>1</v>
          </cell>
          <cell r="K279" t="str">
            <v>一般会計</v>
          </cell>
          <cell r="L279">
            <v>2</v>
          </cell>
          <cell r="M279" t="str">
            <v>総務費　</v>
          </cell>
          <cell r="N279">
            <v>2</v>
          </cell>
          <cell r="O279" t="str">
            <v>徴税費　</v>
          </cell>
          <cell r="P279">
            <v>1</v>
          </cell>
          <cell r="Q279" t="str">
            <v>税務総務費　</v>
          </cell>
          <cell r="R279">
            <v>90</v>
          </cell>
          <cell r="S279" t="str">
            <v>一般事務費　</v>
          </cell>
          <cell r="T279">
            <v>3</v>
          </cell>
          <cell r="U279" t="str">
            <v>事務費等</v>
          </cell>
          <cell r="V279">
            <v>0</v>
          </cell>
          <cell r="X279">
            <v>0</v>
          </cell>
          <cell r="Z279">
            <v>3897</v>
          </cell>
          <cell r="AA279">
            <v>5105</v>
          </cell>
          <cell r="AB279">
            <v>2999</v>
          </cell>
          <cell r="AC279">
            <v>2999</v>
          </cell>
          <cell r="AD279">
            <v>2999</v>
          </cell>
          <cell r="AE279">
            <v>0</v>
          </cell>
          <cell r="AF279">
            <v>0</v>
          </cell>
          <cell r="AG279">
            <v>0</v>
          </cell>
          <cell r="AH279">
            <v>0</v>
          </cell>
          <cell r="AI279">
            <v>5105</v>
          </cell>
          <cell r="AJ279">
            <v>2999</v>
          </cell>
          <cell r="AK279">
            <v>2999</v>
          </cell>
          <cell r="AL279">
            <v>2999</v>
          </cell>
          <cell r="AM279">
            <v>0</v>
          </cell>
          <cell r="AN279">
            <v>-2106</v>
          </cell>
          <cell r="AO279">
            <v>-2106</v>
          </cell>
          <cell r="AP279" t="str">
            <v>資産税課（固定資産税・都市計画税・事業所税）における一般事務費　</v>
          </cell>
          <cell r="AQ279" t="str">
            <v xml:space="preserve">旅　費　各種研修会旅費等
需用費　消耗品費　法規追録等　
印刷製本費　固定資産税・都市計画税チラシ等　
負担金　各種研修会負担金等
・税証明窓口業務見直しに伴う執務室レイアウト変更により生じた備品購入費（令和４年　度のみ）の皆減（▲437千円）
・公用車集中管理に伴う公用車維持管理経費の皆減（▲1,669千円） </v>
          </cell>
          <cell r="BJ279">
            <v>1</v>
          </cell>
          <cell r="BK279">
            <v>2999</v>
          </cell>
          <cell r="BL279">
            <v>0</v>
          </cell>
          <cell r="BM279">
            <v>0</v>
          </cell>
          <cell r="BN279">
            <v>0</v>
          </cell>
          <cell r="BO279">
            <v>0</v>
          </cell>
          <cell r="BP279">
            <v>0</v>
          </cell>
          <cell r="BQ279">
            <v>0</v>
          </cell>
          <cell r="BR279">
            <v>0</v>
          </cell>
          <cell r="BS279">
            <v>0</v>
          </cell>
          <cell r="BT279">
            <v>0</v>
          </cell>
          <cell r="BU279">
            <v>0</v>
          </cell>
          <cell r="BV279">
            <v>2999</v>
          </cell>
          <cell r="BW279">
            <v>0</v>
          </cell>
          <cell r="BX279">
            <v>0</v>
          </cell>
          <cell r="BY279">
            <v>0</v>
          </cell>
          <cell r="BZ279">
            <v>0</v>
          </cell>
          <cell r="CA279">
            <v>2999</v>
          </cell>
        </row>
        <row r="280">
          <cell r="I280" t="str">
            <v>賦課事務費（資産税課）</v>
          </cell>
          <cell r="J280">
            <v>1</v>
          </cell>
          <cell r="K280" t="str">
            <v>一般会計</v>
          </cell>
          <cell r="L280">
            <v>2</v>
          </cell>
          <cell r="M280" t="str">
            <v>総務費　</v>
          </cell>
          <cell r="N280">
            <v>2</v>
          </cell>
          <cell r="O280" t="str">
            <v>徴税費　</v>
          </cell>
          <cell r="P280">
            <v>2</v>
          </cell>
          <cell r="Q280" t="str">
            <v>賦課徴収費　</v>
          </cell>
          <cell r="R280">
            <v>10</v>
          </cell>
          <cell r="S280" t="str">
            <v>賦課事務費　</v>
          </cell>
          <cell r="T280">
            <v>1</v>
          </cell>
          <cell r="U280" t="str">
            <v>賦課事務費　</v>
          </cell>
          <cell r="V280">
            <v>0</v>
          </cell>
          <cell r="X280">
            <v>9</v>
          </cell>
          <cell r="Y280" t="str">
            <v>賦課事務費（資産税課）　</v>
          </cell>
          <cell r="Z280">
            <v>75006</v>
          </cell>
          <cell r="AA280">
            <v>83515</v>
          </cell>
          <cell r="AB280">
            <v>80972</v>
          </cell>
          <cell r="AC280">
            <v>80972</v>
          </cell>
          <cell r="AD280">
            <v>80972</v>
          </cell>
          <cell r="AE280">
            <v>776</v>
          </cell>
          <cell r="AF280">
            <v>330</v>
          </cell>
          <cell r="AG280">
            <v>330</v>
          </cell>
          <cell r="AH280">
            <v>330</v>
          </cell>
          <cell r="AI280">
            <v>82739</v>
          </cell>
          <cell r="AJ280">
            <v>80642</v>
          </cell>
          <cell r="AK280">
            <v>80642</v>
          </cell>
          <cell r="AL280">
            <v>80642</v>
          </cell>
          <cell r="AM280">
            <v>0</v>
          </cell>
          <cell r="AN280">
            <v>-2543</v>
          </cell>
          <cell r="AO280">
            <v>-2543</v>
          </cell>
          <cell r="AP280" t="str">
            <v>資産税課（固定資産税・都市計画税・事業所税）における地方税法に基づく賦課に係る賦課事務費</v>
          </cell>
          <cell r="AQ280" t="str">
            <v>旅費委託業務進捗状況調査旅費
需用費　消耗品費　コピー用紙、システム用消耗品等
印刷製本費　固定資産税賦課事務印刷等
役務費　通信運搬費　固定資産税納税通知書送料等
委託料　納税通知書関係業務、地籍図集成図修正・作製業務、現況調査データ更新業務、
レジスター保守・点検業務、各種システム保守業務
賃借料　各種システム賃借料
・他課の枠超過に伴う調整により生じたR4年度の減額分が戻ることによる増（+678千円）
・再リースによる削減分の予算要求を留保することによる減（▲2,775千円）</v>
          </cell>
          <cell r="BJ280">
            <v>1</v>
          </cell>
          <cell r="BK280">
            <v>80972</v>
          </cell>
          <cell r="BL280">
            <v>0</v>
          </cell>
          <cell r="BM280">
            <v>0</v>
          </cell>
          <cell r="BN280">
            <v>0</v>
          </cell>
          <cell r="BO280">
            <v>0</v>
          </cell>
          <cell r="BP280">
            <v>0</v>
          </cell>
          <cell r="BQ280">
            <v>0</v>
          </cell>
          <cell r="BR280">
            <v>0</v>
          </cell>
          <cell r="BS280">
            <v>0</v>
          </cell>
          <cell r="BT280">
            <v>0</v>
          </cell>
          <cell r="BU280">
            <v>330</v>
          </cell>
          <cell r="BV280">
            <v>80642</v>
          </cell>
          <cell r="BW280">
            <v>0</v>
          </cell>
          <cell r="BX280">
            <v>0</v>
          </cell>
          <cell r="BY280">
            <v>0</v>
          </cell>
          <cell r="BZ280">
            <v>330</v>
          </cell>
          <cell r="CA280">
            <v>80642</v>
          </cell>
        </row>
        <row r="281">
          <cell r="I281" t="str">
            <v>賦課事務費　賦課システム改修事業費</v>
          </cell>
          <cell r="J281">
            <v>1</v>
          </cell>
          <cell r="K281" t="str">
            <v>一般会計</v>
          </cell>
          <cell r="L281">
            <v>2</v>
          </cell>
          <cell r="M281" t="str">
            <v>総務費　</v>
          </cell>
          <cell r="N281">
            <v>2</v>
          </cell>
          <cell r="O281" t="str">
            <v>徴税費　</v>
          </cell>
          <cell r="P281">
            <v>2</v>
          </cell>
          <cell r="Q281" t="str">
            <v>賦課徴収費　</v>
          </cell>
          <cell r="R281">
            <v>10</v>
          </cell>
          <cell r="S281" t="str">
            <v>賦課事務費　</v>
          </cell>
          <cell r="T281">
            <v>1</v>
          </cell>
          <cell r="U281" t="str">
            <v>賦課事務費　</v>
          </cell>
          <cell r="V281">
            <v>0</v>
          </cell>
          <cell r="X281">
            <v>11</v>
          </cell>
          <cell r="Y281" t="str">
            <v>賦課システム改修事業費　</v>
          </cell>
          <cell r="Z281">
            <v>0</v>
          </cell>
          <cell r="AA281">
            <v>2035</v>
          </cell>
          <cell r="AB281">
            <v>0</v>
          </cell>
          <cell r="AC281">
            <v>0</v>
          </cell>
          <cell r="AD281">
            <v>0</v>
          </cell>
          <cell r="AE281">
            <v>0</v>
          </cell>
          <cell r="AF281">
            <v>0</v>
          </cell>
          <cell r="AG281">
            <v>0</v>
          </cell>
          <cell r="AH281">
            <v>0</v>
          </cell>
          <cell r="AI281">
            <v>2035</v>
          </cell>
          <cell r="AJ281">
            <v>0</v>
          </cell>
          <cell r="AK281">
            <v>0</v>
          </cell>
          <cell r="AL281">
            <v>0</v>
          </cell>
          <cell r="AM281">
            <v>0</v>
          </cell>
          <cell r="AN281">
            <v>-2035</v>
          </cell>
          <cell r="AO281">
            <v>-2035</v>
          </cell>
          <cell r="AP281" t="str">
            <v xml:space="preserve">　令和３年度税制改正において、令和６年度より地方税ポータルシステム（eLTAX)を経由して給与支払報告書を提出する特別徴収義務者が申出をした場合、市町村は特別徴収税額通知書の内容を特別徴収義務者を経由して納税義務者に提供する必要があることからシステム改修が必要になることと、令和６年度より森林環境税（国税）が個人住民税の均等割と併せて課税されることになることから、それに伴いシステムの改修が必要になるもの。 </v>
          </cell>
          <cell r="AQ281" t="str">
            <v xml:space="preserve">ＱＲコード印刷事業に係る経費
委託料
 </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row>
        <row r="282">
          <cell r="I282" t="str">
            <v>賦課事務費（資産税課）会計年度任用職員分</v>
          </cell>
          <cell r="J282">
            <v>1</v>
          </cell>
          <cell r="K282" t="str">
            <v>一般会計</v>
          </cell>
          <cell r="L282">
            <v>2</v>
          </cell>
          <cell r="M282" t="str">
            <v>総務費　</v>
          </cell>
          <cell r="N282">
            <v>2</v>
          </cell>
          <cell r="O282" t="str">
            <v>徴税費　</v>
          </cell>
          <cell r="P282">
            <v>2</v>
          </cell>
          <cell r="Q282" t="str">
            <v>賦課徴収費　</v>
          </cell>
          <cell r="R282">
            <v>10</v>
          </cell>
          <cell r="S282" t="str">
            <v>賦課事務費　</v>
          </cell>
          <cell r="T282">
            <v>1</v>
          </cell>
          <cell r="U282" t="str">
            <v>賦課事務費　</v>
          </cell>
          <cell r="V282">
            <v>0</v>
          </cell>
          <cell r="X282">
            <v>19</v>
          </cell>
          <cell r="Y282" t="str">
            <v>会計年度任用職員分　</v>
          </cell>
          <cell r="Z282">
            <v>6938</v>
          </cell>
          <cell r="AA282">
            <v>8345</v>
          </cell>
          <cell r="AB282">
            <v>6153</v>
          </cell>
          <cell r="AC282">
            <v>6227</v>
          </cell>
          <cell r="AD282">
            <v>6227</v>
          </cell>
          <cell r="AE282">
            <v>21</v>
          </cell>
          <cell r="AF282">
            <v>25</v>
          </cell>
          <cell r="AG282">
            <v>31</v>
          </cell>
          <cell r="AH282">
            <v>31</v>
          </cell>
          <cell r="AI282">
            <v>8324</v>
          </cell>
          <cell r="AJ282">
            <v>6128</v>
          </cell>
          <cell r="AK282">
            <v>6196</v>
          </cell>
          <cell r="AL282">
            <v>6196</v>
          </cell>
          <cell r="AM282">
            <v>74</v>
          </cell>
          <cell r="AN282">
            <v>-2192</v>
          </cell>
          <cell r="AO282">
            <v>-2118</v>
          </cell>
          <cell r="AP282" t="str">
            <v>パートタイム会計年度任用職員（家屋評価等事務補助３名、償却資産賦課事務補助２名）に係る経費　</v>
          </cell>
          <cell r="AQ282" t="str">
            <v xml:space="preserve">報酬フルタイムからパートタイムへの雇用形態変更に伴う増
給料フルタイムからパートタイムへの雇用形態変更に伴う減
職員手当等　フルタイムからパートタイムへの雇用形態変更に伴う減
共済費　フルタイムからパートタイムへの雇用形態変更に伴う減
旅費フルタイムからパートタイムへの雇用形態変更に伴う増 </v>
          </cell>
          <cell r="BJ282">
            <v>2</v>
          </cell>
          <cell r="BK282">
            <v>0</v>
          </cell>
          <cell r="BL282">
            <v>0</v>
          </cell>
          <cell r="BM282">
            <v>0</v>
          </cell>
          <cell r="BN282">
            <v>0</v>
          </cell>
          <cell r="BO282">
            <v>0</v>
          </cell>
          <cell r="BP282">
            <v>0</v>
          </cell>
          <cell r="BQ282">
            <v>0</v>
          </cell>
          <cell r="BR282">
            <v>0</v>
          </cell>
          <cell r="BS282">
            <v>0</v>
          </cell>
          <cell r="BT282">
            <v>0</v>
          </cell>
          <cell r="BU282">
            <v>25</v>
          </cell>
          <cell r="BV282">
            <v>6128</v>
          </cell>
          <cell r="BW282">
            <v>0</v>
          </cell>
          <cell r="BX282">
            <v>0</v>
          </cell>
          <cell r="BY282">
            <v>0</v>
          </cell>
          <cell r="BZ282">
            <v>31</v>
          </cell>
          <cell r="CA282">
            <v>6196</v>
          </cell>
        </row>
        <row r="283">
          <cell r="I283" t="str">
            <v>不動産鑑定・評価替関係事業費</v>
          </cell>
          <cell r="J283">
            <v>1</v>
          </cell>
          <cell r="K283" t="str">
            <v>一般会計</v>
          </cell>
          <cell r="L283">
            <v>2</v>
          </cell>
          <cell r="M283" t="str">
            <v>総務費　</v>
          </cell>
          <cell r="N283">
            <v>2</v>
          </cell>
          <cell r="O283" t="str">
            <v>徴税費　</v>
          </cell>
          <cell r="P283">
            <v>2</v>
          </cell>
          <cell r="Q283" t="str">
            <v>賦課徴収費　</v>
          </cell>
          <cell r="R283">
            <v>10</v>
          </cell>
          <cell r="S283" t="str">
            <v>賦課事務費　</v>
          </cell>
          <cell r="T283">
            <v>2</v>
          </cell>
          <cell r="U283" t="str">
            <v>不動産鑑定・評価替関係事業費</v>
          </cell>
          <cell r="V283">
            <v>0</v>
          </cell>
          <cell r="X283">
            <v>0</v>
          </cell>
          <cell r="Z283">
            <v>45180</v>
          </cell>
          <cell r="AA283">
            <v>101277</v>
          </cell>
          <cell r="AB283">
            <v>54018</v>
          </cell>
          <cell r="AC283">
            <v>54018</v>
          </cell>
          <cell r="AD283">
            <v>54018</v>
          </cell>
          <cell r="AE283">
            <v>0</v>
          </cell>
          <cell r="AF283">
            <v>0</v>
          </cell>
          <cell r="AG283">
            <v>0</v>
          </cell>
          <cell r="AH283">
            <v>0</v>
          </cell>
          <cell r="AI283">
            <v>101277</v>
          </cell>
          <cell r="AJ283">
            <v>54018</v>
          </cell>
          <cell r="AK283">
            <v>54018</v>
          </cell>
          <cell r="AL283">
            <v>54018</v>
          </cell>
          <cell r="AM283">
            <v>0</v>
          </cell>
          <cell r="AN283">
            <v>-47259</v>
          </cell>
          <cell r="AO283">
            <v>-47259</v>
          </cell>
          <cell r="AP283" t="str">
            <v xml:space="preserve">（不動産鑑定・評価替関係事業）
　固定資産税の標準宅地の下落修正に係る鑑定委託事業、及びその下落修正の結果を反映させた路線価図等を作製するほか、３年に１度行われる固定資産税評価替えに向けて、標準宅地の選定や路線価の見直し等を実施し、令和６基準年度の土地評価額を評定する事業である。 </v>
          </cell>
          <cell r="AQ283" t="str">
            <v xml:space="preserve">（時点修正に伴う標準宅地の不動産鑑定評価業務委託）
本市の標準宅地の下落の有無や時点修正率の調査で、12,173千円を見込む。
（公開用標準宅地位置図及び路線価図作製業務委託）　
市内の標準宅地位置図及び路線価図の作製で、3,549千円を見込む。
（令和６基準年度いわき市固定資産宅地評価業務委託）
３年間の契約による債務負担行為。本年は３年目の事業となり21,373千円を見込む。
（令和６基準年度固定資産税評価替え等対応業務委託）
固定資産税評価替え等に伴うシステム改修費で、16,923千円を見込む。
【主な増減理由】標準宅地鑑定評価業務委託の皆減（▲69,329千円）。固定資産税評価替え等対応業務委託の増（＋16,923千円）。
</v>
          </cell>
          <cell r="BJ283">
            <v>1</v>
          </cell>
          <cell r="BK283">
            <v>54018</v>
          </cell>
          <cell r="BL283">
            <v>0</v>
          </cell>
          <cell r="BM283">
            <v>0</v>
          </cell>
          <cell r="BN283">
            <v>0</v>
          </cell>
          <cell r="BO283">
            <v>0</v>
          </cell>
          <cell r="BP283">
            <v>0</v>
          </cell>
          <cell r="BQ283">
            <v>0</v>
          </cell>
          <cell r="BR283">
            <v>0</v>
          </cell>
          <cell r="BS283">
            <v>0</v>
          </cell>
          <cell r="BT283">
            <v>0</v>
          </cell>
          <cell r="BU283">
            <v>0</v>
          </cell>
          <cell r="BV283">
            <v>54018</v>
          </cell>
          <cell r="BW283">
            <v>0</v>
          </cell>
          <cell r="BX283">
            <v>0</v>
          </cell>
          <cell r="BY283">
            <v>0</v>
          </cell>
          <cell r="BZ283">
            <v>0</v>
          </cell>
          <cell r="CA283">
            <v>54018</v>
          </cell>
        </row>
        <row r="284">
          <cell r="I284" t="str">
            <v>債権管理経費</v>
          </cell>
          <cell r="J284">
            <v>1</v>
          </cell>
          <cell r="K284" t="str">
            <v>一般会計</v>
          </cell>
          <cell r="L284">
            <v>2</v>
          </cell>
          <cell r="M284" t="str">
            <v>総務費　</v>
          </cell>
          <cell r="N284">
            <v>1</v>
          </cell>
          <cell r="O284" t="str">
            <v>総務管理費　</v>
          </cell>
          <cell r="P284">
            <v>1</v>
          </cell>
          <cell r="Q284" t="str">
            <v>一般管理費　</v>
          </cell>
          <cell r="R284">
            <v>95</v>
          </cell>
          <cell r="S284" t="str">
            <v>債権管理費　</v>
          </cell>
          <cell r="T284">
            <v>1</v>
          </cell>
          <cell r="U284" t="str">
            <v>債権管理経費</v>
          </cell>
          <cell r="V284">
            <v>0</v>
          </cell>
          <cell r="X284">
            <v>0</v>
          </cell>
          <cell r="Z284">
            <v>963</v>
          </cell>
          <cell r="AA284">
            <v>1818</v>
          </cell>
          <cell r="AB284">
            <v>1818</v>
          </cell>
          <cell r="AC284">
            <v>1818</v>
          </cell>
          <cell r="AD284">
            <v>1818</v>
          </cell>
          <cell r="AE284">
            <v>0</v>
          </cell>
          <cell r="AF284">
            <v>0</v>
          </cell>
          <cell r="AG284">
            <v>0</v>
          </cell>
          <cell r="AH284">
            <v>0</v>
          </cell>
          <cell r="AI284">
            <v>1818</v>
          </cell>
          <cell r="AJ284">
            <v>1818</v>
          </cell>
          <cell r="AK284">
            <v>1818</v>
          </cell>
          <cell r="AL284">
            <v>1818</v>
          </cell>
          <cell r="AM284">
            <v>0</v>
          </cell>
          <cell r="AN284">
            <v>0</v>
          </cell>
          <cell r="AO284">
            <v>0</v>
          </cell>
          <cell r="AP284" t="str">
            <v>　債権管理課を中心に組織横断的な情報連携や推進体制の強化、担当職員の実務能力向上等を図り、全庁一体となった「債権管理の適正化」と「未収債権の縮減」に取組む。
　また、強制徴収公債権に係る滞納処分の代行等に加え、私債権等についても、訴訟手続による回収を実施し、所管課支援の一層の強化を図るものである。</v>
          </cell>
          <cell r="AQ284" t="str">
            <v xml:space="preserve">①推進本部、庁内連絡会議の開催
②官報情報検索サービスの利用
③強制徴収公債権の滞納処分等及び非強制徴収公債権・私債権に係る訴訟手続による回収業務の代行
④先進地視察（町田市）※強制徴収公債権等の一元管理に係る調査のため
⑤標準マニュアル研修、基礎研修、専門研修の開催（各１回）
⑥債権管理課職員の専門研修受講
⑦債権管理に関するメール相談等業務委託 </v>
          </cell>
          <cell r="BJ284">
            <v>1</v>
          </cell>
          <cell r="BK284">
            <v>1818</v>
          </cell>
          <cell r="BL284">
            <v>0</v>
          </cell>
          <cell r="BM284">
            <v>0</v>
          </cell>
          <cell r="BN284">
            <v>0</v>
          </cell>
          <cell r="BO284">
            <v>0</v>
          </cell>
          <cell r="BP284">
            <v>0</v>
          </cell>
          <cell r="BQ284">
            <v>0</v>
          </cell>
          <cell r="BR284">
            <v>0</v>
          </cell>
          <cell r="BS284">
            <v>0</v>
          </cell>
          <cell r="BT284">
            <v>0</v>
          </cell>
          <cell r="BU284">
            <v>0</v>
          </cell>
          <cell r="BV284">
            <v>1818</v>
          </cell>
          <cell r="BW284">
            <v>0</v>
          </cell>
          <cell r="BX284">
            <v>0</v>
          </cell>
          <cell r="BY284">
            <v>0</v>
          </cell>
          <cell r="BZ284">
            <v>0</v>
          </cell>
          <cell r="CA284">
            <v>1818</v>
          </cell>
        </row>
        <row r="285">
          <cell r="I285" t="str">
            <v>いわき震災伝承みらい館運営事業費</v>
          </cell>
          <cell r="J285">
            <v>1</v>
          </cell>
          <cell r="K285" t="str">
            <v>一般会計</v>
          </cell>
          <cell r="L285">
            <v>2</v>
          </cell>
          <cell r="M285" t="str">
            <v>総務費　</v>
          </cell>
          <cell r="N285">
            <v>1</v>
          </cell>
          <cell r="O285" t="str">
            <v>総務管理費　</v>
          </cell>
          <cell r="P285">
            <v>7</v>
          </cell>
          <cell r="Q285" t="str">
            <v>企画費　</v>
          </cell>
          <cell r="R285">
            <v>17</v>
          </cell>
          <cell r="S285" t="str">
            <v>企画調整費　</v>
          </cell>
          <cell r="T285">
            <v>93</v>
          </cell>
          <cell r="U285" t="str">
            <v>いわき震災伝承みらい館運営事業費</v>
          </cell>
          <cell r="V285">
            <v>0</v>
          </cell>
          <cell r="X285">
            <v>0</v>
          </cell>
          <cell r="Z285">
            <v>13401</v>
          </cell>
          <cell r="AA285">
            <v>15522</v>
          </cell>
          <cell r="AB285">
            <v>15810</v>
          </cell>
          <cell r="AC285">
            <v>15179</v>
          </cell>
          <cell r="AD285">
            <v>15179</v>
          </cell>
          <cell r="AE285">
            <v>189</v>
          </cell>
          <cell r="AF285">
            <v>33</v>
          </cell>
          <cell r="AG285">
            <v>33</v>
          </cell>
          <cell r="AH285">
            <v>33</v>
          </cell>
          <cell r="AI285">
            <v>15333</v>
          </cell>
          <cell r="AJ285">
            <v>15777</v>
          </cell>
          <cell r="AK285">
            <v>15146</v>
          </cell>
          <cell r="AL285">
            <v>15146</v>
          </cell>
          <cell r="AM285">
            <v>-631</v>
          </cell>
          <cell r="AN285">
            <v>288</v>
          </cell>
          <cell r="AO285">
            <v>-343</v>
          </cell>
          <cell r="AP285" t="str">
            <v xml:space="preserve">　いわき震災伝承みらい館は、地震、津波に加えて東京電力福島第一原子力発電所の事故が重なるという未曽有の複合災害に見舞われた市の震災経験をあらためて捉えなおし、震災の記憶や教訓を風化させず確実に後世に伝えていくことにより、危機意識や防災意識の醸成等を図ることを目的として整備したものである。（令和２年５月30日供用開始）
 </v>
          </cell>
          <cell r="AQ285" t="str">
            <v>○報償費　
　語り部謝礼等　2,038千円
○光熱水費
　電気料　2,116千円　水道料　116千円
〇修繕料
　公用車修繕料等　229千円
○通信運搬費
　電話料等　1,027千円
○委託料
　清掃等業務委託等　7,659千円
○使用料・賃借料
　コピー使用料等　371千円</v>
          </cell>
          <cell r="BJ285">
            <v>2</v>
          </cell>
          <cell r="BK285">
            <v>0</v>
          </cell>
          <cell r="BL285">
            <v>0</v>
          </cell>
          <cell r="BM285">
            <v>0</v>
          </cell>
          <cell r="BN285">
            <v>0</v>
          </cell>
          <cell r="BO285">
            <v>0</v>
          </cell>
          <cell r="BP285">
            <v>0</v>
          </cell>
          <cell r="BQ285">
            <v>0</v>
          </cell>
          <cell r="BR285">
            <v>0</v>
          </cell>
          <cell r="BS285">
            <v>0</v>
          </cell>
          <cell r="BT285">
            <v>0</v>
          </cell>
          <cell r="BU285">
            <v>33</v>
          </cell>
          <cell r="BV285">
            <v>15777</v>
          </cell>
          <cell r="BW285">
            <v>0</v>
          </cell>
          <cell r="BX285">
            <v>0</v>
          </cell>
          <cell r="BY285">
            <v>0</v>
          </cell>
          <cell r="BZ285">
            <v>33</v>
          </cell>
          <cell r="CA285">
            <v>15146</v>
          </cell>
        </row>
        <row r="286">
          <cell r="I286" t="str">
            <v>いわき震災伝承みらい館運営事業費　会計年度任用職員分</v>
          </cell>
          <cell r="J286">
            <v>1</v>
          </cell>
          <cell r="K286" t="str">
            <v>一般会計</v>
          </cell>
          <cell r="L286">
            <v>2</v>
          </cell>
          <cell r="M286" t="str">
            <v>総務費　</v>
          </cell>
          <cell r="N286">
            <v>1</v>
          </cell>
          <cell r="O286" t="str">
            <v>総務管理費　</v>
          </cell>
          <cell r="P286">
            <v>7</v>
          </cell>
          <cell r="Q286" t="str">
            <v>企画費　</v>
          </cell>
          <cell r="R286">
            <v>17</v>
          </cell>
          <cell r="S286" t="str">
            <v>企画調整費　</v>
          </cell>
          <cell r="T286">
            <v>93</v>
          </cell>
          <cell r="U286" t="str">
            <v>いわき震災伝承みらい館運営事業費</v>
          </cell>
          <cell r="V286">
            <v>0</v>
          </cell>
          <cell r="X286">
            <v>1</v>
          </cell>
          <cell r="Y286" t="str">
            <v>会計年度任用職員分　</v>
          </cell>
          <cell r="Z286">
            <v>13181</v>
          </cell>
          <cell r="AA286">
            <v>15175</v>
          </cell>
          <cell r="AB286">
            <v>15891</v>
          </cell>
          <cell r="AC286">
            <v>15986</v>
          </cell>
          <cell r="AD286">
            <v>15986</v>
          </cell>
          <cell r="AE286">
            <v>38</v>
          </cell>
          <cell r="AF286">
            <v>65</v>
          </cell>
          <cell r="AG286">
            <v>79</v>
          </cell>
          <cell r="AH286">
            <v>79</v>
          </cell>
          <cell r="AI286">
            <v>15137</v>
          </cell>
          <cell r="AJ286">
            <v>15826</v>
          </cell>
          <cell r="AK286">
            <v>15907</v>
          </cell>
          <cell r="AL286">
            <v>15907</v>
          </cell>
          <cell r="AM286">
            <v>95</v>
          </cell>
          <cell r="AN286">
            <v>716</v>
          </cell>
          <cell r="AO286">
            <v>811</v>
          </cell>
          <cell r="AP286" t="str">
            <v>　いわき震災伝承みらい館の会計年度任用職員の経費</v>
          </cell>
          <cell r="AQ286" t="str">
            <v xml:space="preserve">いわき震災伝承みらい館の会計年度任用職員の経費
・館長（１名）
・震災伝承事業マネージャー（１名）
・語り部担当（１名）
・事務補助職員（２名）
＜増減理由＞
昇給による給料増、共済加入による社会保険料の増 </v>
          </cell>
          <cell r="BJ286">
            <v>2</v>
          </cell>
          <cell r="BK286">
            <v>0</v>
          </cell>
          <cell r="BL286">
            <v>0</v>
          </cell>
          <cell r="BM286">
            <v>0</v>
          </cell>
          <cell r="BN286">
            <v>0</v>
          </cell>
          <cell r="BO286">
            <v>0</v>
          </cell>
          <cell r="BP286">
            <v>0</v>
          </cell>
          <cell r="BQ286">
            <v>0</v>
          </cell>
          <cell r="BR286">
            <v>0</v>
          </cell>
          <cell r="BS286">
            <v>0</v>
          </cell>
          <cell r="BT286">
            <v>0</v>
          </cell>
          <cell r="BU286">
            <v>65</v>
          </cell>
          <cell r="BV286">
            <v>15826</v>
          </cell>
          <cell r="BW286">
            <v>0</v>
          </cell>
          <cell r="BX286">
            <v>0</v>
          </cell>
          <cell r="BY286">
            <v>0</v>
          </cell>
          <cell r="BZ286">
            <v>79</v>
          </cell>
          <cell r="CA286">
            <v>15907</v>
          </cell>
        </row>
        <row r="287">
          <cell r="I287" t="str">
            <v>いわき震災伝承みらい館防災・減災教育推進モデル事業費</v>
          </cell>
          <cell r="J287">
            <v>1</v>
          </cell>
          <cell r="K287" t="str">
            <v>一般会計</v>
          </cell>
          <cell r="L287">
            <v>2</v>
          </cell>
          <cell r="M287" t="str">
            <v>総務費　</v>
          </cell>
          <cell r="N287">
            <v>1</v>
          </cell>
          <cell r="O287" t="str">
            <v>総務管理費　</v>
          </cell>
          <cell r="P287">
            <v>7</v>
          </cell>
          <cell r="Q287" t="str">
            <v>企画費　</v>
          </cell>
          <cell r="R287">
            <v>17</v>
          </cell>
          <cell r="S287" t="str">
            <v>企画調整費　</v>
          </cell>
          <cell r="T287" t="str">
            <v>A3</v>
          </cell>
          <cell r="U287" t="str">
            <v>いわき震災伝承みらい館防災・減災教育推進モデル事業費</v>
          </cell>
          <cell r="V287">
            <v>0</v>
          </cell>
          <cell r="X287">
            <v>0</v>
          </cell>
          <cell r="Z287">
            <v>0</v>
          </cell>
          <cell r="AA287">
            <v>1000</v>
          </cell>
          <cell r="AB287">
            <v>1000</v>
          </cell>
          <cell r="AC287">
            <v>1000</v>
          </cell>
          <cell r="AD287">
            <v>1000</v>
          </cell>
          <cell r="AE287">
            <v>1000</v>
          </cell>
          <cell r="AF287">
            <v>1000</v>
          </cell>
          <cell r="AG287">
            <v>1000</v>
          </cell>
          <cell r="AH287">
            <v>1000</v>
          </cell>
          <cell r="AI287">
            <v>0</v>
          </cell>
          <cell r="AJ287">
            <v>0</v>
          </cell>
          <cell r="AK287">
            <v>0</v>
          </cell>
          <cell r="AL287">
            <v>0</v>
          </cell>
          <cell r="AM287">
            <v>0</v>
          </cell>
          <cell r="AN287">
            <v>0</v>
          </cell>
          <cell r="AO287">
            <v>0</v>
          </cell>
          <cell r="AP287" t="str">
            <v>いわき震災伝承みらい館の教育機能を活用し、震災の記憶や教訓などについて本市の中学生に学習する機会を広く提供することで災害に対する危機意識や防災意識を高め、防災・減災教育の推進に寄与するもの。
本事業による学習成果は、モデル事例として市内中学校に情報共有し、各校の防災・教育の参考事例として活用する。</v>
          </cell>
          <cell r="AQ287" t="str">
            <v>〇使用料及び賃借料
　チャーターバス借上げ費　1,000千円</v>
          </cell>
          <cell r="BB287">
            <v>2</v>
          </cell>
          <cell r="BC287" t="str">
            <v>命・暮らしを守る</v>
          </cell>
          <cell r="BD287">
            <v>0</v>
          </cell>
          <cell r="BF287">
            <v>0</v>
          </cell>
          <cell r="BH287">
            <v>0</v>
          </cell>
          <cell r="BJ287">
            <v>1</v>
          </cell>
          <cell r="BK287">
            <v>1000</v>
          </cell>
          <cell r="BL287">
            <v>0</v>
          </cell>
          <cell r="BM287">
            <v>0</v>
          </cell>
          <cell r="BN287">
            <v>0</v>
          </cell>
          <cell r="BO287">
            <v>0</v>
          </cell>
          <cell r="BP287">
            <v>0</v>
          </cell>
          <cell r="BQ287">
            <v>0</v>
          </cell>
          <cell r="BR287">
            <v>0</v>
          </cell>
          <cell r="BS287">
            <v>0</v>
          </cell>
          <cell r="BT287">
            <v>0</v>
          </cell>
          <cell r="BU287">
            <v>1000</v>
          </cell>
          <cell r="BV287">
            <v>0</v>
          </cell>
          <cell r="BW287">
            <v>0</v>
          </cell>
          <cell r="BX287">
            <v>0</v>
          </cell>
          <cell r="BY287">
            <v>0</v>
          </cell>
          <cell r="BZ287">
            <v>1000</v>
          </cell>
          <cell r="CA287">
            <v>0</v>
          </cell>
        </row>
        <row r="288">
          <cell r="I288" t="str">
            <v>集会所維持管理事業費</v>
          </cell>
          <cell r="J288">
            <v>1</v>
          </cell>
          <cell r="K288" t="str">
            <v>一般会計</v>
          </cell>
          <cell r="L288">
            <v>2</v>
          </cell>
          <cell r="M288" t="str">
            <v>総務費　</v>
          </cell>
          <cell r="N288">
            <v>1</v>
          </cell>
          <cell r="O288" t="str">
            <v>総務管理費　</v>
          </cell>
          <cell r="P288">
            <v>7</v>
          </cell>
          <cell r="Q288" t="str">
            <v>企画費　</v>
          </cell>
          <cell r="R288">
            <v>40</v>
          </cell>
          <cell r="S288" t="str">
            <v>ふるさとづくり事業費</v>
          </cell>
          <cell r="T288">
            <v>1</v>
          </cell>
          <cell r="U288" t="str">
            <v>集会所維持管理事業費</v>
          </cell>
          <cell r="V288">
            <v>0</v>
          </cell>
          <cell r="X288">
            <v>0</v>
          </cell>
          <cell r="Z288">
            <v>1760</v>
          </cell>
          <cell r="AA288">
            <v>1837</v>
          </cell>
          <cell r="AB288">
            <v>1837</v>
          </cell>
          <cell r="AC288">
            <v>1837</v>
          </cell>
          <cell r="AD288">
            <v>1837</v>
          </cell>
          <cell r="AE288">
            <v>15</v>
          </cell>
          <cell r="AF288">
            <v>15</v>
          </cell>
          <cell r="AG288">
            <v>15</v>
          </cell>
          <cell r="AH288">
            <v>15</v>
          </cell>
          <cell r="AI288">
            <v>1822</v>
          </cell>
          <cell r="AJ288">
            <v>1822</v>
          </cell>
          <cell r="AK288">
            <v>1822</v>
          </cell>
          <cell r="AL288">
            <v>1822</v>
          </cell>
          <cell r="AM288">
            <v>0</v>
          </cell>
          <cell r="AN288">
            <v>0</v>
          </cell>
          <cell r="AO288">
            <v>0</v>
          </cell>
          <cell r="AP288" t="str">
            <v xml:space="preserve">　市立集会所の安全で快適な利活用を図るため、老朽化等により使用に支障をきたす箇　所等について修繕を行う。（対象：45施設）
 </v>
          </cell>
          <cell r="AQ288" t="str">
            <v>　市立集会所の維持、修繕等　</v>
          </cell>
          <cell r="BJ288">
            <v>1</v>
          </cell>
          <cell r="BK288">
            <v>1837</v>
          </cell>
          <cell r="BL288">
            <v>0</v>
          </cell>
          <cell r="BM288">
            <v>0</v>
          </cell>
          <cell r="BN288">
            <v>0</v>
          </cell>
          <cell r="BO288">
            <v>0</v>
          </cell>
          <cell r="BP288">
            <v>0</v>
          </cell>
          <cell r="BQ288">
            <v>0</v>
          </cell>
          <cell r="BR288">
            <v>0</v>
          </cell>
          <cell r="BS288">
            <v>0</v>
          </cell>
          <cell r="BT288">
            <v>0</v>
          </cell>
          <cell r="BU288">
            <v>15</v>
          </cell>
          <cell r="BV288">
            <v>1822</v>
          </cell>
          <cell r="BW288">
            <v>0</v>
          </cell>
          <cell r="BX288">
            <v>0</v>
          </cell>
          <cell r="BY288">
            <v>0</v>
          </cell>
          <cell r="BZ288">
            <v>15</v>
          </cell>
          <cell r="CA288">
            <v>1822</v>
          </cell>
        </row>
        <row r="289">
          <cell r="I289" t="str">
            <v>地域集会施設整備費補助金</v>
          </cell>
          <cell r="J289">
            <v>1</v>
          </cell>
          <cell r="K289" t="str">
            <v>一般会計</v>
          </cell>
          <cell r="L289">
            <v>2</v>
          </cell>
          <cell r="M289" t="str">
            <v>総務費　</v>
          </cell>
          <cell r="N289">
            <v>1</v>
          </cell>
          <cell r="O289" t="str">
            <v>総務管理費　</v>
          </cell>
          <cell r="P289">
            <v>7</v>
          </cell>
          <cell r="Q289" t="str">
            <v>企画費　</v>
          </cell>
          <cell r="R289">
            <v>40</v>
          </cell>
          <cell r="S289" t="str">
            <v>ふるさとづくり事業費</v>
          </cell>
          <cell r="T289">
            <v>3</v>
          </cell>
          <cell r="U289" t="str">
            <v>地域集会施設整備費補助金</v>
          </cell>
          <cell r="V289">
            <v>0</v>
          </cell>
          <cell r="X289">
            <v>0</v>
          </cell>
          <cell r="Z289">
            <v>0</v>
          </cell>
          <cell r="AA289">
            <v>0</v>
          </cell>
          <cell r="AB289">
            <v>6782</v>
          </cell>
          <cell r="AC289">
            <v>6782</v>
          </cell>
          <cell r="AD289">
            <v>6782</v>
          </cell>
          <cell r="AE289">
            <v>0</v>
          </cell>
          <cell r="AF289">
            <v>0</v>
          </cell>
          <cell r="AG289">
            <v>0</v>
          </cell>
          <cell r="AH289">
            <v>0</v>
          </cell>
          <cell r="AI289">
            <v>0</v>
          </cell>
          <cell r="AJ289">
            <v>6782</v>
          </cell>
          <cell r="AK289">
            <v>6782</v>
          </cell>
          <cell r="AL289">
            <v>6782</v>
          </cell>
          <cell r="AM289">
            <v>0</v>
          </cell>
          <cell r="AN289">
            <v>6782</v>
          </cell>
          <cell r="AO289">
            <v>6782</v>
          </cell>
          <cell r="AP289" t="str">
            <v xml:space="preserve">自治会等が地域集会施設を新築・増築する場合に、交付要綱に基づき補助金を交付するもの。
　＜根拠法令＞
いわき市地域集会施設整備費補助金交付要綱 </v>
          </cell>
          <cell r="AQ289" t="str">
            <v xml:space="preserve">次の自治会が行う集会所建設に対する補助
・平成ニュータウン自治会（292世帯　床面積104.34㎡）　6,782千円
（※補助上限　：床面積116㎡・7,540千円） </v>
          </cell>
          <cell r="BJ289">
            <v>1</v>
          </cell>
          <cell r="BK289">
            <v>6782</v>
          </cell>
          <cell r="BL289">
            <v>0</v>
          </cell>
          <cell r="BM289">
            <v>0</v>
          </cell>
          <cell r="BN289">
            <v>0</v>
          </cell>
          <cell r="BO289">
            <v>0</v>
          </cell>
          <cell r="BP289">
            <v>0</v>
          </cell>
          <cell r="BQ289">
            <v>0</v>
          </cell>
          <cell r="BR289">
            <v>0</v>
          </cell>
          <cell r="BS289">
            <v>0</v>
          </cell>
          <cell r="BT289">
            <v>0</v>
          </cell>
          <cell r="BU289">
            <v>0</v>
          </cell>
          <cell r="BV289">
            <v>6782</v>
          </cell>
          <cell r="BW289">
            <v>0</v>
          </cell>
          <cell r="BX289">
            <v>0</v>
          </cell>
          <cell r="BY289">
            <v>0</v>
          </cell>
          <cell r="BZ289">
            <v>0</v>
          </cell>
          <cell r="CA289">
            <v>6782</v>
          </cell>
        </row>
        <row r="290">
          <cell r="I290" t="str">
            <v>地域集会施設整備費補助金（修繕分）</v>
          </cell>
          <cell r="J290">
            <v>1</v>
          </cell>
          <cell r="K290" t="str">
            <v>一般会計</v>
          </cell>
          <cell r="L290">
            <v>2</v>
          </cell>
          <cell r="M290" t="str">
            <v>総務費　</v>
          </cell>
          <cell r="N290">
            <v>1</v>
          </cell>
          <cell r="O290" t="str">
            <v>総務管理費　</v>
          </cell>
          <cell r="P290">
            <v>7</v>
          </cell>
          <cell r="Q290" t="str">
            <v>企画費　</v>
          </cell>
          <cell r="R290">
            <v>40</v>
          </cell>
          <cell r="S290" t="str">
            <v>ふるさとづくり事業費</v>
          </cell>
          <cell r="T290">
            <v>3</v>
          </cell>
          <cell r="U290" t="str">
            <v>地域集会施設整備費補助金</v>
          </cell>
          <cell r="V290">
            <v>0</v>
          </cell>
          <cell r="X290">
            <v>10</v>
          </cell>
          <cell r="Y290" t="str">
            <v>地域集会施設整備費補助金（修繕分）　</v>
          </cell>
          <cell r="Z290">
            <v>11884</v>
          </cell>
          <cell r="AA290">
            <v>7000</v>
          </cell>
          <cell r="AB290">
            <v>7000</v>
          </cell>
          <cell r="AC290">
            <v>7000</v>
          </cell>
          <cell r="AD290">
            <v>7000</v>
          </cell>
          <cell r="AE290">
            <v>0</v>
          </cell>
          <cell r="AF290">
            <v>0</v>
          </cell>
          <cell r="AG290">
            <v>0</v>
          </cell>
          <cell r="AH290">
            <v>0</v>
          </cell>
          <cell r="AI290">
            <v>7000</v>
          </cell>
          <cell r="AJ290">
            <v>7000</v>
          </cell>
          <cell r="AK290">
            <v>7000</v>
          </cell>
          <cell r="AL290">
            <v>7000</v>
          </cell>
          <cell r="AM290">
            <v>0</v>
          </cell>
          <cell r="AN290">
            <v>0</v>
          </cell>
          <cell r="AO290">
            <v>0</v>
          </cell>
          <cell r="AP290" t="str">
            <v>　
　自治会等が地域集会施設を修繕する場合に、交付要綱に基づき補助金を交付するもの。
　＜根拠法令＞
いわき市地域集会施設整備費補助金交付要綱</v>
          </cell>
          <cell r="AQ290" t="str">
            <v xml:space="preserve">　
＜要求内容＞
・ 地域集会施設の修繕に対する補助
補　助　率：補助対象経費の２分の１以内
補助上限額：1,000千円
</v>
          </cell>
          <cell r="BJ290">
            <v>1</v>
          </cell>
          <cell r="BK290">
            <v>7000</v>
          </cell>
          <cell r="BL290">
            <v>0</v>
          </cell>
          <cell r="BM290">
            <v>0</v>
          </cell>
          <cell r="BN290">
            <v>0</v>
          </cell>
          <cell r="BO290">
            <v>0</v>
          </cell>
          <cell r="BP290">
            <v>0</v>
          </cell>
          <cell r="BQ290">
            <v>0</v>
          </cell>
          <cell r="BR290">
            <v>0</v>
          </cell>
          <cell r="BS290">
            <v>0</v>
          </cell>
          <cell r="BT290">
            <v>0</v>
          </cell>
          <cell r="BU290">
            <v>0</v>
          </cell>
          <cell r="BV290">
            <v>7000</v>
          </cell>
          <cell r="BW290">
            <v>0</v>
          </cell>
          <cell r="BX290">
            <v>0</v>
          </cell>
          <cell r="BY290">
            <v>0</v>
          </cell>
          <cell r="BZ290">
            <v>0</v>
          </cell>
          <cell r="CA290">
            <v>7000</v>
          </cell>
        </row>
        <row r="291">
          <cell r="I291" t="str">
            <v>集会所施設整備事業費</v>
          </cell>
          <cell r="J291">
            <v>1</v>
          </cell>
          <cell r="K291" t="str">
            <v>一般会計</v>
          </cell>
          <cell r="L291">
            <v>2</v>
          </cell>
          <cell r="M291" t="str">
            <v>総務費　</v>
          </cell>
          <cell r="N291">
            <v>1</v>
          </cell>
          <cell r="O291" t="str">
            <v>総務管理費　</v>
          </cell>
          <cell r="P291">
            <v>7</v>
          </cell>
          <cell r="Q291" t="str">
            <v>企画費　</v>
          </cell>
          <cell r="R291">
            <v>40</v>
          </cell>
          <cell r="S291" t="str">
            <v>ふるさとづくり事業費</v>
          </cell>
          <cell r="T291">
            <v>4</v>
          </cell>
          <cell r="U291" t="str">
            <v>集会所施設整備事業費</v>
          </cell>
          <cell r="V291">
            <v>0</v>
          </cell>
          <cell r="X291">
            <v>0</v>
          </cell>
          <cell r="Z291">
            <v>24313</v>
          </cell>
          <cell r="AA291">
            <v>31077</v>
          </cell>
          <cell r="AB291">
            <v>17468</v>
          </cell>
          <cell r="AC291">
            <v>17468</v>
          </cell>
          <cell r="AD291">
            <v>17468</v>
          </cell>
          <cell r="AE291">
            <v>0</v>
          </cell>
          <cell r="AF291">
            <v>0</v>
          </cell>
          <cell r="AG291">
            <v>0</v>
          </cell>
          <cell r="AH291">
            <v>0</v>
          </cell>
          <cell r="AI291">
            <v>31077</v>
          </cell>
          <cell r="AJ291">
            <v>17468</v>
          </cell>
          <cell r="AK291">
            <v>17468</v>
          </cell>
          <cell r="AL291">
            <v>17468</v>
          </cell>
          <cell r="AM291">
            <v>0</v>
          </cell>
          <cell r="AN291">
            <v>-13609</v>
          </cell>
          <cell r="AO291">
            <v>-13609</v>
          </cell>
          <cell r="AP291" t="str">
            <v xml:space="preserve">　いわき市立集会所個別管理計画に基づき、施設の適正配置や地域集会施設の所有管理の一元化と費用負担の公平化を図るため、集会所を実質的な管理運営主体である行政区等に払下げ（又は解体）を行う方針としている。
　払下げ時には、集会施設としての機能保持に必要である屋根、壁、床の主要構造部等について相応の修繕を実施するほか、集会所を不要とする地区の意向を確認した集会所については、解体工事を実施する。
</v>
          </cell>
          <cell r="AQ291" t="str">
            <v xml:space="preserve">
＜工事等概要＞
　・払下げに係る集会所改修工事（対象：上釜戸集会所）
【改修内容】：外壁塗替え、屋根葺き替え、床張替、雨樋交換
＜増減理由＞
　・払下げに係る集会所改修工事の件数減（２集会所→１集会所）
 </v>
          </cell>
          <cell r="BJ291">
            <v>1</v>
          </cell>
          <cell r="BK291">
            <v>17468</v>
          </cell>
          <cell r="BL291">
            <v>0</v>
          </cell>
          <cell r="BM291">
            <v>0</v>
          </cell>
          <cell r="BN291">
            <v>0</v>
          </cell>
          <cell r="BO291">
            <v>0</v>
          </cell>
          <cell r="BP291">
            <v>0</v>
          </cell>
          <cell r="BQ291">
            <v>0</v>
          </cell>
          <cell r="BR291">
            <v>0</v>
          </cell>
          <cell r="BS291">
            <v>0</v>
          </cell>
          <cell r="BT291">
            <v>0</v>
          </cell>
          <cell r="BU291">
            <v>0</v>
          </cell>
          <cell r="BV291">
            <v>17468</v>
          </cell>
          <cell r="BW291">
            <v>0</v>
          </cell>
          <cell r="BX291">
            <v>0</v>
          </cell>
          <cell r="BY291">
            <v>0</v>
          </cell>
          <cell r="BZ291">
            <v>0</v>
          </cell>
          <cell r="CA291">
            <v>17468</v>
          </cell>
        </row>
        <row r="292">
          <cell r="I292" t="str">
            <v>一般コミュニティ助成事業費</v>
          </cell>
          <cell r="J292">
            <v>1</v>
          </cell>
          <cell r="K292" t="str">
            <v>一般会計</v>
          </cell>
          <cell r="L292">
            <v>2</v>
          </cell>
          <cell r="M292" t="str">
            <v>総務費　</v>
          </cell>
          <cell r="N292">
            <v>1</v>
          </cell>
          <cell r="O292" t="str">
            <v>総務管理費　</v>
          </cell>
          <cell r="P292">
            <v>7</v>
          </cell>
          <cell r="Q292" t="str">
            <v>企画費　</v>
          </cell>
          <cell r="R292">
            <v>40</v>
          </cell>
          <cell r="S292" t="str">
            <v>ふるさとづくり事業費</v>
          </cell>
          <cell r="T292">
            <v>6</v>
          </cell>
          <cell r="U292" t="str">
            <v>一般コミュニティ助成事業費　</v>
          </cell>
          <cell r="V292">
            <v>0</v>
          </cell>
          <cell r="X292">
            <v>0</v>
          </cell>
          <cell r="Z292">
            <v>1673</v>
          </cell>
          <cell r="AA292">
            <v>2500</v>
          </cell>
          <cell r="AB292">
            <v>2479</v>
          </cell>
          <cell r="AC292">
            <v>2479</v>
          </cell>
          <cell r="AD292">
            <v>2479</v>
          </cell>
          <cell r="AE292">
            <v>2500</v>
          </cell>
          <cell r="AF292">
            <v>2400</v>
          </cell>
          <cell r="AG292">
            <v>2400</v>
          </cell>
          <cell r="AH292">
            <v>2400</v>
          </cell>
          <cell r="AI292">
            <v>0</v>
          </cell>
          <cell r="AJ292">
            <v>79</v>
          </cell>
          <cell r="AK292">
            <v>79</v>
          </cell>
          <cell r="AL292">
            <v>79</v>
          </cell>
          <cell r="AM292">
            <v>0</v>
          </cell>
          <cell r="AN292">
            <v>-21</v>
          </cell>
          <cell r="AO292">
            <v>-21</v>
          </cell>
          <cell r="AP292" t="str">
            <v>　（一財）自治総合センターが、宝くじ事業の収益金を財源として、自治会活動などコミュニティ活動の活性化を図るため、地域の環境維持・美化、防災・防犯、文化・体育行　事、住民福祉活動などにかかる事業の一部を助成する取組みを行っており、これを活用して、集会所の備品整備等を実施するもの。　</v>
          </cell>
          <cell r="AQ292" t="str">
            <v xml:space="preserve">　一般コミュニティ助成事業　2,479千円
　対象自治会：法田地区（勿来）
　上釜戸区（小名浜）
 </v>
          </cell>
          <cell r="BJ292">
            <v>1</v>
          </cell>
          <cell r="BK292">
            <v>2479</v>
          </cell>
          <cell r="BL292">
            <v>0</v>
          </cell>
          <cell r="BM292">
            <v>0</v>
          </cell>
          <cell r="BN292">
            <v>0</v>
          </cell>
          <cell r="BO292">
            <v>0</v>
          </cell>
          <cell r="BP292">
            <v>0</v>
          </cell>
          <cell r="BQ292">
            <v>0</v>
          </cell>
          <cell r="BR292">
            <v>0</v>
          </cell>
          <cell r="BS292">
            <v>0</v>
          </cell>
          <cell r="BT292">
            <v>0</v>
          </cell>
          <cell r="BU292">
            <v>2400</v>
          </cell>
          <cell r="BV292">
            <v>79</v>
          </cell>
          <cell r="BW292">
            <v>0</v>
          </cell>
          <cell r="BX292">
            <v>0</v>
          </cell>
          <cell r="BY292">
            <v>0</v>
          </cell>
          <cell r="BZ292">
            <v>2400</v>
          </cell>
          <cell r="CA292">
            <v>79</v>
          </cell>
        </row>
        <row r="293">
          <cell r="I293" t="str">
            <v>被災沿岸地域まちづくり支援事業費</v>
          </cell>
          <cell r="J293">
            <v>1</v>
          </cell>
          <cell r="K293" t="str">
            <v>一般会計</v>
          </cell>
          <cell r="L293">
            <v>2</v>
          </cell>
          <cell r="M293" t="str">
            <v>総務費　</v>
          </cell>
          <cell r="N293">
            <v>1</v>
          </cell>
          <cell r="O293" t="str">
            <v>総務管理費　</v>
          </cell>
          <cell r="P293">
            <v>7</v>
          </cell>
          <cell r="Q293" t="str">
            <v>企画費　</v>
          </cell>
          <cell r="R293">
            <v>40</v>
          </cell>
          <cell r="S293" t="str">
            <v>ふるさとづくり事業費</v>
          </cell>
          <cell r="T293">
            <v>14</v>
          </cell>
          <cell r="U293" t="str">
            <v>被災沿岸地域まちづくり支援事業費</v>
          </cell>
          <cell r="V293">
            <v>0</v>
          </cell>
          <cell r="X293">
            <v>0</v>
          </cell>
          <cell r="Z293">
            <v>2599</v>
          </cell>
          <cell r="AA293">
            <v>5296</v>
          </cell>
          <cell r="AB293">
            <v>7052</v>
          </cell>
          <cell r="AC293">
            <v>7052</v>
          </cell>
          <cell r="AD293">
            <v>7052</v>
          </cell>
          <cell r="AE293">
            <v>5296</v>
          </cell>
          <cell r="AF293">
            <v>7052</v>
          </cell>
          <cell r="AG293">
            <v>7052</v>
          </cell>
          <cell r="AH293">
            <v>7052</v>
          </cell>
          <cell r="AI293">
            <v>0</v>
          </cell>
          <cell r="AJ293">
            <v>0</v>
          </cell>
          <cell r="AK293">
            <v>0</v>
          </cell>
          <cell r="AL293">
            <v>0</v>
          </cell>
          <cell r="AM293">
            <v>0</v>
          </cell>
          <cell r="AN293">
            <v>1756</v>
          </cell>
          <cell r="AO293">
            <v>1756</v>
          </cell>
          <cell r="AP293" t="str">
            <v>　国の被災者支援総合交付金（コミュニティ形成支援事業・心の復興事業）を活用し、東日本大震災に伴う避難生活の長期化や、災害公営住宅等への移転など、被災者を取り巻く生活環境が変化する中で、被災者が安定的な日常生活を営むことができるように、民間等団体が実施する心身のケア、生きがいづくりによる「心の復興」や、コミュニティ形成の促進等に資する取組を総合的に支援するもの。　</v>
          </cell>
          <cell r="AQ293" t="str">
            <v xml:space="preserve">　１　コミュニティ形成支援事業
?久之浜地区復興再生プロジェクト（2,338千円）
?薄磯復興プロジェクト（1,515千円）
?豊間めんこいまちづくりプロジェクト（1,756千円）
　２　心の復興事業　
?いっしょにGO! part２（1,443千円）
　増減理由：令和５年度から、新たに豊間区がコミュニティ形成に資する事業を実施する
ことによる増 </v>
          </cell>
          <cell r="BJ293">
            <v>1</v>
          </cell>
          <cell r="BK293">
            <v>7052</v>
          </cell>
          <cell r="BL293">
            <v>0</v>
          </cell>
          <cell r="BM293">
            <v>0</v>
          </cell>
          <cell r="BN293">
            <v>0</v>
          </cell>
          <cell r="BO293">
            <v>0</v>
          </cell>
          <cell r="BP293">
            <v>0</v>
          </cell>
          <cell r="BQ293">
            <v>0</v>
          </cell>
          <cell r="BR293">
            <v>7052</v>
          </cell>
          <cell r="BS293">
            <v>0</v>
          </cell>
          <cell r="BT293">
            <v>0</v>
          </cell>
          <cell r="BU293">
            <v>0</v>
          </cell>
          <cell r="BV293">
            <v>0</v>
          </cell>
          <cell r="BW293">
            <v>7052</v>
          </cell>
          <cell r="BX293">
            <v>0</v>
          </cell>
          <cell r="BY293">
            <v>0</v>
          </cell>
          <cell r="BZ293">
            <v>0</v>
          </cell>
          <cell r="CA293">
            <v>0</v>
          </cell>
        </row>
        <row r="294">
          <cell r="I294" t="str">
            <v>町内会等運営サポート事業費</v>
          </cell>
          <cell r="J294">
            <v>1</v>
          </cell>
          <cell r="K294" t="str">
            <v>一般会計</v>
          </cell>
          <cell r="L294">
            <v>2</v>
          </cell>
          <cell r="M294" t="str">
            <v>総務費　</v>
          </cell>
          <cell r="N294">
            <v>1</v>
          </cell>
          <cell r="O294" t="str">
            <v>総務管理費　</v>
          </cell>
          <cell r="P294">
            <v>7</v>
          </cell>
          <cell r="Q294" t="str">
            <v>企画費　</v>
          </cell>
          <cell r="R294">
            <v>40</v>
          </cell>
          <cell r="S294" t="str">
            <v>ふるさとづくり事業費</v>
          </cell>
          <cell r="T294">
            <v>16</v>
          </cell>
          <cell r="U294" t="str">
            <v>町内会等運営サポート事業費　</v>
          </cell>
          <cell r="V294">
            <v>0</v>
          </cell>
          <cell r="X294">
            <v>0</v>
          </cell>
          <cell r="Z294">
            <v>0</v>
          </cell>
          <cell r="AA294">
            <v>0</v>
          </cell>
          <cell r="AB294">
            <v>781</v>
          </cell>
          <cell r="AC294">
            <v>666</v>
          </cell>
          <cell r="AD294">
            <v>666</v>
          </cell>
          <cell r="AE294">
            <v>0</v>
          </cell>
          <cell r="AF294">
            <v>0</v>
          </cell>
          <cell r="AG294">
            <v>0</v>
          </cell>
          <cell r="AH294">
            <v>0</v>
          </cell>
          <cell r="AI294">
            <v>0</v>
          </cell>
          <cell r="AJ294">
            <v>781</v>
          </cell>
          <cell r="AK294">
            <v>666</v>
          </cell>
          <cell r="AL294">
            <v>666</v>
          </cell>
          <cell r="AM294">
            <v>-115</v>
          </cell>
          <cell r="AN294">
            <v>781</v>
          </cell>
          <cell r="AO294">
            <v>666</v>
          </cell>
          <cell r="AP294" t="str">
            <v>　町内会等活動の活性化や運営の負担軽減を図るため、町内会等のデジタル化を推進するほか、町内会等が抱える様々な課題やニーズを把握し、課題解決に向けた取組みを支援する。</v>
          </cell>
          <cell r="AQ294" t="str">
            <v xml:space="preserve">町内会等運営サポートに係る経費
・町内会等運営支援
・ICT研修会
【増減理由】
新規事業による皆増
 </v>
          </cell>
          <cell r="BB294">
            <v>2</v>
          </cell>
          <cell r="BC294" t="str">
            <v>命・暮らしを守る</v>
          </cell>
          <cell r="BD294">
            <v>0</v>
          </cell>
          <cell r="BF294">
            <v>0</v>
          </cell>
          <cell r="BH294">
            <v>0</v>
          </cell>
          <cell r="BJ294">
            <v>2</v>
          </cell>
          <cell r="BK294">
            <v>0</v>
          </cell>
          <cell r="BL294">
            <v>0</v>
          </cell>
          <cell r="BM294">
            <v>0</v>
          </cell>
          <cell r="BN294">
            <v>0</v>
          </cell>
          <cell r="BO294">
            <v>0</v>
          </cell>
          <cell r="BP294">
            <v>0</v>
          </cell>
          <cell r="BQ294">
            <v>0</v>
          </cell>
          <cell r="BR294">
            <v>0</v>
          </cell>
          <cell r="BS294">
            <v>0</v>
          </cell>
          <cell r="BT294">
            <v>0</v>
          </cell>
          <cell r="BU294">
            <v>0</v>
          </cell>
          <cell r="BV294">
            <v>781</v>
          </cell>
          <cell r="BW294">
            <v>0</v>
          </cell>
          <cell r="BX294">
            <v>0</v>
          </cell>
          <cell r="BY294">
            <v>0</v>
          </cell>
          <cell r="BZ294">
            <v>0</v>
          </cell>
          <cell r="CA294">
            <v>666</v>
          </cell>
        </row>
        <row r="295">
          <cell r="I295" t="str">
            <v>町内会等運営サポート事業費　会計年度任用職員分</v>
          </cell>
          <cell r="J295">
            <v>1</v>
          </cell>
          <cell r="K295" t="str">
            <v>一般会計</v>
          </cell>
          <cell r="L295">
            <v>2</v>
          </cell>
          <cell r="M295" t="str">
            <v>総務費　</v>
          </cell>
          <cell r="N295">
            <v>1</v>
          </cell>
          <cell r="O295" t="str">
            <v>総務管理費　</v>
          </cell>
          <cell r="P295">
            <v>7</v>
          </cell>
          <cell r="Q295" t="str">
            <v>企画費　</v>
          </cell>
          <cell r="R295">
            <v>40</v>
          </cell>
          <cell r="S295" t="str">
            <v>ふるさとづくり事業費</v>
          </cell>
          <cell r="T295">
            <v>16</v>
          </cell>
          <cell r="U295" t="str">
            <v>町内会等運営サポート事業費　</v>
          </cell>
          <cell r="V295">
            <v>0</v>
          </cell>
          <cell r="X295">
            <v>1</v>
          </cell>
          <cell r="Y295" t="str">
            <v>会計年度任用職員分　</v>
          </cell>
          <cell r="Z295">
            <v>0</v>
          </cell>
          <cell r="AA295">
            <v>0</v>
          </cell>
          <cell r="AB295">
            <v>2508</v>
          </cell>
          <cell r="AC295">
            <v>1807</v>
          </cell>
          <cell r="AD295">
            <v>1807</v>
          </cell>
          <cell r="AE295">
            <v>0</v>
          </cell>
          <cell r="AF295">
            <v>10</v>
          </cell>
          <cell r="AG295">
            <v>9</v>
          </cell>
          <cell r="AH295">
            <v>9</v>
          </cell>
          <cell r="AI295">
            <v>0</v>
          </cell>
          <cell r="AJ295">
            <v>2498</v>
          </cell>
          <cell r="AK295">
            <v>1798</v>
          </cell>
          <cell r="AL295">
            <v>1798</v>
          </cell>
          <cell r="AM295">
            <v>-701</v>
          </cell>
          <cell r="AN295">
            <v>2508</v>
          </cell>
          <cell r="AO295">
            <v>1807</v>
          </cell>
          <cell r="AP295" t="str">
            <v>町内会等運営サポート事業に係る会計年度任用職員の経費</v>
          </cell>
          <cell r="AQ295" t="str">
            <v xml:space="preserve">町内会等運営サポート事業に係る会計年度任用職員の経費
・庁内会・自治会等の現状把握及び課題やニーズの調査・整理
・町内会・自治会等役員向けＩＣＴ研修の実施
・ＩＣＴ推進ボランティアの派遣
【増減理由】
新規事業による皆増 </v>
          </cell>
          <cell r="BB295">
            <v>2</v>
          </cell>
          <cell r="BC295" t="str">
            <v>命・暮らしを守る</v>
          </cell>
          <cell r="BD295">
            <v>0</v>
          </cell>
          <cell r="BF295">
            <v>0</v>
          </cell>
          <cell r="BH295">
            <v>0</v>
          </cell>
          <cell r="BJ295">
            <v>2</v>
          </cell>
          <cell r="BK295">
            <v>0</v>
          </cell>
          <cell r="BL295">
            <v>0</v>
          </cell>
          <cell r="BM295">
            <v>0</v>
          </cell>
          <cell r="BN295">
            <v>0</v>
          </cell>
          <cell r="BO295">
            <v>0</v>
          </cell>
          <cell r="BP295">
            <v>0</v>
          </cell>
          <cell r="BQ295">
            <v>0</v>
          </cell>
          <cell r="BR295">
            <v>0</v>
          </cell>
          <cell r="BS295">
            <v>0</v>
          </cell>
          <cell r="BT295">
            <v>0</v>
          </cell>
          <cell r="BU295">
            <v>10</v>
          </cell>
          <cell r="BV295">
            <v>2498</v>
          </cell>
          <cell r="BW295">
            <v>0</v>
          </cell>
          <cell r="BX295">
            <v>0</v>
          </cell>
          <cell r="BY295">
            <v>0</v>
          </cell>
          <cell r="BZ295">
            <v>9</v>
          </cell>
          <cell r="CA295">
            <v>1798</v>
          </cell>
        </row>
        <row r="296">
          <cell r="I296" t="str">
            <v>市民公益活動促進事業費</v>
          </cell>
          <cell r="J296">
            <v>1</v>
          </cell>
          <cell r="K296" t="str">
            <v>一般会計</v>
          </cell>
          <cell r="L296">
            <v>2</v>
          </cell>
          <cell r="M296" t="str">
            <v>総務費　</v>
          </cell>
          <cell r="N296">
            <v>1</v>
          </cell>
          <cell r="O296" t="str">
            <v>総務管理費　</v>
          </cell>
          <cell r="P296">
            <v>7</v>
          </cell>
          <cell r="Q296" t="str">
            <v>企画費　</v>
          </cell>
          <cell r="R296">
            <v>75</v>
          </cell>
          <cell r="S296" t="str">
            <v>市民公益活動促進事業費　</v>
          </cell>
          <cell r="T296">
            <v>1</v>
          </cell>
          <cell r="U296" t="str">
            <v>市民公益活動促進事業費　</v>
          </cell>
          <cell r="V296">
            <v>0</v>
          </cell>
          <cell r="X296">
            <v>0</v>
          </cell>
          <cell r="Z296">
            <v>1489</v>
          </cell>
          <cell r="AA296">
            <v>2743</v>
          </cell>
          <cell r="AB296">
            <v>2629</v>
          </cell>
          <cell r="AC296">
            <v>2629</v>
          </cell>
          <cell r="AD296">
            <v>2629</v>
          </cell>
          <cell r="AE296">
            <v>6</v>
          </cell>
          <cell r="AF296">
            <v>6</v>
          </cell>
          <cell r="AG296">
            <v>6</v>
          </cell>
          <cell r="AH296">
            <v>6</v>
          </cell>
          <cell r="AI296">
            <v>2737</v>
          </cell>
          <cell r="AJ296">
            <v>2623</v>
          </cell>
          <cell r="AK296">
            <v>2623</v>
          </cell>
          <cell r="AL296">
            <v>2623</v>
          </cell>
          <cell r="AM296">
            <v>0</v>
          </cell>
          <cell r="AN296">
            <v>-114</v>
          </cell>
          <cell r="AO296">
            <v>-114</v>
          </cell>
          <cell r="AP296" t="str">
            <v>　多様化する市民ニーズに対応した社会サービスを提供していくためには、市民自らが自発的に行う市民公益活動の果たす役割がますます重要となっていることから、市民活動団体と連携・協働しながら市民公益活動の活性化に必要な支援策等を行うとともに、地域のまちづくりを進める組織としての自治会・町内会と相互に連携・協働しながら、地域住民による主体的な地域づくりを促進する。</v>
          </cell>
          <cell r="AQ296" t="str">
            <v>○まちづくり・未来づくり講演会の開催
○NPOサポートセミナーの開催
○まちづくり人材育成研修事業
○市民活動ガイドの作成
○特定非営利活動(NPO)法人の認証事務等に係る事務経費
増減理由：報償費・旅費・印刷製本費見直しに伴う減</v>
          </cell>
          <cell r="BJ296">
            <v>1</v>
          </cell>
          <cell r="BK296">
            <v>2629</v>
          </cell>
          <cell r="BL296">
            <v>0</v>
          </cell>
          <cell r="BM296">
            <v>0</v>
          </cell>
          <cell r="BN296">
            <v>0</v>
          </cell>
          <cell r="BO296">
            <v>0</v>
          </cell>
          <cell r="BP296">
            <v>0</v>
          </cell>
          <cell r="BQ296">
            <v>0</v>
          </cell>
          <cell r="BR296">
            <v>0</v>
          </cell>
          <cell r="BS296">
            <v>0</v>
          </cell>
          <cell r="BT296">
            <v>0</v>
          </cell>
          <cell r="BU296">
            <v>6</v>
          </cell>
          <cell r="BV296">
            <v>2623</v>
          </cell>
          <cell r="BW296">
            <v>0</v>
          </cell>
          <cell r="BX296">
            <v>0</v>
          </cell>
          <cell r="BY296">
            <v>0</v>
          </cell>
          <cell r="BZ296">
            <v>6</v>
          </cell>
          <cell r="CA296">
            <v>2623</v>
          </cell>
        </row>
        <row r="297">
          <cell r="I297" t="str">
            <v>ボランティア保険加入事業費</v>
          </cell>
          <cell r="J297">
            <v>1</v>
          </cell>
          <cell r="K297" t="str">
            <v>一般会計</v>
          </cell>
          <cell r="L297">
            <v>2</v>
          </cell>
          <cell r="M297" t="str">
            <v>総務費　</v>
          </cell>
          <cell r="N297">
            <v>1</v>
          </cell>
          <cell r="O297" t="str">
            <v>総務管理費　</v>
          </cell>
          <cell r="P297">
            <v>7</v>
          </cell>
          <cell r="Q297" t="str">
            <v>企画費　</v>
          </cell>
          <cell r="R297">
            <v>75</v>
          </cell>
          <cell r="S297" t="str">
            <v>市民公益活動促進事業費　</v>
          </cell>
          <cell r="T297">
            <v>3</v>
          </cell>
          <cell r="U297" t="str">
            <v>ボランティア保険加入事業費　</v>
          </cell>
          <cell r="V297">
            <v>0</v>
          </cell>
          <cell r="X297">
            <v>0</v>
          </cell>
          <cell r="Z297">
            <v>2150</v>
          </cell>
          <cell r="AA297">
            <v>2200</v>
          </cell>
          <cell r="AB297">
            <v>2200</v>
          </cell>
          <cell r="AC297">
            <v>2200</v>
          </cell>
          <cell r="AD297">
            <v>2200</v>
          </cell>
          <cell r="AE297">
            <v>0</v>
          </cell>
          <cell r="AF297">
            <v>0</v>
          </cell>
          <cell r="AG297">
            <v>0</v>
          </cell>
          <cell r="AH297">
            <v>0</v>
          </cell>
          <cell r="AI297">
            <v>2200</v>
          </cell>
          <cell r="AJ297">
            <v>2200</v>
          </cell>
          <cell r="AK297">
            <v>2200</v>
          </cell>
          <cell r="AL297">
            <v>2200</v>
          </cell>
          <cell r="AM297">
            <v>0</v>
          </cell>
          <cell r="AN297">
            <v>0</v>
          </cell>
          <cell r="AO297">
            <v>0</v>
          </cell>
          <cell r="AP297" t="str">
            <v xml:space="preserve">　市民の自主的な公益活動（ボランティア活動）を側面から支援することを目的に、市が災害補償保険に加入し、市民の公益活動中の事故に対し見舞金を給付する。
　・傷害保険（活動者が死亡又は負傷した場合に給付）
　・賠償責任保険（活動者の過失による偶然な事故により、被害者の生命・身体・財物に損害を与えた場合、被害者に給付） </v>
          </cell>
          <cell r="AQ297" t="str">
            <v>　市民公益活動（ボランティア活動）中に起きた事故、災害による被害を補償することを目的として保険加入する。
　・傷害保険
　・賠償責任保険</v>
          </cell>
          <cell r="BJ297">
            <v>1</v>
          </cell>
          <cell r="BK297">
            <v>2200</v>
          </cell>
          <cell r="BL297">
            <v>0</v>
          </cell>
          <cell r="BM297">
            <v>0</v>
          </cell>
          <cell r="BN297">
            <v>0</v>
          </cell>
          <cell r="BO297">
            <v>0</v>
          </cell>
          <cell r="BP297">
            <v>0</v>
          </cell>
          <cell r="BQ297">
            <v>0</v>
          </cell>
          <cell r="BR297">
            <v>0</v>
          </cell>
          <cell r="BS297">
            <v>0</v>
          </cell>
          <cell r="BT297">
            <v>0</v>
          </cell>
          <cell r="BU297">
            <v>0</v>
          </cell>
          <cell r="BV297">
            <v>2200</v>
          </cell>
          <cell r="BW297">
            <v>0</v>
          </cell>
          <cell r="BX297">
            <v>0</v>
          </cell>
          <cell r="BY297">
            <v>0</v>
          </cell>
          <cell r="BZ297">
            <v>0</v>
          </cell>
          <cell r="CA297">
            <v>2200</v>
          </cell>
        </row>
        <row r="298">
          <cell r="I298" t="str">
            <v>地域振興事務費　地域づくり推進事業費</v>
          </cell>
          <cell r="J298">
            <v>1</v>
          </cell>
          <cell r="K298" t="str">
            <v>一般会計</v>
          </cell>
          <cell r="L298">
            <v>2</v>
          </cell>
          <cell r="M298" t="str">
            <v>総務費　</v>
          </cell>
          <cell r="N298">
            <v>1</v>
          </cell>
          <cell r="O298" t="str">
            <v>総務管理費　</v>
          </cell>
          <cell r="P298">
            <v>7</v>
          </cell>
          <cell r="Q298" t="str">
            <v>企画費　</v>
          </cell>
          <cell r="R298">
            <v>90</v>
          </cell>
          <cell r="S298" t="str">
            <v>地域づくり推進費</v>
          </cell>
          <cell r="T298">
            <v>2</v>
          </cell>
          <cell r="U298" t="str">
            <v>地域振興事務費　</v>
          </cell>
          <cell r="V298">
            <v>0</v>
          </cell>
          <cell r="X298">
            <v>3</v>
          </cell>
          <cell r="Y298" t="str">
            <v>地域づくり推進事業費</v>
          </cell>
          <cell r="Z298">
            <v>2023</v>
          </cell>
          <cell r="AA298">
            <v>2387</v>
          </cell>
          <cell r="AB298">
            <v>2660</v>
          </cell>
          <cell r="AC298">
            <v>2660</v>
          </cell>
          <cell r="AD298">
            <v>2660</v>
          </cell>
          <cell r="AE298">
            <v>0</v>
          </cell>
          <cell r="AF298">
            <v>0</v>
          </cell>
          <cell r="AG298">
            <v>0</v>
          </cell>
          <cell r="AH298">
            <v>0</v>
          </cell>
          <cell r="AI298">
            <v>2387</v>
          </cell>
          <cell r="AJ298">
            <v>2660</v>
          </cell>
          <cell r="AK298">
            <v>2660</v>
          </cell>
          <cell r="AL298">
            <v>2660</v>
          </cell>
          <cell r="AM298">
            <v>0</v>
          </cell>
          <cell r="AN298">
            <v>273</v>
          </cell>
          <cell r="AO298">
            <v>273</v>
          </cell>
          <cell r="AP298" t="str">
            <v>　市民協働部の運営に係る事務経費など。　</v>
          </cell>
          <cell r="AQ298" t="str">
            <v>○　部用経費（出張旅費、部長車維持費等）
○　じゃんがらからくり時計維持費
【主な増減理由】
○　コピー単価の増に伴う使用料の増
○　公用車（いわき500ゆ7492）車検に伴う修繕料、手数料、保険料、公課費の増</v>
          </cell>
          <cell r="BJ298">
            <v>1</v>
          </cell>
          <cell r="BK298">
            <v>2660</v>
          </cell>
          <cell r="BL298">
            <v>0</v>
          </cell>
          <cell r="BM298">
            <v>0</v>
          </cell>
          <cell r="BN298">
            <v>0</v>
          </cell>
          <cell r="BO298">
            <v>0</v>
          </cell>
          <cell r="BP298">
            <v>0</v>
          </cell>
          <cell r="BQ298">
            <v>0</v>
          </cell>
          <cell r="BR298">
            <v>0</v>
          </cell>
          <cell r="BS298">
            <v>0</v>
          </cell>
          <cell r="BT298">
            <v>0</v>
          </cell>
          <cell r="BU298">
            <v>0</v>
          </cell>
          <cell r="BV298">
            <v>2660</v>
          </cell>
          <cell r="BW298">
            <v>0</v>
          </cell>
          <cell r="BX298">
            <v>0</v>
          </cell>
          <cell r="BY298">
            <v>0</v>
          </cell>
          <cell r="BZ298">
            <v>0</v>
          </cell>
          <cell r="CA298">
            <v>2660</v>
          </cell>
        </row>
        <row r="299">
          <cell r="I299" t="str">
            <v>地域振興事務費　会計年度任用職員分</v>
          </cell>
          <cell r="J299">
            <v>1</v>
          </cell>
          <cell r="K299" t="str">
            <v>一般会計</v>
          </cell>
          <cell r="L299">
            <v>2</v>
          </cell>
          <cell r="M299" t="str">
            <v>総務費　</v>
          </cell>
          <cell r="N299">
            <v>1</v>
          </cell>
          <cell r="O299" t="str">
            <v>総務管理費　</v>
          </cell>
          <cell r="P299">
            <v>7</v>
          </cell>
          <cell r="Q299" t="str">
            <v>企画費　</v>
          </cell>
          <cell r="R299">
            <v>90</v>
          </cell>
          <cell r="S299" t="str">
            <v>地域づくり推進費</v>
          </cell>
          <cell r="T299">
            <v>2</v>
          </cell>
          <cell r="U299" t="str">
            <v>地域振興事務費　</v>
          </cell>
          <cell r="V299">
            <v>0</v>
          </cell>
          <cell r="X299">
            <v>4</v>
          </cell>
          <cell r="Y299" t="str">
            <v>会計年度任用職員分　</v>
          </cell>
          <cell r="Z299">
            <v>2456</v>
          </cell>
          <cell r="AA299">
            <v>2499</v>
          </cell>
          <cell r="AB299">
            <v>2657</v>
          </cell>
          <cell r="AC299">
            <v>1842</v>
          </cell>
          <cell r="AD299">
            <v>1842</v>
          </cell>
          <cell r="AE299">
            <v>6</v>
          </cell>
          <cell r="AF299">
            <v>10</v>
          </cell>
          <cell r="AG299">
            <v>9</v>
          </cell>
          <cell r="AH299">
            <v>9</v>
          </cell>
          <cell r="AI299">
            <v>2493</v>
          </cell>
          <cell r="AJ299">
            <v>2647</v>
          </cell>
          <cell r="AK299">
            <v>1833</v>
          </cell>
          <cell r="AL299">
            <v>1833</v>
          </cell>
          <cell r="AM299">
            <v>-815</v>
          </cell>
          <cell r="AN299">
            <v>158</v>
          </cell>
          <cell r="AO299">
            <v>-657</v>
          </cell>
          <cell r="AP299" t="str">
            <v>地域振興課の会計年度任用職員の経費　</v>
          </cell>
          <cell r="AQ299" t="str">
            <v xml:space="preserve">地域振興課の会計年度任用職員の経費
・自治会からの集会所の修繕申請や市民活動団体からの補助金等受付業務
・市立集会所の簡易劣化度診断や法定検査、老朽化に伴う施設修繕業務補助
・市内NPO法人提出書類整理業務　等
〈増減理由〉
・加算に伴う給料の増
・公募による雇用者不明に伴う通勤手当の増 </v>
          </cell>
          <cell r="BJ299">
            <v>2</v>
          </cell>
          <cell r="BK299">
            <v>0</v>
          </cell>
          <cell r="BL299">
            <v>0</v>
          </cell>
          <cell r="BM299">
            <v>0</v>
          </cell>
          <cell r="BN299">
            <v>0</v>
          </cell>
          <cell r="BO299">
            <v>0</v>
          </cell>
          <cell r="BP299">
            <v>0</v>
          </cell>
          <cell r="BQ299">
            <v>0</v>
          </cell>
          <cell r="BR299">
            <v>0</v>
          </cell>
          <cell r="BS299">
            <v>0</v>
          </cell>
          <cell r="BT299">
            <v>0</v>
          </cell>
          <cell r="BU299">
            <v>10</v>
          </cell>
          <cell r="BV299">
            <v>2647</v>
          </cell>
          <cell r="BW299">
            <v>0</v>
          </cell>
          <cell r="BX299">
            <v>0</v>
          </cell>
          <cell r="BY299">
            <v>0</v>
          </cell>
          <cell r="BZ299">
            <v>9</v>
          </cell>
          <cell r="CA299">
            <v>1833</v>
          </cell>
        </row>
        <row r="300">
          <cell r="I300" t="str">
            <v>ふるさと振興基金積立金</v>
          </cell>
          <cell r="J300">
            <v>1</v>
          </cell>
          <cell r="K300" t="str">
            <v>一般会計</v>
          </cell>
          <cell r="L300">
            <v>2</v>
          </cell>
          <cell r="M300" t="str">
            <v>総務費　</v>
          </cell>
          <cell r="N300">
            <v>1</v>
          </cell>
          <cell r="O300" t="str">
            <v>総務管理費　</v>
          </cell>
          <cell r="P300">
            <v>7</v>
          </cell>
          <cell r="Q300" t="str">
            <v>企画費　</v>
          </cell>
          <cell r="R300">
            <v>90</v>
          </cell>
          <cell r="S300" t="str">
            <v>地域づくり推進費</v>
          </cell>
          <cell r="T300">
            <v>7</v>
          </cell>
          <cell r="U300" t="str">
            <v>ふるさと振興基金積立金　</v>
          </cell>
          <cell r="V300">
            <v>0</v>
          </cell>
          <cell r="X300">
            <v>0</v>
          </cell>
          <cell r="Z300">
            <v>604</v>
          </cell>
          <cell r="AA300">
            <v>5</v>
          </cell>
          <cell r="AB300">
            <v>4</v>
          </cell>
          <cell r="AC300">
            <v>4</v>
          </cell>
          <cell r="AD300">
            <v>4</v>
          </cell>
          <cell r="AE300">
            <v>5</v>
          </cell>
          <cell r="AF300">
            <v>4</v>
          </cell>
          <cell r="AG300">
            <v>4</v>
          </cell>
          <cell r="AH300">
            <v>4</v>
          </cell>
          <cell r="AI300">
            <v>0</v>
          </cell>
          <cell r="AJ300">
            <v>0</v>
          </cell>
          <cell r="AK300">
            <v>0</v>
          </cell>
          <cell r="AL300">
            <v>0</v>
          </cell>
          <cell r="AM300">
            <v>0</v>
          </cell>
          <cell r="AN300">
            <v>-1</v>
          </cell>
          <cell r="AO300">
            <v>-1</v>
          </cell>
          <cell r="AP300" t="str">
            <v>　市内各地域の個性を活かした地域づくりを推進するために設置された、ふるさと振興基金の利子及び寄附金を同基金に積み立てる。
＜根拠法令＞
　いわき市ふるさと振興基金条例
　終期：事業の性質上設定できない。</v>
          </cell>
          <cell r="AQ300" t="str">
            <v xml:space="preserve">　ふるさと振興基金の利子を同基金に積み立てる。
 </v>
          </cell>
          <cell r="BJ300">
            <v>1</v>
          </cell>
          <cell r="BK300">
            <v>4</v>
          </cell>
          <cell r="BL300">
            <v>0</v>
          </cell>
          <cell r="BM300">
            <v>0</v>
          </cell>
          <cell r="BN300">
            <v>0</v>
          </cell>
          <cell r="BO300">
            <v>0</v>
          </cell>
          <cell r="BP300">
            <v>0</v>
          </cell>
          <cell r="BQ300">
            <v>0</v>
          </cell>
          <cell r="BR300">
            <v>0</v>
          </cell>
          <cell r="BS300">
            <v>0</v>
          </cell>
          <cell r="BT300">
            <v>0</v>
          </cell>
          <cell r="BU300">
            <v>4</v>
          </cell>
          <cell r="BV300">
            <v>0</v>
          </cell>
          <cell r="BW300">
            <v>0</v>
          </cell>
          <cell r="BX300">
            <v>0</v>
          </cell>
          <cell r="BY300">
            <v>0</v>
          </cell>
          <cell r="BZ300">
            <v>4</v>
          </cell>
          <cell r="CA300">
            <v>0</v>
          </cell>
        </row>
        <row r="301">
          <cell r="I301" t="str">
            <v>明日をひらく人づくり基金積立金</v>
          </cell>
          <cell r="J301">
            <v>1</v>
          </cell>
          <cell r="K301" t="str">
            <v>一般会計</v>
          </cell>
          <cell r="L301">
            <v>2</v>
          </cell>
          <cell r="M301" t="str">
            <v>総務費　</v>
          </cell>
          <cell r="N301">
            <v>1</v>
          </cell>
          <cell r="O301" t="str">
            <v>総務管理費　</v>
          </cell>
          <cell r="P301">
            <v>7</v>
          </cell>
          <cell r="Q301" t="str">
            <v>企画費　</v>
          </cell>
          <cell r="R301">
            <v>90</v>
          </cell>
          <cell r="S301" t="str">
            <v>地域づくり推進費</v>
          </cell>
          <cell r="T301">
            <v>14</v>
          </cell>
          <cell r="U301" t="str">
            <v>明日をひらく人づくり基金積立金　</v>
          </cell>
          <cell r="V301">
            <v>0</v>
          </cell>
          <cell r="X301">
            <v>0</v>
          </cell>
          <cell r="Z301">
            <v>0</v>
          </cell>
          <cell r="AA301">
            <v>1</v>
          </cell>
          <cell r="AB301">
            <v>1</v>
          </cell>
          <cell r="AC301">
            <v>1</v>
          </cell>
          <cell r="AD301">
            <v>1</v>
          </cell>
          <cell r="AE301">
            <v>1</v>
          </cell>
          <cell r="AF301">
            <v>1</v>
          </cell>
          <cell r="AG301">
            <v>1</v>
          </cell>
          <cell r="AH301">
            <v>1</v>
          </cell>
          <cell r="AI301">
            <v>0</v>
          </cell>
          <cell r="AJ301">
            <v>0</v>
          </cell>
          <cell r="AK301">
            <v>0</v>
          </cell>
          <cell r="AL301">
            <v>0</v>
          </cell>
          <cell r="AM301">
            <v>0</v>
          </cell>
          <cell r="AN301">
            <v>0</v>
          </cell>
          <cell r="AO301">
            <v>0</v>
          </cell>
          <cell r="AP301" t="str">
            <v>　明日をひらく人づくり基金への寄付金を、同基金に積み立てる。
＜根拠法令＞
　いわき市明日をひらく人づくり基金条例
　終期：事業の性質上設定できない。</v>
          </cell>
          <cell r="AQ301" t="str">
            <v>　明日をひらく人づくり基金への寄付金を、同基金に積み立てる。</v>
          </cell>
          <cell r="BJ301">
            <v>1</v>
          </cell>
          <cell r="BK301">
            <v>1</v>
          </cell>
          <cell r="BL301">
            <v>0</v>
          </cell>
          <cell r="BM301">
            <v>0</v>
          </cell>
          <cell r="BN301">
            <v>0</v>
          </cell>
          <cell r="BO301">
            <v>0</v>
          </cell>
          <cell r="BP301">
            <v>0</v>
          </cell>
          <cell r="BQ301">
            <v>0</v>
          </cell>
          <cell r="BR301">
            <v>0</v>
          </cell>
          <cell r="BS301">
            <v>0</v>
          </cell>
          <cell r="BT301">
            <v>0</v>
          </cell>
          <cell r="BU301">
            <v>1</v>
          </cell>
          <cell r="BV301">
            <v>0</v>
          </cell>
          <cell r="BW301">
            <v>0</v>
          </cell>
          <cell r="BX301">
            <v>0</v>
          </cell>
          <cell r="BY301">
            <v>0</v>
          </cell>
          <cell r="BZ301">
            <v>1</v>
          </cell>
          <cell r="CA301">
            <v>0</v>
          </cell>
        </row>
        <row r="302">
          <cell r="I302" t="str">
            <v>明日をひらく人づくり事業費</v>
          </cell>
          <cell r="J302">
            <v>1</v>
          </cell>
          <cell r="K302" t="str">
            <v>一般会計</v>
          </cell>
          <cell r="L302">
            <v>2</v>
          </cell>
          <cell r="M302" t="str">
            <v>総務費　</v>
          </cell>
          <cell r="N302">
            <v>1</v>
          </cell>
          <cell r="O302" t="str">
            <v>総務管理費　</v>
          </cell>
          <cell r="P302">
            <v>7</v>
          </cell>
          <cell r="Q302" t="str">
            <v>企画費　</v>
          </cell>
          <cell r="R302">
            <v>90</v>
          </cell>
          <cell r="S302" t="str">
            <v>地域づくり推進費</v>
          </cell>
          <cell r="T302">
            <v>23</v>
          </cell>
          <cell r="U302" t="str">
            <v>明日をひらく人づくり事業費　</v>
          </cell>
          <cell r="V302">
            <v>0</v>
          </cell>
          <cell r="X302">
            <v>0</v>
          </cell>
          <cell r="Z302">
            <v>1194</v>
          </cell>
          <cell r="AA302">
            <v>4056</v>
          </cell>
          <cell r="AB302">
            <v>4000</v>
          </cell>
          <cell r="AC302">
            <v>4000</v>
          </cell>
          <cell r="AD302">
            <v>4000</v>
          </cell>
          <cell r="AE302">
            <v>4056</v>
          </cell>
          <cell r="AF302">
            <v>4000</v>
          </cell>
          <cell r="AG302">
            <v>4000</v>
          </cell>
          <cell r="AH302">
            <v>4000</v>
          </cell>
          <cell r="AI302">
            <v>0</v>
          </cell>
          <cell r="AJ302">
            <v>0</v>
          </cell>
          <cell r="AK302">
            <v>0</v>
          </cell>
          <cell r="AL302">
            <v>0</v>
          </cell>
          <cell r="AM302">
            <v>0</v>
          </cell>
          <cell r="AN302">
            <v>-56</v>
          </cell>
          <cell r="AO302">
            <v>-56</v>
          </cell>
          <cell r="AP302" t="str">
            <v>　「将来のまちづくりを担う青少年を育てるための研修や交流事業」、「まちづくりを担う人材を育てるための研修や交流事業」又は「自治会・町内会が行う人材育成に係る研修会」を実施する際に、必要な経費の一部を助成する。
[根拠法令]
　いわき市明日をひらく人づくり事業補助金交付要綱</v>
          </cell>
          <cell r="AQ302" t="str">
            <v xml:space="preserve">＜要求内容＞
○対象事業
　「将来のまちづくりを担う青少年を育てるための研修、交流事業」
　「まちづくりを担う人材を育てるための研修、交流事業」
　「自治会・町内会が行う人材育成に係る研修会」
○補助率２分の１以内（上限500千円）
○補助期間　原則１年（最大３ヵ年継続可能） </v>
          </cell>
          <cell r="BB302">
            <v>3</v>
          </cell>
          <cell r="BC302" t="str">
            <v>まちの魅力を高める　</v>
          </cell>
          <cell r="BD302">
            <v>0</v>
          </cell>
          <cell r="BF302">
            <v>0</v>
          </cell>
          <cell r="BH302">
            <v>0</v>
          </cell>
          <cell r="BJ302">
            <v>1</v>
          </cell>
          <cell r="BK302">
            <v>4000</v>
          </cell>
          <cell r="BL302">
            <v>0</v>
          </cell>
          <cell r="BM302">
            <v>0</v>
          </cell>
          <cell r="BN302">
            <v>0</v>
          </cell>
          <cell r="BO302">
            <v>0</v>
          </cell>
          <cell r="BP302">
            <v>0</v>
          </cell>
          <cell r="BQ302">
            <v>0</v>
          </cell>
          <cell r="BR302">
            <v>0</v>
          </cell>
          <cell r="BS302">
            <v>0</v>
          </cell>
          <cell r="BT302">
            <v>0</v>
          </cell>
          <cell r="BU302">
            <v>4000</v>
          </cell>
          <cell r="BV302">
            <v>0</v>
          </cell>
          <cell r="BW302">
            <v>0</v>
          </cell>
          <cell r="BX302">
            <v>0</v>
          </cell>
          <cell r="BY302">
            <v>0</v>
          </cell>
          <cell r="BZ302">
            <v>4000</v>
          </cell>
          <cell r="CA302">
            <v>0</v>
          </cell>
        </row>
        <row r="303">
          <cell r="I303" t="str">
            <v>地域づくり活動支援費</v>
          </cell>
          <cell r="J303">
            <v>1</v>
          </cell>
          <cell r="K303" t="str">
            <v>一般会計</v>
          </cell>
          <cell r="L303">
            <v>2</v>
          </cell>
          <cell r="M303" t="str">
            <v>総務費　</v>
          </cell>
          <cell r="N303">
            <v>1</v>
          </cell>
          <cell r="O303" t="str">
            <v>総務管理費　</v>
          </cell>
          <cell r="P303">
            <v>7</v>
          </cell>
          <cell r="Q303" t="str">
            <v>企画費　</v>
          </cell>
          <cell r="R303">
            <v>90</v>
          </cell>
          <cell r="S303" t="str">
            <v>地域づくり推進費</v>
          </cell>
          <cell r="T303">
            <v>24</v>
          </cell>
          <cell r="U303" t="str">
            <v>地域づくり活動支援費</v>
          </cell>
          <cell r="V303">
            <v>0</v>
          </cell>
          <cell r="X303">
            <v>0</v>
          </cell>
          <cell r="Z303">
            <v>5113</v>
          </cell>
          <cell r="AA303">
            <v>8470</v>
          </cell>
          <cell r="AB303">
            <v>8062</v>
          </cell>
          <cell r="AC303">
            <v>8062</v>
          </cell>
          <cell r="AD303">
            <v>8062</v>
          </cell>
          <cell r="AE303">
            <v>0</v>
          </cell>
          <cell r="AF303">
            <v>0</v>
          </cell>
          <cell r="AG303">
            <v>0</v>
          </cell>
          <cell r="AH303">
            <v>0</v>
          </cell>
          <cell r="AI303">
            <v>8470</v>
          </cell>
          <cell r="AJ303">
            <v>8062</v>
          </cell>
          <cell r="AK303">
            <v>8062</v>
          </cell>
          <cell r="AL303">
            <v>8062</v>
          </cell>
          <cell r="AM303">
            <v>0</v>
          </cell>
          <cell r="AN303">
            <v>-408</v>
          </cell>
          <cell r="AO303">
            <v>-408</v>
          </cell>
          <cell r="AP303" t="str">
            <v>　地域振興担当員を配置し、地域づくり団体等が行うまちづくり活動への助言、また関係機関との連絡調整等を行いながら、地域づくり構想等の具現化を目指すもの。　</v>
          </cell>
          <cell r="AQ303" t="str">
            <v>　各地区が行う研修会や講演会の開催、先進事例調査、地域づくり推進母体及び地域振興担当員の活動等に係る経費。
○　報償費　地域課題に応じた研修会や講演会のための謝金
○　旅費　地域課題に応じた先進事例調査に係る旅費
○　消耗品費　会議資料用紙や各種事務用品購入費
○　食糧費　各種会議や勉強会等での賄費
○　印刷製本費　広報チラシや地域情報紙等に係る印刷費
○　役務費　まちづくり団体等への連絡物に係る切手代、イベント参加者傷害保険料
○　使用料　会議資料等コピー代、会場使用料
○　賃借料　地域課題に応じた先進事例調査に係るバス借上げ料</v>
          </cell>
          <cell r="BJ303">
            <v>1</v>
          </cell>
          <cell r="BK303">
            <v>8062</v>
          </cell>
          <cell r="BL303">
            <v>0</v>
          </cell>
          <cell r="BM303">
            <v>0</v>
          </cell>
          <cell r="BN303">
            <v>0</v>
          </cell>
          <cell r="BO303">
            <v>0</v>
          </cell>
          <cell r="BP303">
            <v>0</v>
          </cell>
          <cell r="BQ303">
            <v>0</v>
          </cell>
          <cell r="BR303">
            <v>0</v>
          </cell>
          <cell r="BS303">
            <v>0</v>
          </cell>
          <cell r="BT303">
            <v>0</v>
          </cell>
          <cell r="BU303">
            <v>0</v>
          </cell>
          <cell r="BV303">
            <v>8062</v>
          </cell>
          <cell r="BW303">
            <v>0</v>
          </cell>
          <cell r="BX303">
            <v>0</v>
          </cell>
          <cell r="BY303">
            <v>0</v>
          </cell>
          <cell r="BZ303">
            <v>0</v>
          </cell>
          <cell r="CA303">
            <v>8062</v>
          </cell>
        </row>
        <row r="304">
          <cell r="I304" t="str">
            <v>まち・未来創造支援事業費</v>
          </cell>
          <cell r="J304">
            <v>1</v>
          </cell>
          <cell r="K304" t="str">
            <v>一般会計</v>
          </cell>
          <cell r="L304">
            <v>2</v>
          </cell>
          <cell r="M304" t="str">
            <v>総務費　</v>
          </cell>
          <cell r="N304">
            <v>1</v>
          </cell>
          <cell r="O304" t="str">
            <v>総務管理費　</v>
          </cell>
          <cell r="P304">
            <v>7</v>
          </cell>
          <cell r="Q304" t="str">
            <v>企画費　</v>
          </cell>
          <cell r="R304">
            <v>90</v>
          </cell>
          <cell r="S304" t="str">
            <v>地域づくり推進費</v>
          </cell>
          <cell r="T304">
            <v>25</v>
          </cell>
          <cell r="U304" t="str">
            <v>まち・未来創造支援事業費</v>
          </cell>
          <cell r="V304">
            <v>0</v>
          </cell>
          <cell r="X304">
            <v>0</v>
          </cell>
          <cell r="Z304">
            <v>22686</v>
          </cell>
          <cell r="AA304">
            <v>48282</v>
          </cell>
          <cell r="AB304">
            <v>47782</v>
          </cell>
          <cell r="AC304">
            <v>47782</v>
          </cell>
          <cell r="AD304">
            <v>47782</v>
          </cell>
          <cell r="AE304">
            <v>5000</v>
          </cell>
          <cell r="AF304">
            <v>0</v>
          </cell>
          <cell r="AG304">
            <v>0</v>
          </cell>
          <cell r="AH304">
            <v>0</v>
          </cell>
          <cell r="AI304">
            <v>43282</v>
          </cell>
          <cell r="AJ304">
            <v>47782</v>
          </cell>
          <cell r="AK304">
            <v>47782</v>
          </cell>
          <cell r="AL304">
            <v>47782</v>
          </cell>
          <cell r="AM304">
            <v>0</v>
          </cell>
          <cell r="AN304">
            <v>-500</v>
          </cell>
          <cell r="AO304">
            <v>-500</v>
          </cell>
          <cell r="AP304" t="str">
            <v xml:space="preserve">　市民活動団体やまちづくり団体等が行う、まちづくりや地域課題の解決のための市民活動に対し、必要な経費の一部を助成する。
[補助メニュー]
　まちづくり活動（スタートアップ）支援事業
　まちづくり活動（ソフト）支援事業
　まちづくり活動（グレードアップ）支援事業
　まちづくり活動（ハード）支援事業
　ＮＰＯ法人設立等支援事業
[根拠法令]
　まち・未来創造支援事業補助金交付要綱 </v>
          </cell>
          <cell r="AQ304" t="str">
            <v xml:space="preserve">＜要求内容＞
・各補助メニューに係る事業費補助金
・事業評価委員会等開催経費
＜増減理由＞
・小さな拠点形成支援事業の創設に伴う補助金の減
 </v>
          </cell>
          <cell r="BB304">
            <v>3</v>
          </cell>
          <cell r="BC304" t="str">
            <v>まちの魅力を高める　</v>
          </cell>
          <cell r="BD304">
            <v>0</v>
          </cell>
          <cell r="BF304">
            <v>0</v>
          </cell>
          <cell r="BH304">
            <v>0</v>
          </cell>
          <cell r="BJ304">
            <v>1</v>
          </cell>
          <cell r="BK304">
            <v>47782</v>
          </cell>
          <cell r="BL304">
            <v>0</v>
          </cell>
          <cell r="BM304">
            <v>0</v>
          </cell>
          <cell r="BN304">
            <v>0</v>
          </cell>
          <cell r="BO304">
            <v>0</v>
          </cell>
          <cell r="BP304">
            <v>0</v>
          </cell>
          <cell r="BQ304">
            <v>0</v>
          </cell>
          <cell r="BR304">
            <v>0</v>
          </cell>
          <cell r="BS304">
            <v>0</v>
          </cell>
          <cell r="BT304">
            <v>0</v>
          </cell>
          <cell r="BU304">
            <v>0</v>
          </cell>
          <cell r="BV304">
            <v>47782</v>
          </cell>
          <cell r="BW304">
            <v>0</v>
          </cell>
          <cell r="BX304">
            <v>0</v>
          </cell>
          <cell r="BY304">
            <v>0</v>
          </cell>
          <cell r="BZ304">
            <v>0</v>
          </cell>
          <cell r="CA304">
            <v>47782</v>
          </cell>
        </row>
        <row r="305">
          <cell r="I305" t="str">
            <v>中山間地域集落支援員推進事業費</v>
          </cell>
          <cell r="J305">
            <v>1</v>
          </cell>
          <cell r="K305" t="str">
            <v>一般会計</v>
          </cell>
          <cell r="L305">
            <v>2</v>
          </cell>
          <cell r="M305" t="str">
            <v>総務費　</v>
          </cell>
          <cell r="N305">
            <v>1</v>
          </cell>
          <cell r="O305" t="str">
            <v>総務管理費　</v>
          </cell>
          <cell r="P305">
            <v>7</v>
          </cell>
          <cell r="Q305" t="str">
            <v>企画費　</v>
          </cell>
          <cell r="R305">
            <v>90</v>
          </cell>
          <cell r="S305" t="str">
            <v>地域づくり推進費</v>
          </cell>
          <cell r="T305">
            <v>29</v>
          </cell>
          <cell r="U305" t="str">
            <v>中山間地域集落支援員推進事業費　</v>
          </cell>
          <cell r="V305">
            <v>0</v>
          </cell>
          <cell r="X305">
            <v>0</v>
          </cell>
          <cell r="Z305">
            <v>6563</v>
          </cell>
          <cell r="AA305">
            <v>6867</v>
          </cell>
          <cell r="AB305">
            <v>6867</v>
          </cell>
          <cell r="AC305">
            <v>6867</v>
          </cell>
          <cell r="AD305">
            <v>6867</v>
          </cell>
          <cell r="AE305">
            <v>0</v>
          </cell>
          <cell r="AF305">
            <v>0</v>
          </cell>
          <cell r="AG305">
            <v>0</v>
          </cell>
          <cell r="AH305">
            <v>0</v>
          </cell>
          <cell r="AI305">
            <v>6867</v>
          </cell>
          <cell r="AJ305">
            <v>6867</v>
          </cell>
          <cell r="AK305">
            <v>6867</v>
          </cell>
          <cell r="AL305">
            <v>6867</v>
          </cell>
          <cell r="AM305">
            <v>0</v>
          </cell>
          <cell r="AN305">
            <v>0</v>
          </cell>
          <cell r="AO305">
            <v>0</v>
          </cell>
          <cell r="AP305" t="str">
            <v xml:space="preserve">　人口減少と少子高齢化が進行する中山間地域の集落の維持・活性化を図るため、集落支援員を配置し、具体的施策を実施する。
○根拠法令　いわき市中山間地域集落支援員設置要綱
○配置地区　遠野・小川（一部）・三和・田人・川前地区　
○集落支援員の活動
　・地域資源を活用した事業検討、実施
　※なお、地方自治体が、集落支援員推進事業を実施する場合、国から集落支援員１人
　あたり40万円上限の特別交付税措置がある。 </v>
          </cell>
          <cell r="AQ305" t="str">
            <v>※配置人数　遠野7名、小川（一部）3名、三和11名、田人6名、川前8名　計35名</v>
          </cell>
          <cell r="BB305">
            <v>2</v>
          </cell>
          <cell r="BC305" t="str">
            <v>命・暮らしを守る</v>
          </cell>
          <cell r="BD305">
            <v>0</v>
          </cell>
          <cell r="BF305">
            <v>0</v>
          </cell>
          <cell r="BH305">
            <v>0</v>
          </cell>
          <cell r="BJ305">
            <v>1</v>
          </cell>
          <cell r="BK305">
            <v>6867</v>
          </cell>
          <cell r="BL305">
            <v>0</v>
          </cell>
          <cell r="BM305">
            <v>0</v>
          </cell>
          <cell r="BN305">
            <v>0</v>
          </cell>
          <cell r="BO305">
            <v>0</v>
          </cell>
          <cell r="BP305">
            <v>0</v>
          </cell>
          <cell r="BQ305">
            <v>0</v>
          </cell>
          <cell r="BR305">
            <v>0</v>
          </cell>
          <cell r="BS305">
            <v>0</v>
          </cell>
          <cell r="BT305">
            <v>0</v>
          </cell>
          <cell r="BU305">
            <v>0</v>
          </cell>
          <cell r="BV305">
            <v>6867</v>
          </cell>
          <cell r="BW305">
            <v>0</v>
          </cell>
          <cell r="BX305">
            <v>0</v>
          </cell>
          <cell r="BY305">
            <v>0</v>
          </cell>
          <cell r="BZ305">
            <v>0</v>
          </cell>
          <cell r="CA305">
            <v>6867</v>
          </cell>
        </row>
        <row r="306">
          <cell r="I306" t="str">
            <v>男女の出会いサポート事業費</v>
          </cell>
          <cell r="J306">
            <v>1</v>
          </cell>
          <cell r="K306" t="str">
            <v>一般会計</v>
          </cell>
          <cell r="L306">
            <v>2</v>
          </cell>
          <cell r="M306" t="str">
            <v>総務費　</v>
          </cell>
          <cell r="N306">
            <v>1</v>
          </cell>
          <cell r="O306" t="str">
            <v>総務管理費　</v>
          </cell>
          <cell r="P306">
            <v>7</v>
          </cell>
          <cell r="Q306" t="str">
            <v>企画費　</v>
          </cell>
          <cell r="R306">
            <v>90</v>
          </cell>
          <cell r="S306" t="str">
            <v>地域づくり推進費</v>
          </cell>
          <cell r="T306">
            <v>38</v>
          </cell>
          <cell r="U306" t="str">
            <v>男女の出会いサポート事業費　</v>
          </cell>
          <cell r="V306">
            <v>0</v>
          </cell>
          <cell r="X306">
            <v>0</v>
          </cell>
          <cell r="Z306">
            <v>2923</v>
          </cell>
          <cell r="AA306">
            <v>2923</v>
          </cell>
          <cell r="AB306">
            <v>2923</v>
          </cell>
          <cell r="AC306">
            <v>2923</v>
          </cell>
          <cell r="AD306">
            <v>2923</v>
          </cell>
          <cell r="AE306">
            <v>1461</v>
          </cell>
          <cell r="AF306">
            <v>1948</v>
          </cell>
          <cell r="AG306">
            <v>1948</v>
          </cell>
          <cell r="AH306">
            <v>1948</v>
          </cell>
          <cell r="AI306">
            <v>1462</v>
          </cell>
          <cell r="AJ306">
            <v>975</v>
          </cell>
          <cell r="AK306">
            <v>975</v>
          </cell>
          <cell r="AL306">
            <v>975</v>
          </cell>
          <cell r="AM306">
            <v>0</v>
          </cell>
          <cell r="AN306">
            <v>0</v>
          </cell>
          <cell r="AO306">
            <v>0</v>
          </cell>
          <cell r="AP306" t="str">
            <v>　少子化の進行により、経済成長への深刻な影響が懸念されるとともに、地域コミュニティの維持が困難になる恐れがあることなどから、結婚に対する意識の醸成を図ることを目的として、独身者が結婚を意識できるような事業を展開する。</v>
          </cell>
          <cell r="AQ306" t="str">
            <v xml:space="preserve">＜令和５年度事業内容＞
○企業・団体等の出会いサポート促進事業
　・企業・団体内の独身者に対し支援を行う結婚サポーターの新規登録を促進
　・サポーター登録企業・団体内の独身者を対象に、オンラインや体験型の出会いの場な
ど多様な手法による小規模マッチングを実施
○セミナー及び交流イベント実施事業
　・年３回セミナー及びパーティー形式の交流イベントを実施
女性については市内在住・在勤を問わず広く募集し、申込者の増加を目指す。 </v>
          </cell>
          <cell r="BJ306">
            <v>1</v>
          </cell>
          <cell r="BK306">
            <v>2923</v>
          </cell>
          <cell r="BL306">
            <v>0</v>
          </cell>
          <cell r="BM306">
            <v>0</v>
          </cell>
          <cell r="BN306">
            <v>0</v>
          </cell>
          <cell r="BO306">
            <v>0</v>
          </cell>
          <cell r="BP306">
            <v>0</v>
          </cell>
          <cell r="BQ306">
            <v>0</v>
          </cell>
          <cell r="BR306">
            <v>0</v>
          </cell>
          <cell r="BS306">
            <v>1948</v>
          </cell>
          <cell r="BT306">
            <v>0</v>
          </cell>
          <cell r="BU306">
            <v>0</v>
          </cell>
          <cell r="BV306">
            <v>975</v>
          </cell>
          <cell r="BW306">
            <v>0</v>
          </cell>
          <cell r="BX306">
            <v>1948</v>
          </cell>
          <cell r="BY306">
            <v>0</v>
          </cell>
          <cell r="BZ306">
            <v>0</v>
          </cell>
          <cell r="CA306">
            <v>975</v>
          </cell>
        </row>
        <row r="307">
          <cell r="I307" t="str">
            <v>ミドルエイジ出会いサポート事業費</v>
          </cell>
          <cell r="J307">
            <v>1</v>
          </cell>
          <cell r="K307" t="str">
            <v>一般会計</v>
          </cell>
          <cell r="L307">
            <v>2</v>
          </cell>
          <cell r="M307" t="str">
            <v>総務費　</v>
          </cell>
          <cell r="N307">
            <v>1</v>
          </cell>
          <cell r="O307" t="str">
            <v>総務管理費　</v>
          </cell>
          <cell r="P307">
            <v>7</v>
          </cell>
          <cell r="Q307" t="str">
            <v>企画費　</v>
          </cell>
          <cell r="R307">
            <v>90</v>
          </cell>
          <cell r="S307" t="str">
            <v>地域づくり推進費</v>
          </cell>
          <cell r="T307">
            <v>38</v>
          </cell>
          <cell r="U307" t="str">
            <v>男女の出会いサポート事業費　</v>
          </cell>
          <cell r="V307">
            <v>0</v>
          </cell>
          <cell r="X307">
            <v>1</v>
          </cell>
          <cell r="Y307" t="str">
            <v>ミドルエイジ出会いサポート事業費</v>
          </cell>
          <cell r="Z307">
            <v>419</v>
          </cell>
          <cell r="AA307">
            <v>419</v>
          </cell>
          <cell r="AB307">
            <v>0</v>
          </cell>
          <cell r="AC307">
            <v>0</v>
          </cell>
          <cell r="AD307">
            <v>0</v>
          </cell>
          <cell r="AE307">
            <v>419</v>
          </cell>
          <cell r="AF307">
            <v>0</v>
          </cell>
          <cell r="AG307">
            <v>0</v>
          </cell>
          <cell r="AH307">
            <v>0</v>
          </cell>
          <cell r="AI307">
            <v>0</v>
          </cell>
          <cell r="AJ307">
            <v>0</v>
          </cell>
          <cell r="AK307">
            <v>0</v>
          </cell>
          <cell r="AL307">
            <v>0</v>
          </cell>
          <cell r="AM307">
            <v>0</v>
          </cell>
          <cell r="AN307">
            <v>-419</v>
          </cell>
          <cell r="AO307">
            <v>-419</v>
          </cell>
          <cell r="AP307" t="str">
            <v>　未婚者が増えることで浮上するコミュニティの問題を解決するきっかけとして、中年層（ミドルエイジ）が交流する場を設け、新しい人付き合いを得ていただくこと、また、新しいパートナーを得ることで、社会とのつながりを強め、地域活動への積極的な参加を促し、将来のまちづくり・コミュニティの活性化を図ることを目的とする。　</v>
          </cell>
          <cell r="AQ307" t="str">
            <v xml:space="preserve">＜要求内容＞
　・ミドルエイジセミナー及び交流イベント（セミナー及び婚活パーティー：1回/年）
</v>
          </cell>
          <cell r="BB307">
            <v>1</v>
          </cell>
          <cell r="BC307" t="str">
            <v>次世代を育てる　</v>
          </cell>
          <cell r="BD307">
            <v>0</v>
          </cell>
          <cell r="BF307">
            <v>0</v>
          </cell>
          <cell r="BH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row>
        <row r="308">
          <cell r="I308" t="str">
            <v>地域おこし協力隊活動事業費</v>
          </cell>
          <cell r="J308">
            <v>1</v>
          </cell>
          <cell r="K308" t="str">
            <v>一般会計</v>
          </cell>
          <cell r="L308">
            <v>2</v>
          </cell>
          <cell r="M308" t="str">
            <v>総務費　</v>
          </cell>
          <cell r="N308">
            <v>1</v>
          </cell>
          <cell r="O308" t="str">
            <v>総務管理費　</v>
          </cell>
          <cell r="P308">
            <v>7</v>
          </cell>
          <cell r="Q308" t="str">
            <v>企画費　</v>
          </cell>
          <cell r="R308">
            <v>90</v>
          </cell>
          <cell r="S308" t="str">
            <v>地域づくり推進費</v>
          </cell>
          <cell r="T308">
            <v>40</v>
          </cell>
          <cell r="U308" t="str">
            <v>地域おこし協力隊活動事業費　</v>
          </cell>
          <cell r="V308">
            <v>0</v>
          </cell>
          <cell r="X308">
            <v>0</v>
          </cell>
          <cell r="Z308">
            <v>1319</v>
          </cell>
          <cell r="AA308">
            <v>2000</v>
          </cell>
          <cell r="AB308">
            <v>2000</v>
          </cell>
          <cell r="AC308">
            <v>1808</v>
          </cell>
          <cell r="AD308">
            <v>1808</v>
          </cell>
          <cell r="AE308">
            <v>0</v>
          </cell>
          <cell r="AF308">
            <v>0</v>
          </cell>
          <cell r="AG308">
            <v>0</v>
          </cell>
          <cell r="AH308">
            <v>0</v>
          </cell>
          <cell r="AI308">
            <v>2000</v>
          </cell>
          <cell r="AJ308">
            <v>2000</v>
          </cell>
          <cell r="AK308">
            <v>1808</v>
          </cell>
          <cell r="AL308">
            <v>1808</v>
          </cell>
          <cell r="AM308">
            <v>-192</v>
          </cell>
          <cell r="AN308">
            <v>0</v>
          </cell>
          <cell r="AO308">
            <v>-192</v>
          </cell>
          <cell r="AP308" t="str">
            <v xml:space="preserve">　地域活性化に資するため、国の「地域おこし協力隊制度」を活用して、地域おこしの支援などの「地域協力活動」を実施する。生活の拠点を３大都市圏をはじめとする都市地域等から過疎、山村等の地域に移し、住民票を異動させた者を対象とする。
 </v>
          </cell>
          <cell r="AQ308" t="str">
            <v>地域おこし協力隊の募集に係る経費
〇　旅費協力隊募集に係る職員旅費
〇　消耗品費コピー用紙の購入
〇　印刷製本費　募集チラシ・ポスターに係る印刷費
〇　委託料　協力隊募集告知業務委託料等
〇　使用料　コピー使用料、募集説明会会場借上料</v>
          </cell>
          <cell r="BB308">
            <v>2</v>
          </cell>
          <cell r="BC308" t="str">
            <v>命・暮らしを守る</v>
          </cell>
          <cell r="BD308">
            <v>0</v>
          </cell>
          <cell r="BF308">
            <v>0</v>
          </cell>
          <cell r="BH308">
            <v>0</v>
          </cell>
          <cell r="BJ308">
            <v>2</v>
          </cell>
          <cell r="BK308">
            <v>0</v>
          </cell>
          <cell r="BL308">
            <v>0</v>
          </cell>
          <cell r="BM308">
            <v>0</v>
          </cell>
          <cell r="BN308">
            <v>0</v>
          </cell>
          <cell r="BO308">
            <v>0</v>
          </cell>
          <cell r="BP308">
            <v>0</v>
          </cell>
          <cell r="BQ308">
            <v>0</v>
          </cell>
          <cell r="BR308">
            <v>0</v>
          </cell>
          <cell r="BS308">
            <v>0</v>
          </cell>
          <cell r="BT308">
            <v>0</v>
          </cell>
          <cell r="BU308">
            <v>0</v>
          </cell>
          <cell r="BV308">
            <v>2000</v>
          </cell>
          <cell r="BW308">
            <v>0</v>
          </cell>
          <cell r="BX308">
            <v>0</v>
          </cell>
          <cell r="BY308">
            <v>0</v>
          </cell>
          <cell r="BZ308">
            <v>0</v>
          </cell>
          <cell r="CA308">
            <v>1808</v>
          </cell>
        </row>
        <row r="309">
          <cell r="I309" t="str">
            <v>地域おこし協力隊活動事業費　川前地区分</v>
          </cell>
          <cell r="J309">
            <v>1</v>
          </cell>
          <cell r="K309" t="str">
            <v>一般会計</v>
          </cell>
          <cell r="L309">
            <v>2</v>
          </cell>
          <cell r="M309" t="str">
            <v>総務費　</v>
          </cell>
          <cell r="N309">
            <v>1</v>
          </cell>
          <cell r="O309" t="str">
            <v>総務管理費　</v>
          </cell>
          <cell r="P309">
            <v>7</v>
          </cell>
          <cell r="Q309" t="str">
            <v>企画費　</v>
          </cell>
          <cell r="R309">
            <v>90</v>
          </cell>
          <cell r="S309" t="str">
            <v>地域づくり推進費</v>
          </cell>
          <cell r="T309">
            <v>40</v>
          </cell>
          <cell r="U309" t="str">
            <v>地域おこし協力隊活動事業費　</v>
          </cell>
          <cell r="V309">
            <v>0</v>
          </cell>
          <cell r="X309">
            <v>1</v>
          </cell>
          <cell r="Y309" t="str">
            <v>川前地区分　</v>
          </cell>
          <cell r="Z309">
            <v>1749</v>
          </cell>
          <cell r="AA309">
            <v>2835</v>
          </cell>
          <cell r="AB309">
            <v>2909</v>
          </cell>
          <cell r="AC309">
            <v>2902</v>
          </cell>
          <cell r="AD309">
            <v>2902</v>
          </cell>
          <cell r="AE309">
            <v>0</v>
          </cell>
          <cell r="AF309">
            <v>0</v>
          </cell>
          <cell r="AG309">
            <v>0</v>
          </cell>
          <cell r="AH309">
            <v>0</v>
          </cell>
          <cell r="AI309">
            <v>2835</v>
          </cell>
          <cell r="AJ309">
            <v>2909</v>
          </cell>
          <cell r="AK309">
            <v>2902</v>
          </cell>
          <cell r="AL309">
            <v>2902</v>
          </cell>
          <cell r="AM309">
            <v>-7</v>
          </cell>
          <cell r="AN309">
            <v>74</v>
          </cell>
          <cell r="AO309">
            <v>67</v>
          </cell>
          <cell r="AP309" t="str">
            <v>　国の「地域おこし協力隊制度」を活用し、川前地区が有する「いわきの里鬼ヶ城」、「川前駅」等の地域資源を活用し、地域活性化を図る。
　なお、地域おこし協力隊については、生活の拠点を３大都市圏をはじめとする都市地域等から過疎、山村等の地域に移し、住民票を異動させた者を対象とする。
【令和５年度事業内容】
・「いわきの里鬼ヶ城」への誘客、施設の活性化
・地区の森林資源の保全及び整備に関する業務
・「小さな拠点」運営支援
・地域資源の発掘と磨き上げ
・地域活動への参加と情報発信によるPR　交流人口の拡大　など</v>
          </cell>
          <cell r="AQ309" t="str">
            <v xml:space="preserve">地域おこし協力隊の活動に伴う経費
○配置人数（川前地区）：２名
(主な増減理由)
隊員１人当たりの活動費（上限額200万円）において、新規隊員の配置による共済費が減少したことに伴う活動費の増 </v>
          </cell>
          <cell r="BB309">
            <v>2</v>
          </cell>
          <cell r="BC309" t="str">
            <v>命・暮らしを守る</v>
          </cell>
          <cell r="BD309">
            <v>0</v>
          </cell>
          <cell r="BF309">
            <v>0</v>
          </cell>
          <cell r="BH309">
            <v>0</v>
          </cell>
          <cell r="BJ309">
            <v>2</v>
          </cell>
          <cell r="BK309">
            <v>0</v>
          </cell>
          <cell r="BL309">
            <v>0</v>
          </cell>
          <cell r="BM309">
            <v>0</v>
          </cell>
          <cell r="BN309">
            <v>0</v>
          </cell>
          <cell r="BO309">
            <v>0</v>
          </cell>
          <cell r="BP309">
            <v>0</v>
          </cell>
          <cell r="BQ309">
            <v>0</v>
          </cell>
          <cell r="BR309">
            <v>0</v>
          </cell>
          <cell r="BS309">
            <v>0</v>
          </cell>
          <cell r="BT309">
            <v>0</v>
          </cell>
          <cell r="BU309">
            <v>0</v>
          </cell>
          <cell r="BV309">
            <v>2909</v>
          </cell>
          <cell r="BW309">
            <v>0</v>
          </cell>
          <cell r="BX309">
            <v>0</v>
          </cell>
          <cell r="BY309">
            <v>0</v>
          </cell>
          <cell r="BZ309">
            <v>0</v>
          </cell>
          <cell r="CA309">
            <v>2902</v>
          </cell>
        </row>
        <row r="310">
          <cell r="I310" t="str">
            <v>地域おこし協力隊活動事業費　遠野地区分</v>
          </cell>
          <cell r="J310">
            <v>1</v>
          </cell>
          <cell r="K310" t="str">
            <v>一般会計</v>
          </cell>
          <cell r="L310">
            <v>2</v>
          </cell>
          <cell r="M310" t="str">
            <v>総務費　</v>
          </cell>
          <cell r="N310">
            <v>1</v>
          </cell>
          <cell r="O310" t="str">
            <v>総務管理費　</v>
          </cell>
          <cell r="P310">
            <v>7</v>
          </cell>
          <cell r="Q310" t="str">
            <v>企画費　</v>
          </cell>
          <cell r="R310">
            <v>90</v>
          </cell>
          <cell r="S310" t="str">
            <v>地域づくり推進費</v>
          </cell>
          <cell r="T310">
            <v>40</v>
          </cell>
          <cell r="U310" t="str">
            <v>地域おこし協力隊活動事業費　</v>
          </cell>
          <cell r="V310">
            <v>0</v>
          </cell>
          <cell r="X310">
            <v>2</v>
          </cell>
          <cell r="Y310" t="str">
            <v>遠野地区分　</v>
          </cell>
          <cell r="Z310">
            <v>4560</v>
          </cell>
          <cell r="AA310">
            <v>4206</v>
          </cell>
          <cell r="AB310">
            <v>5622</v>
          </cell>
          <cell r="AC310">
            <v>5602</v>
          </cell>
          <cell r="AD310">
            <v>5602</v>
          </cell>
          <cell r="AE310">
            <v>0</v>
          </cell>
          <cell r="AF310">
            <v>0</v>
          </cell>
          <cell r="AG310">
            <v>0</v>
          </cell>
          <cell r="AH310">
            <v>0</v>
          </cell>
          <cell r="AI310">
            <v>4206</v>
          </cell>
          <cell r="AJ310">
            <v>5622</v>
          </cell>
          <cell r="AK310">
            <v>5602</v>
          </cell>
          <cell r="AL310">
            <v>5602</v>
          </cell>
          <cell r="AM310">
            <v>-20</v>
          </cell>
          <cell r="AN310">
            <v>1416</v>
          </cell>
          <cell r="AO310">
            <v>1396</v>
          </cell>
          <cell r="AP310" t="str">
            <v xml:space="preserve">　地域活性化に資するため、国の「地域おこし協力隊制度」を活用して、地域おこしの支援などの「地域協力活動」を実施する。生活の拠点を３大都市圏をはじめとする都市地域等から過疎、山村等の地域に移し、住民票を異動させた者を対象とする。
【令和５年度事業内容】
・和紙原料の栽培管理
・和紙製作技術の習得、向上
・和紙・楮保存会の活動支援
・和紙活用による遠野地区の活性化　など </v>
          </cell>
          <cell r="AQ310" t="str">
            <v xml:space="preserve">地域おこし協力隊の活動に係る経費
○配置人数（遠野地区）：４名
（主な増減理由）
隊員を１名増員することに伴う活動費の増。
</v>
          </cell>
          <cell r="BB310">
            <v>2</v>
          </cell>
          <cell r="BC310" t="str">
            <v>命・暮らしを守る</v>
          </cell>
          <cell r="BD310">
            <v>0</v>
          </cell>
          <cell r="BF310">
            <v>0</v>
          </cell>
          <cell r="BH310">
            <v>0</v>
          </cell>
          <cell r="BJ310">
            <v>2</v>
          </cell>
          <cell r="BK310">
            <v>0</v>
          </cell>
          <cell r="BL310">
            <v>0</v>
          </cell>
          <cell r="BM310">
            <v>0</v>
          </cell>
          <cell r="BN310">
            <v>0</v>
          </cell>
          <cell r="BO310">
            <v>0</v>
          </cell>
          <cell r="BP310">
            <v>0</v>
          </cell>
          <cell r="BQ310">
            <v>0</v>
          </cell>
          <cell r="BR310">
            <v>0</v>
          </cell>
          <cell r="BS310">
            <v>0</v>
          </cell>
          <cell r="BT310">
            <v>0</v>
          </cell>
          <cell r="BU310">
            <v>0</v>
          </cell>
          <cell r="BV310">
            <v>5622</v>
          </cell>
          <cell r="BW310">
            <v>0</v>
          </cell>
          <cell r="BX310">
            <v>0</v>
          </cell>
          <cell r="BY310">
            <v>0</v>
          </cell>
          <cell r="BZ310">
            <v>0</v>
          </cell>
          <cell r="CA310">
            <v>5602</v>
          </cell>
        </row>
        <row r="311">
          <cell r="I311" t="str">
            <v>地域おこし協力隊活動事業費　田人地区分</v>
          </cell>
          <cell r="J311">
            <v>1</v>
          </cell>
          <cell r="K311" t="str">
            <v>一般会計</v>
          </cell>
          <cell r="L311">
            <v>2</v>
          </cell>
          <cell r="M311" t="str">
            <v>総務費　</v>
          </cell>
          <cell r="N311">
            <v>1</v>
          </cell>
          <cell r="O311" t="str">
            <v>総務管理費　</v>
          </cell>
          <cell r="P311">
            <v>7</v>
          </cell>
          <cell r="Q311" t="str">
            <v>企画費　</v>
          </cell>
          <cell r="R311">
            <v>90</v>
          </cell>
          <cell r="S311" t="str">
            <v>地域づくり推進費</v>
          </cell>
          <cell r="T311">
            <v>40</v>
          </cell>
          <cell r="U311" t="str">
            <v>地域おこし協力隊活動事業費　</v>
          </cell>
          <cell r="V311">
            <v>0</v>
          </cell>
          <cell r="X311">
            <v>3</v>
          </cell>
          <cell r="Y311" t="str">
            <v>田人地区分　</v>
          </cell>
          <cell r="Z311">
            <v>3530</v>
          </cell>
          <cell r="AA311">
            <v>4132</v>
          </cell>
          <cell r="AB311">
            <v>3006</v>
          </cell>
          <cell r="AC311">
            <v>2989</v>
          </cell>
          <cell r="AD311">
            <v>2989</v>
          </cell>
          <cell r="AE311">
            <v>0</v>
          </cell>
          <cell r="AF311">
            <v>0</v>
          </cell>
          <cell r="AG311">
            <v>0</v>
          </cell>
          <cell r="AH311">
            <v>0</v>
          </cell>
          <cell r="AI311">
            <v>4132</v>
          </cell>
          <cell r="AJ311">
            <v>3006</v>
          </cell>
          <cell r="AK311">
            <v>2989</v>
          </cell>
          <cell r="AL311">
            <v>2989</v>
          </cell>
          <cell r="AM311">
            <v>-17</v>
          </cell>
          <cell r="AN311">
            <v>-1126</v>
          </cell>
          <cell r="AO311">
            <v>-1143</v>
          </cell>
          <cell r="AP311" t="str">
            <v xml:space="preserve">　中山間地域の田人地区においては、少子高齢化等による人口減少、人材の不足、地域活力の低下が喫緊の課題であることから、国の「地域おこし協力隊制度」を活用し、地区内に点在する豊富な地域資源を磨き上げ、地域活性化を図る。
　なお、地域おこし協力隊については、生活の拠点を３大都市圏をはじめとする都市地域等から過疎、山村等の地域に移し、住民票を異動させた者を対象とする。
【令和５年度事業内容】
・地域の中核施設である「おふくろの宿」の利用促進
・クマガイソウを活用した地域活性化
・ＳＮＳ等を活用した情報発信の企画・運営管理・実施
・田人地区への誘客促進（関係・交流人口の拡大）
・豊富な地域資源の結び付け・潜在資源の発掘・磨き上げ
・地域資源を活用したイベント等の企画・実施 </v>
          </cell>
          <cell r="AQ311" t="str">
            <v xml:space="preserve">地域おこし協力隊の活動に係る経費
○配置人数（田人地区）：２名
（主な増減理由）
配置人数が、３名から２名になることによる減 </v>
          </cell>
          <cell r="BB311">
            <v>2</v>
          </cell>
          <cell r="BC311" t="str">
            <v>命・暮らしを守る</v>
          </cell>
          <cell r="BD311">
            <v>0</v>
          </cell>
          <cell r="BF311">
            <v>0</v>
          </cell>
          <cell r="BH311">
            <v>0</v>
          </cell>
          <cell r="BJ311">
            <v>2</v>
          </cell>
          <cell r="BK311">
            <v>0</v>
          </cell>
          <cell r="BL311">
            <v>0</v>
          </cell>
          <cell r="BM311">
            <v>0</v>
          </cell>
          <cell r="BN311">
            <v>0</v>
          </cell>
          <cell r="BO311">
            <v>0</v>
          </cell>
          <cell r="BP311">
            <v>0</v>
          </cell>
          <cell r="BQ311">
            <v>0</v>
          </cell>
          <cell r="BR311">
            <v>0</v>
          </cell>
          <cell r="BS311">
            <v>0</v>
          </cell>
          <cell r="BT311">
            <v>0</v>
          </cell>
          <cell r="BU311">
            <v>0</v>
          </cell>
          <cell r="BV311">
            <v>3006</v>
          </cell>
          <cell r="BW311">
            <v>0</v>
          </cell>
          <cell r="BX311">
            <v>0</v>
          </cell>
          <cell r="BY311">
            <v>0</v>
          </cell>
          <cell r="BZ311">
            <v>0</v>
          </cell>
          <cell r="CA311">
            <v>2989</v>
          </cell>
        </row>
        <row r="312">
          <cell r="I312" t="str">
            <v>地域おこし協力隊活動事業費　三和地区分</v>
          </cell>
          <cell r="J312">
            <v>1</v>
          </cell>
          <cell r="K312" t="str">
            <v>一般会計</v>
          </cell>
          <cell r="L312">
            <v>2</v>
          </cell>
          <cell r="M312" t="str">
            <v>総務費　</v>
          </cell>
          <cell r="N312">
            <v>1</v>
          </cell>
          <cell r="O312" t="str">
            <v>総務管理費　</v>
          </cell>
          <cell r="P312">
            <v>7</v>
          </cell>
          <cell r="Q312" t="str">
            <v>企画費　</v>
          </cell>
          <cell r="R312">
            <v>90</v>
          </cell>
          <cell r="S312" t="str">
            <v>地域づくり推進費</v>
          </cell>
          <cell r="T312">
            <v>40</v>
          </cell>
          <cell r="U312" t="str">
            <v>地域おこし協力隊活動事業費　</v>
          </cell>
          <cell r="V312">
            <v>0</v>
          </cell>
          <cell r="X312">
            <v>4</v>
          </cell>
          <cell r="Y312" t="str">
            <v>三和地区分　</v>
          </cell>
          <cell r="Z312">
            <v>8</v>
          </cell>
          <cell r="AA312">
            <v>1510</v>
          </cell>
          <cell r="AB312">
            <v>1442</v>
          </cell>
          <cell r="AC312">
            <v>1442</v>
          </cell>
          <cell r="AD312">
            <v>1442</v>
          </cell>
          <cell r="AE312">
            <v>0</v>
          </cell>
          <cell r="AF312">
            <v>0</v>
          </cell>
          <cell r="AG312">
            <v>0</v>
          </cell>
          <cell r="AH312">
            <v>0</v>
          </cell>
          <cell r="AI312">
            <v>1510</v>
          </cell>
          <cell r="AJ312">
            <v>1442</v>
          </cell>
          <cell r="AK312">
            <v>1442</v>
          </cell>
          <cell r="AL312">
            <v>1442</v>
          </cell>
          <cell r="AM312">
            <v>0</v>
          </cell>
          <cell r="AN312">
            <v>-68</v>
          </cell>
          <cell r="AO312">
            <v>-68</v>
          </cell>
          <cell r="AP312" t="str">
            <v xml:space="preserve">　農業の担い手不足や農作物の生産量減少などによる地域活力の低下を解決するために、令和４年４月に着任した隊員１名が、農産物直売所「ふれあい市場」の支援やＳＮＳなどを活用した情報発信などの地域振興活動に取り組んでいる。
【令和５年度事業内容】
・農産物直売所「ふれあい市場」等の支援
・定期的な情報発信による地域振興
・地域協力活動への参加
・研修会等への参加 </v>
          </cell>
          <cell r="AQ312" t="str">
            <v xml:space="preserve">地域おこし協力隊の活動に係る経費
○配置人数：１名
〇増減理由：隊員１人当たりの活動費（上限額200万円）において、共済費が増加したことに伴う活動費の減 </v>
          </cell>
          <cell r="BB312">
            <v>2</v>
          </cell>
          <cell r="BC312" t="str">
            <v>命・暮らしを守る</v>
          </cell>
          <cell r="BD312">
            <v>0</v>
          </cell>
          <cell r="BF312">
            <v>0</v>
          </cell>
          <cell r="BH312">
            <v>0</v>
          </cell>
          <cell r="BJ312">
            <v>1</v>
          </cell>
          <cell r="BK312">
            <v>1442</v>
          </cell>
          <cell r="BL312">
            <v>0</v>
          </cell>
          <cell r="BM312">
            <v>0</v>
          </cell>
          <cell r="BN312">
            <v>0</v>
          </cell>
          <cell r="BO312">
            <v>0</v>
          </cell>
          <cell r="BP312">
            <v>0</v>
          </cell>
          <cell r="BQ312">
            <v>0</v>
          </cell>
          <cell r="BR312">
            <v>0</v>
          </cell>
          <cell r="BS312">
            <v>0</v>
          </cell>
          <cell r="BT312">
            <v>0</v>
          </cell>
          <cell r="BU312">
            <v>0</v>
          </cell>
          <cell r="BV312">
            <v>1442</v>
          </cell>
          <cell r="BW312">
            <v>0</v>
          </cell>
          <cell r="BX312">
            <v>0</v>
          </cell>
          <cell r="BY312">
            <v>0</v>
          </cell>
          <cell r="BZ312">
            <v>0</v>
          </cell>
          <cell r="CA312">
            <v>1442</v>
          </cell>
        </row>
        <row r="313">
          <cell r="I313" t="str">
            <v>地域おこし協力隊活動事業費　会計年度任用職員分</v>
          </cell>
          <cell r="J313">
            <v>1</v>
          </cell>
          <cell r="K313" t="str">
            <v>一般会計</v>
          </cell>
          <cell r="L313">
            <v>2</v>
          </cell>
          <cell r="M313" t="str">
            <v>総務費　</v>
          </cell>
          <cell r="N313">
            <v>1</v>
          </cell>
          <cell r="O313" t="str">
            <v>総務管理費　</v>
          </cell>
          <cell r="P313">
            <v>7</v>
          </cell>
          <cell r="Q313" t="str">
            <v>企画費　</v>
          </cell>
          <cell r="R313">
            <v>90</v>
          </cell>
          <cell r="S313" t="str">
            <v>地域づくり推進費</v>
          </cell>
          <cell r="T313">
            <v>40</v>
          </cell>
          <cell r="U313" t="str">
            <v>地域おこし協力隊活動事業費　</v>
          </cell>
          <cell r="V313">
            <v>0</v>
          </cell>
          <cell r="X313">
            <v>5</v>
          </cell>
          <cell r="Y313" t="str">
            <v>会計年度任用職員分　</v>
          </cell>
          <cell r="Z313">
            <v>20793</v>
          </cell>
          <cell r="AA313">
            <v>28073</v>
          </cell>
          <cell r="AB313">
            <v>30639</v>
          </cell>
          <cell r="AC313">
            <v>30726</v>
          </cell>
          <cell r="AD313">
            <v>30726</v>
          </cell>
          <cell r="AE313">
            <v>71</v>
          </cell>
          <cell r="AF313">
            <v>67</v>
          </cell>
          <cell r="AG313">
            <v>81</v>
          </cell>
          <cell r="AH313">
            <v>81</v>
          </cell>
          <cell r="AI313">
            <v>28002</v>
          </cell>
          <cell r="AJ313">
            <v>30572</v>
          </cell>
          <cell r="AK313">
            <v>30645</v>
          </cell>
          <cell r="AL313">
            <v>30645</v>
          </cell>
          <cell r="AM313">
            <v>87</v>
          </cell>
          <cell r="AN313">
            <v>2566</v>
          </cell>
          <cell r="AO313">
            <v>2653</v>
          </cell>
          <cell r="AP313" t="str">
            <v xml:space="preserve">国の「地域おこし協力隊制度」を活用して、地域おこしの支援などの「地域協力活動」として、以下の業務を行う。
○遠野地区：遠野和紙の継承のための技術習得、遠野和紙を活用した商品開発　など
○川前地区：いわきの里鬼ヶ城への誘客、地元産品のPR支援　など
○田人地区：「おふくろの宿」の誘客、クマガイソウの保存　など
○三和地区：農産物直売所「三和町ふれあい市場」の支援　など
〇小川地区：農業を基軸とした地域のまちづくり支援　など
〇江名地区：空き家を活用した地域活性化、地区の情報発信　など </v>
          </cell>
          <cell r="AQ313" t="str">
            <v xml:space="preserve">地域おこし協力隊の賃金
遠野地区：４名
田人地区：２名
三和地区：１名
川前地区：２名
小川地区：１名
江名地区：１名
【増減理由】
・江名地区への新規隊員配置等による増 </v>
          </cell>
          <cell r="BB313">
            <v>2</v>
          </cell>
          <cell r="BC313" t="str">
            <v>命・暮らしを守る</v>
          </cell>
          <cell r="BD313">
            <v>0</v>
          </cell>
          <cell r="BF313">
            <v>0</v>
          </cell>
          <cell r="BH313">
            <v>0</v>
          </cell>
          <cell r="BJ313">
            <v>2</v>
          </cell>
          <cell r="BK313">
            <v>0</v>
          </cell>
          <cell r="BL313">
            <v>0</v>
          </cell>
          <cell r="BM313">
            <v>0</v>
          </cell>
          <cell r="BN313">
            <v>0</v>
          </cell>
          <cell r="BO313">
            <v>0</v>
          </cell>
          <cell r="BP313">
            <v>0</v>
          </cell>
          <cell r="BQ313">
            <v>0</v>
          </cell>
          <cell r="BR313">
            <v>0</v>
          </cell>
          <cell r="BS313">
            <v>0</v>
          </cell>
          <cell r="BT313">
            <v>0</v>
          </cell>
          <cell r="BU313">
            <v>67</v>
          </cell>
          <cell r="BV313">
            <v>30572</v>
          </cell>
          <cell r="BW313">
            <v>0</v>
          </cell>
          <cell r="BX313">
            <v>0</v>
          </cell>
          <cell r="BY313">
            <v>0</v>
          </cell>
          <cell r="BZ313">
            <v>81</v>
          </cell>
          <cell r="CA313">
            <v>30645</v>
          </cell>
        </row>
        <row r="314">
          <cell r="I314" t="str">
            <v>地域おこし協力隊活動事業費　小川地区分</v>
          </cell>
          <cell r="J314">
            <v>1</v>
          </cell>
          <cell r="K314" t="str">
            <v>一般会計</v>
          </cell>
          <cell r="L314">
            <v>2</v>
          </cell>
          <cell r="M314" t="str">
            <v>総務費　</v>
          </cell>
          <cell r="N314">
            <v>1</v>
          </cell>
          <cell r="O314" t="str">
            <v>総務管理費　</v>
          </cell>
          <cell r="P314">
            <v>7</v>
          </cell>
          <cell r="Q314" t="str">
            <v>企画費　</v>
          </cell>
          <cell r="R314">
            <v>90</v>
          </cell>
          <cell r="S314" t="str">
            <v>地域づくり推進費</v>
          </cell>
          <cell r="T314">
            <v>40</v>
          </cell>
          <cell r="U314" t="str">
            <v>地域おこし協力隊活動事業費　</v>
          </cell>
          <cell r="V314">
            <v>0</v>
          </cell>
          <cell r="X314">
            <v>6</v>
          </cell>
          <cell r="Y314" t="str">
            <v>小川地区分　</v>
          </cell>
          <cell r="Z314">
            <v>274</v>
          </cell>
          <cell r="AA314">
            <v>1510</v>
          </cell>
          <cell r="AB314">
            <v>1435</v>
          </cell>
          <cell r="AC314">
            <v>1425</v>
          </cell>
          <cell r="AD314">
            <v>1425</v>
          </cell>
          <cell r="AE314">
            <v>0</v>
          </cell>
          <cell r="AF314">
            <v>0</v>
          </cell>
          <cell r="AG314">
            <v>0</v>
          </cell>
          <cell r="AH314">
            <v>0</v>
          </cell>
          <cell r="AI314">
            <v>1510</v>
          </cell>
          <cell r="AJ314">
            <v>1435</v>
          </cell>
          <cell r="AK314">
            <v>1425</v>
          </cell>
          <cell r="AL314">
            <v>1425</v>
          </cell>
          <cell r="AM314">
            <v>-10</v>
          </cell>
          <cell r="AN314">
            <v>-75</v>
          </cell>
          <cell r="AO314">
            <v>-85</v>
          </cell>
          <cell r="AP314" t="str">
            <v>　町内生産者の農業体験を通して、地域の現状や課題の把握に努めるとともに、地区住民との関係を構築し、新たな視点を取り入れた、まちづくり活動の企画・運営の支援、地場産品のPR・商品開発、また地域資源を活用したイベント等の企画など、地域や地区住民と共に考え、まちづくりの支援に取り組む。
　なお、地域おこし協力隊については、生活の拠点を３大都市圏をはじめとする都市地域等から過疎、山村等の地域に移し、住民票を異動させた者を対象とする。
【令和５年度事業内容】
　・町内生産者の農業体験などを通じた情報収集や直売所支援、商品開発
　・地域資源を活用したイベント等の企画・実施
　・SNSを活用したイベントや町内情報の発信など
　・地域活動への参加
　・研修会等への参加</v>
          </cell>
          <cell r="AQ314" t="str">
            <v>地域おこし協力隊に係る経費
〇配置人数：１名
〇増減理由：隊員１人当たりの活動費（上限額200万円）において、通勤手当等が増加したことに伴う活動費の減</v>
          </cell>
          <cell r="BB314">
            <v>2</v>
          </cell>
          <cell r="BC314" t="str">
            <v>命・暮らしを守る</v>
          </cell>
          <cell r="BD314">
            <v>0</v>
          </cell>
          <cell r="BF314">
            <v>0</v>
          </cell>
          <cell r="BH314">
            <v>0</v>
          </cell>
          <cell r="BJ314">
            <v>2</v>
          </cell>
          <cell r="BK314">
            <v>0</v>
          </cell>
          <cell r="BL314">
            <v>0</v>
          </cell>
          <cell r="BM314">
            <v>0</v>
          </cell>
          <cell r="BN314">
            <v>0</v>
          </cell>
          <cell r="BO314">
            <v>0</v>
          </cell>
          <cell r="BP314">
            <v>0</v>
          </cell>
          <cell r="BQ314">
            <v>0</v>
          </cell>
          <cell r="BR314">
            <v>0</v>
          </cell>
          <cell r="BS314">
            <v>0</v>
          </cell>
          <cell r="BT314">
            <v>0</v>
          </cell>
          <cell r="BU314">
            <v>0</v>
          </cell>
          <cell r="BV314">
            <v>1435</v>
          </cell>
          <cell r="BW314">
            <v>0</v>
          </cell>
          <cell r="BX314">
            <v>0</v>
          </cell>
          <cell r="BY314">
            <v>0</v>
          </cell>
          <cell r="BZ314">
            <v>0</v>
          </cell>
          <cell r="CA314">
            <v>1425</v>
          </cell>
        </row>
        <row r="315">
          <cell r="I315" t="str">
            <v>地域おこし協力隊活動事業費　定住定着支援経費分</v>
          </cell>
          <cell r="J315">
            <v>1</v>
          </cell>
          <cell r="K315" t="str">
            <v>一般会計</v>
          </cell>
          <cell r="L315">
            <v>2</v>
          </cell>
          <cell r="M315" t="str">
            <v>総務費　</v>
          </cell>
          <cell r="N315">
            <v>1</v>
          </cell>
          <cell r="O315" t="str">
            <v>総務管理費　</v>
          </cell>
          <cell r="P315">
            <v>7</v>
          </cell>
          <cell r="Q315" t="str">
            <v>企画費　</v>
          </cell>
          <cell r="R315">
            <v>90</v>
          </cell>
          <cell r="S315" t="str">
            <v>地域づくり推進費</v>
          </cell>
          <cell r="T315">
            <v>40</v>
          </cell>
          <cell r="U315" t="str">
            <v>地域おこし協力隊活動事業費　</v>
          </cell>
          <cell r="V315">
            <v>0</v>
          </cell>
          <cell r="X315">
            <v>7</v>
          </cell>
          <cell r="Y315" t="str">
            <v>定住定着支援経費分　</v>
          </cell>
          <cell r="Z315">
            <v>2000</v>
          </cell>
          <cell r="AA315">
            <v>1000</v>
          </cell>
          <cell r="AB315">
            <v>2297</v>
          </cell>
          <cell r="AC315">
            <v>2297</v>
          </cell>
          <cell r="AD315">
            <v>2297</v>
          </cell>
          <cell r="AE315">
            <v>0</v>
          </cell>
          <cell r="AF315">
            <v>0</v>
          </cell>
          <cell r="AG315">
            <v>0</v>
          </cell>
          <cell r="AH315">
            <v>0</v>
          </cell>
          <cell r="AI315">
            <v>1000</v>
          </cell>
          <cell r="AJ315">
            <v>2297</v>
          </cell>
          <cell r="AK315">
            <v>2297</v>
          </cell>
          <cell r="AL315">
            <v>2297</v>
          </cell>
          <cell r="AM315">
            <v>0</v>
          </cell>
          <cell r="AN315">
            <v>1297</v>
          </cell>
          <cell r="AO315">
            <v>1297</v>
          </cell>
          <cell r="AP315" t="str">
            <v xml:space="preserve">　地域おこし協力隊において、任期中の隊員の定住定着や、卒隊者の定住定着継続が実現できるよう支援し、卒隊者が自分の経験を活かして任期中の隊員の活動や定住定着を支援できる仕組みづくりを構築するもの。
【令和５年度の事業内容】
・任期中の隊員の支援（起業等支援補助金の交付、起業相談の案内等）
・卒隊者の支援（卒隊者の現況調査、起業後の経営に関する支援）
・卒隊者を活用した隊員の支援（研修会、情報交換会等の開催）
</v>
          </cell>
          <cell r="AQ315" t="str">
            <v>地域おこし協力隊の定住定着支援に係る経費
（主な増減理由）
・定住定着支援の拡充による増
・起業支援に要する補助金活用者増による増</v>
          </cell>
          <cell r="BB315">
            <v>2</v>
          </cell>
          <cell r="BC315" t="str">
            <v>命・暮らしを守る</v>
          </cell>
          <cell r="BD315">
            <v>0</v>
          </cell>
          <cell r="BF315">
            <v>0</v>
          </cell>
          <cell r="BH315">
            <v>0</v>
          </cell>
          <cell r="BJ315">
            <v>1</v>
          </cell>
          <cell r="BK315">
            <v>2297</v>
          </cell>
          <cell r="BL315">
            <v>0</v>
          </cell>
          <cell r="BM315">
            <v>0</v>
          </cell>
          <cell r="BN315">
            <v>0</v>
          </cell>
          <cell r="BO315">
            <v>0</v>
          </cell>
          <cell r="BP315">
            <v>0</v>
          </cell>
          <cell r="BQ315">
            <v>0</v>
          </cell>
          <cell r="BR315">
            <v>0</v>
          </cell>
          <cell r="BS315">
            <v>0</v>
          </cell>
          <cell r="BT315">
            <v>0</v>
          </cell>
          <cell r="BU315">
            <v>0</v>
          </cell>
          <cell r="BV315">
            <v>2297</v>
          </cell>
          <cell r="BW315">
            <v>0</v>
          </cell>
          <cell r="BX315">
            <v>0</v>
          </cell>
          <cell r="BY315">
            <v>0</v>
          </cell>
          <cell r="BZ315">
            <v>0</v>
          </cell>
          <cell r="CA315">
            <v>2297</v>
          </cell>
        </row>
        <row r="316">
          <cell r="I316" t="str">
            <v>地域おこし協力隊活動事業費　江名地区分</v>
          </cell>
          <cell r="J316">
            <v>1</v>
          </cell>
          <cell r="K316" t="str">
            <v>一般会計</v>
          </cell>
          <cell r="L316">
            <v>2</v>
          </cell>
          <cell r="M316" t="str">
            <v>総務費　</v>
          </cell>
          <cell r="N316">
            <v>1</v>
          </cell>
          <cell r="O316" t="str">
            <v>総務管理費　</v>
          </cell>
          <cell r="P316">
            <v>7</v>
          </cell>
          <cell r="Q316" t="str">
            <v>企画費　</v>
          </cell>
          <cell r="R316">
            <v>90</v>
          </cell>
          <cell r="S316" t="str">
            <v>地域づくり推進費</v>
          </cell>
          <cell r="T316">
            <v>40</v>
          </cell>
          <cell r="U316" t="str">
            <v>地域おこし協力隊活動事業費　</v>
          </cell>
          <cell r="V316">
            <v>0</v>
          </cell>
          <cell r="X316">
            <v>8</v>
          </cell>
          <cell r="Y316" t="str">
            <v>江名地区分　</v>
          </cell>
          <cell r="Z316">
            <v>0</v>
          </cell>
          <cell r="AA316">
            <v>0</v>
          </cell>
          <cell r="AB316">
            <v>1478</v>
          </cell>
          <cell r="AC316">
            <v>1468</v>
          </cell>
          <cell r="AD316">
            <v>1468</v>
          </cell>
          <cell r="AE316">
            <v>0</v>
          </cell>
          <cell r="AF316">
            <v>0</v>
          </cell>
          <cell r="AG316">
            <v>0</v>
          </cell>
          <cell r="AH316">
            <v>0</v>
          </cell>
          <cell r="AI316">
            <v>0</v>
          </cell>
          <cell r="AJ316">
            <v>1478</v>
          </cell>
          <cell r="AK316">
            <v>1468</v>
          </cell>
          <cell r="AL316">
            <v>1468</v>
          </cell>
          <cell r="AM316">
            <v>-10</v>
          </cell>
          <cell r="AN316">
            <v>1478</v>
          </cell>
          <cell r="AO316">
            <v>1468</v>
          </cell>
          <cell r="AP316" t="str">
            <v xml:space="preserve">　地域活性化に資するため、国の「地域おこし協力隊制度」を活用して、地域おこしの支援などの「地域協力活動」を実施する。生活の拠点を３大都市圏をはじめとする都市地域等から過疎、山村等の地域に移し、住民票を異動させた者を対象とする。
【令和５年度事業内容】
・交流人口を拡大するため滞在型ブルーツーリズム事業の構築
・空き家を活用した地域活性化（漁業資料館、ゲストハウスの整備等）
・地区の情報発信　など </v>
          </cell>
          <cell r="AQ316" t="str">
            <v>地域おこし協力隊の活動に係る経費
○配置人数（江名地区）：１名
（主な増減理由）
新たなに隊員を１名配置することに伴う活動費の増。</v>
          </cell>
          <cell r="BB316">
            <v>2</v>
          </cell>
          <cell r="BC316" t="str">
            <v>命・暮らしを守る</v>
          </cell>
          <cell r="BD316">
            <v>0</v>
          </cell>
          <cell r="BF316">
            <v>0</v>
          </cell>
          <cell r="BH316">
            <v>0</v>
          </cell>
          <cell r="BJ316">
            <v>2</v>
          </cell>
          <cell r="BK316">
            <v>0</v>
          </cell>
          <cell r="BL316">
            <v>0</v>
          </cell>
          <cell r="BM316">
            <v>0</v>
          </cell>
          <cell r="BN316">
            <v>0</v>
          </cell>
          <cell r="BO316">
            <v>0</v>
          </cell>
          <cell r="BP316">
            <v>0</v>
          </cell>
          <cell r="BQ316">
            <v>0</v>
          </cell>
          <cell r="BR316">
            <v>0</v>
          </cell>
          <cell r="BS316">
            <v>0</v>
          </cell>
          <cell r="BT316">
            <v>0</v>
          </cell>
          <cell r="BU316">
            <v>0</v>
          </cell>
          <cell r="BV316">
            <v>1478</v>
          </cell>
          <cell r="BW316">
            <v>0</v>
          </cell>
          <cell r="BX316">
            <v>0</v>
          </cell>
          <cell r="BY316">
            <v>0</v>
          </cell>
          <cell r="BZ316">
            <v>0</v>
          </cell>
          <cell r="CA316">
            <v>1468</v>
          </cell>
        </row>
        <row r="317">
          <cell r="I317" t="str">
            <v>中山間地域活性化モデル事業費</v>
          </cell>
          <cell r="J317">
            <v>1</v>
          </cell>
          <cell r="K317" t="str">
            <v>一般会計</v>
          </cell>
          <cell r="L317">
            <v>2</v>
          </cell>
          <cell r="M317" t="str">
            <v>総務費　</v>
          </cell>
          <cell r="N317">
            <v>1</v>
          </cell>
          <cell r="O317" t="str">
            <v>総務管理費　</v>
          </cell>
          <cell r="P317">
            <v>7</v>
          </cell>
          <cell r="Q317" t="str">
            <v>企画費　</v>
          </cell>
          <cell r="R317">
            <v>90</v>
          </cell>
          <cell r="S317" t="str">
            <v>地域づくり推進費</v>
          </cell>
          <cell r="T317">
            <v>46</v>
          </cell>
          <cell r="U317" t="str">
            <v>中山間地域活性化モデル事業費</v>
          </cell>
          <cell r="V317">
            <v>0</v>
          </cell>
          <cell r="X317">
            <v>0</v>
          </cell>
          <cell r="Z317">
            <v>1103</v>
          </cell>
          <cell r="AA317">
            <v>917</v>
          </cell>
          <cell r="AB317">
            <v>0</v>
          </cell>
          <cell r="AC317">
            <v>0</v>
          </cell>
          <cell r="AD317">
            <v>0</v>
          </cell>
          <cell r="AE317">
            <v>917</v>
          </cell>
          <cell r="AF317">
            <v>0</v>
          </cell>
          <cell r="AG317">
            <v>0</v>
          </cell>
          <cell r="AH317">
            <v>0</v>
          </cell>
          <cell r="AI317">
            <v>0</v>
          </cell>
          <cell r="AJ317">
            <v>0</v>
          </cell>
          <cell r="AK317">
            <v>0</v>
          </cell>
          <cell r="AL317">
            <v>0</v>
          </cell>
          <cell r="AM317">
            <v>0</v>
          </cell>
          <cell r="AN317">
            <v>-917</v>
          </cell>
          <cell r="AO317">
            <v>-917</v>
          </cell>
          <cell r="AP317" t="str">
            <v xml:space="preserve">　川前地区の効果的な情報発信の強化と交流人口の拡大を図るため、情報発信拠点「ふれあい交流館min-nano」及び自転車等を活用し、回遊性を高めるモデル的な取組みなどを実施する。
</v>
          </cell>
          <cell r="AQ317" t="str">
            <v xml:space="preserve">【要求内容】
・自転車を活用した回遊モデル事業
・観光案内・情報発信
（情報発信サポーター、レンタサイクル、自転車チャレンジ企画）
【主な増減の理由】
政策調整の結果を踏まえ、一定の効果が認められた「ふれあい交流館min-nano」における情報発信事業、レンタサイクル事業に係る経費のみを計上したことによる減
 </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row>
        <row r="318">
          <cell r="I318" t="str">
            <v>中山間地域の課題解決に向けた取組方針策定事業費</v>
          </cell>
          <cell r="J318">
            <v>1</v>
          </cell>
          <cell r="K318" t="str">
            <v>一般会計</v>
          </cell>
          <cell r="L318">
            <v>2</v>
          </cell>
          <cell r="M318" t="str">
            <v>総務費　</v>
          </cell>
          <cell r="N318">
            <v>1</v>
          </cell>
          <cell r="O318" t="str">
            <v>総務管理費　</v>
          </cell>
          <cell r="P318">
            <v>7</v>
          </cell>
          <cell r="Q318" t="str">
            <v>企画費　</v>
          </cell>
          <cell r="R318">
            <v>90</v>
          </cell>
          <cell r="S318" t="str">
            <v>地域づくり推進費</v>
          </cell>
          <cell r="T318">
            <v>54</v>
          </cell>
          <cell r="U318" t="str">
            <v>中山間地域の課題解決に向けた取組方針策定事業費　</v>
          </cell>
          <cell r="V318">
            <v>0</v>
          </cell>
          <cell r="X318">
            <v>0</v>
          </cell>
          <cell r="Z318">
            <v>0</v>
          </cell>
          <cell r="AA318">
            <v>1181</v>
          </cell>
          <cell r="AB318">
            <v>0</v>
          </cell>
          <cell r="AC318">
            <v>0</v>
          </cell>
          <cell r="AD318">
            <v>0</v>
          </cell>
          <cell r="AE318">
            <v>0</v>
          </cell>
          <cell r="AF318">
            <v>0</v>
          </cell>
          <cell r="AG318">
            <v>0</v>
          </cell>
          <cell r="AH318">
            <v>0</v>
          </cell>
          <cell r="AI318">
            <v>1181</v>
          </cell>
          <cell r="AJ318">
            <v>0</v>
          </cell>
          <cell r="AK318">
            <v>0</v>
          </cell>
          <cell r="AL318">
            <v>0</v>
          </cell>
          <cell r="AM318">
            <v>0</v>
          </cell>
          <cell r="AN318">
            <v>-1181</v>
          </cell>
          <cell r="AO318">
            <v>-1181</v>
          </cell>
          <cell r="AP318" t="str">
            <v>　中山間地域のまちづくりの方向性を定めるとともに、中山間地域の課題に対応した事業を検討・調整し、より効率的な施策を展開して実効性を高めることにより、中山間地域の地域力の維持・強化を図ることを目的として、中山間地域の課題解決に向けた取組方針を策定する。　</v>
          </cell>
          <cell r="AQ318" t="str">
            <v xml:space="preserve">中山間地域の課題解決に向けた取組方針策定に係る経費
・報償費　417千円（外部有識者会議委員謝金等）
・旅費　117千円（外部有識者会議委員旅費等）
・印刷製本費　541千円（取組方針冊子）　等 </v>
          </cell>
          <cell r="BB318">
            <v>1</v>
          </cell>
          <cell r="BC318" t="str">
            <v>次世代を育てる　</v>
          </cell>
          <cell r="BD318">
            <v>0</v>
          </cell>
          <cell r="BF318">
            <v>0</v>
          </cell>
          <cell r="BH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row>
        <row r="319">
          <cell r="I319" t="str">
            <v>中山間地域の課題解決に向けた取組方針推進事業費</v>
          </cell>
          <cell r="J319">
            <v>1</v>
          </cell>
          <cell r="K319" t="str">
            <v>一般会計</v>
          </cell>
          <cell r="L319">
            <v>2</v>
          </cell>
          <cell r="M319" t="str">
            <v>総務費　</v>
          </cell>
          <cell r="N319">
            <v>1</v>
          </cell>
          <cell r="O319" t="str">
            <v>総務管理費　</v>
          </cell>
          <cell r="P319">
            <v>7</v>
          </cell>
          <cell r="Q319" t="str">
            <v>企画費　</v>
          </cell>
          <cell r="R319">
            <v>90</v>
          </cell>
          <cell r="S319" t="str">
            <v>地域づくり推進費</v>
          </cell>
          <cell r="T319">
            <v>56</v>
          </cell>
          <cell r="U319" t="str">
            <v>中山間地域の課題解決に向けた取組方針推進事業費　</v>
          </cell>
          <cell r="V319">
            <v>0</v>
          </cell>
          <cell r="X319">
            <v>0</v>
          </cell>
          <cell r="Z319">
            <v>0</v>
          </cell>
          <cell r="AA319">
            <v>0</v>
          </cell>
          <cell r="AB319">
            <v>170</v>
          </cell>
          <cell r="AC319">
            <v>170</v>
          </cell>
          <cell r="AD319">
            <v>170</v>
          </cell>
          <cell r="AE319">
            <v>0</v>
          </cell>
          <cell r="AF319">
            <v>0</v>
          </cell>
          <cell r="AG319">
            <v>0</v>
          </cell>
          <cell r="AH319">
            <v>0</v>
          </cell>
          <cell r="AI319">
            <v>0</v>
          </cell>
          <cell r="AJ319">
            <v>170</v>
          </cell>
          <cell r="AK319">
            <v>170</v>
          </cell>
          <cell r="AL319">
            <v>170</v>
          </cell>
          <cell r="AM319">
            <v>0</v>
          </cell>
          <cell r="AN319">
            <v>170</v>
          </cell>
          <cell r="AO319">
            <v>170</v>
          </cell>
          <cell r="AP319" t="str">
            <v>　「中山間地域の課題解決に向けた取組方針」を推進するにあたり、庁内に推進本部等を設置するとともに、外部の専門的な意見を取り入れるため、有識者懇談会を設置する。　</v>
          </cell>
          <cell r="AQ319" t="str">
            <v xml:space="preserve">　「中山間地域の課題解決に向けた取組方針」を推進するにあたり、設置する有識者懇談会等に係る経費。
〇　報償費　有識者懇談会委員の謝金
〇　旅費有識者懇談会委員の旅費
〇　消耗品費会議資料用紙等の購入費
〇　食糧費　有識者懇談会での賄費　
〇　役務費　委員への資料送付に係る切手代
〇　使用料　会議資料等コピー代 </v>
          </cell>
          <cell r="BJ319">
            <v>1</v>
          </cell>
          <cell r="BK319">
            <v>170</v>
          </cell>
          <cell r="BL319">
            <v>0</v>
          </cell>
          <cell r="BM319">
            <v>0</v>
          </cell>
          <cell r="BN319">
            <v>0</v>
          </cell>
          <cell r="BO319">
            <v>0</v>
          </cell>
          <cell r="BP319">
            <v>0</v>
          </cell>
          <cell r="BQ319">
            <v>0</v>
          </cell>
          <cell r="BR319">
            <v>0</v>
          </cell>
          <cell r="BS319">
            <v>0</v>
          </cell>
          <cell r="BT319">
            <v>0</v>
          </cell>
          <cell r="BU319">
            <v>0</v>
          </cell>
          <cell r="BV319">
            <v>170</v>
          </cell>
          <cell r="BW319">
            <v>0</v>
          </cell>
          <cell r="BX319">
            <v>0</v>
          </cell>
          <cell r="BY319">
            <v>0</v>
          </cell>
          <cell r="BZ319">
            <v>0</v>
          </cell>
          <cell r="CA319">
            <v>170</v>
          </cell>
        </row>
        <row r="320">
          <cell r="I320" t="str">
            <v>中山間地域魅力発信事業費</v>
          </cell>
          <cell r="J320">
            <v>1</v>
          </cell>
          <cell r="K320" t="str">
            <v>一般会計</v>
          </cell>
          <cell r="L320">
            <v>2</v>
          </cell>
          <cell r="M320" t="str">
            <v>総務費　</v>
          </cell>
          <cell r="N320">
            <v>1</v>
          </cell>
          <cell r="O320" t="str">
            <v>総務管理費　</v>
          </cell>
          <cell r="P320">
            <v>7</v>
          </cell>
          <cell r="Q320" t="str">
            <v>企画費　</v>
          </cell>
          <cell r="R320">
            <v>90</v>
          </cell>
          <cell r="S320" t="str">
            <v>地域づくり推進費</v>
          </cell>
          <cell r="T320">
            <v>57</v>
          </cell>
          <cell r="U320" t="str">
            <v>中山間地域魅力発信事業費</v>
          </cell>
          <cell r="V320">
            <v>0</v>
          </cell>
          <cell r="X320">
            <v>0</v>
          </cell>
          <cell r="Z320">
            <v>0</v>
          </cell>
          <cell r="AA320">
            <v>0</v>
          </cell>
          <cell r="AB320">
            <v>1633</v>
          </cell>
          <cell r="AC320">
            <v>1336</v>
          </cell>
          <cell r="AD320">
            <v>1336</v>
          </cell>
          <cell r="AE320">
            <v>0</v>
          </cell>
          <cell r="AF320">
            <v>0</v>
          </cell>
          <cell r="AG320">
            <v>0</v>
          </cell>
          <cell r="AH320">
            <v>0</v>
          </cell>
          <cell r="AI320">
            <v>0</v>
          </cell>
          <cell r="AJ320">
            <v>1633</v>
          </cell>
          <cell r="AK320">
            <v>1336</v>
          </cell>
          <cell r="AL320">
            <v>1336</v>
          </cell>
          <cell r="AM320">
            <v>-297</v>
          </cell>
          <cell r="AN320">
            <v>1633</v>
          </cell>
          <cell r="AO320">
            <v>1336</v>
          </cell>
          <cell r="AP320" t="str">
            <v>　本事業は、地域資源を活用した中山間地域全体の活性化と誘客促進を図るとともに、中山間地域の維持の重要性を市全体で共有し、都市部住民も課題解決の担い手となり得るような事業参画や交流の仕組みを構築するもの。　</v>
          </cell>
          <cell r="AQ320" t="str">
            <v>①中山間地域の重要性の共有
　・講演会の開催、出前講座、市民講座の創設
②中山間地域の魅力の発信
　・情報発信拠点の設置
　・レンタサイクルの促進
　・自転車周遊コースの策定　等
③中山間地域ボランティア制度</v>
          </cell>
          <cell r="BB320">
            <v>2</v>
          </cell>
          <cell r="BC320" t="str">
            <v>命・暮らしを守る</v>
          </cell>
          <cell r="BD320">
            <v>0</v>
          </cell>
          <cell r="BF320">
            <v>0</v>
          </cell>
          <cell r="BH320">
            <v>0</v>
          </cell>
          <cell r="BJ320">
            <v>2</v>
          </cell>
          <cell r="BK320">
            <v>0</v>
          </cell>
          <cell r="BL320">
            <v>0</v>
          </cell>
          <cell r="BM320">
            <v>0</v>
          </cell>
          <cell r="BN320">
            <v>0</v>
          </cell>
          <cell r="BO320">
            <v>0</v>
          </cell>
          <cell r="BP320">
            <v>0</v>
          </cell>
          <cell r="BQ320">
            <v>0</v>
          </cell>
          <cell r="BR320">
            <v>0</v>
          </cell>
          <cell r="BS320">
            <v>0</v>
          </cell>
          <cell r="BT320">
            <v>0</v>
          </cell>
          <cell r="BU320">
            <v>0</v>
          </cell>
          <cell r="BV320">
            <v>1633</v>
          </cell>
          <cell r="BW320">
            <v>0</v>
          </cell>
          <cell r="BX320">
            <v>0</v>
          </cell>
          <cell r="BY320">
            <v>0</v>
          </cell>
          <cell r="BZ320">
            <v>0</v>
          </cell>
          <cell r="CA320">
            <v>1336</v>
          </cell>
        </row>
        <row r="321">
          <cell r="I321" t="str">
            <v>小さな拠点形成支援事業費</v>
          </cell>
          <cell r="J321">
            <v>1</v>
          </cell>
          <cell r="K321" t="str">
            <v>一般会計</v>
          </cell>
          <cell r="L321">
            <v>2</v>
          </cell>
          <cell r="M321" t="str">
            <v>総務費　</v>
          </cell>
          <cell r="N321">
            <v>1</v>
          </cell>
          <cell r="O321" t="str">
            <v>総務管理費　</v>
          </cell>
          <cell r="P321">
            <v>7</v>
          </cell>
          <cell r="Q321" t="str">
            <v>企画費　</v>
          </cell>
          <cell r="R321">
            <v>90</v>
          </cell>
          <cell r="S321" t="str">
            <v>地域づくり推進費</v>
          </cell>
          <cell r="T321">
            <v>58</v>
          </cell>
          <cell r="U321" t="str">
            <v>小さな拠点形成支援事業費</v>
          </cell>
          <cell r="V321">
            <v>0</v>
          </cell>
          <cell r="X321">
            <v>0</v>
          </cell>
          <cell r="Z321">
            <v>0</v>
          </cell>
          <cell r="AA321">
            <v>0</v>
          </cell>
          <cell r="AB321">
            <v>5000</v>
          </cell>
          <cell r="AC321">
            <v>5000</v>
          </cell>
          <cell r="AD321">
            <v>5000</v>
          </cell>
          <cell r="AE321">
            <v>0</v>
          </cell>
          <cell r="AF321">
            <v>4500</v>
          </cell>
          <cell r="AG321">
            <v>4500</v>
          </cell>
          <cell r="AH321">
            <v>4500</v>
          </cell>
          <cell r="AI321">
            <v>0</v>
          </cell>
          <cell r="AJ321">
            <v>500</v>
          </cell>
          <cell r="AK321">
            <v>500</v>
          </cell>
          <cell r="AL321">
            <v>500</v>
          </cell>
          <cell r="AM321">
            <v>0</v>
          </cell>
          <cell r="AN321">
            <v>5000</v>
          </cell>
          <cell r="AO321">
            <v>5000</v>
          </cell>
          <cell r="AP321" t="str">
            <v>　中山間地域の日々の暮らしを支えるため、医療・介護・福祉、買い物、公共交通などの生活サービス機能や地域活動の拠点施設を一定程度集積・確保した、小さな拠点の形成・運営を支援し、住民主体の活動による地域課題の解決を図るもの。</v>
          </cell>
          <cell r="AQ321" t="str">
            <v xml:space="preserve">小さな拠点づくり事業に対する補助金
【内訳】
・川前地区4,500千円（地区住民等が中心となって立ち上げるNPO法人が、古民家を改修して、来年度から日常生活に必要な機能（介護、福祉、交通、買い物）や交流スペースを備えた小さな拠点を運営）
・三和地区500千円（三和町ふれあい市場を小さな拠点として配食サービス等を検討しており、今後の小さな拠点づくり計画を策定）
【スケジュール】
令和５年４月申請、交付決定
 </v>
          </cell>
          <cell r="BB321">
            <v>2</v>
          </cell>
          <cell r="BC321" t="str">
            <v>命・暮らしを守る</v>
          </cell>
          <cell r="BD321">
            <v>0</v>
          </cell>
          <cell r="BF321">
            <v>0</v>
          </cell>
          <cell r="BH321">
            <v>0</v>
          </cell>
          <cell r="BJ321">
            <v>1</v>
          </cell>
          <cell r="BK321">
            <v>5000</v>
          </cell>
          <cell r="BL321">
            <v>0</v>
          </cell>
          <cell r="BM321">
            <v>0</v>
          </cell>
          <cell r="BN321">
            <v>0</v>
          </cell>
          <cell r="BO321">
            <v>0</v>
          </cell>
          <cell r="BP321">
            <v>0</v>
          </cell>
          <cell r="BQ321">
            <v>0</v>
          </cell>
          <cell r="BR321">
            <v>0</v>
          </cell>
          <cell r="BS321">
            <v>4500</v>
          </cell>
          <cell r="BT321">
            <v>0</v>
          </cell>
          <cell r="BU321">
            <v>0</v>
          </cell>
          <cell r="BV321">
            <v>500</v>
          </cell>
          <cell r="BW321">
            <v>0</v>
          </cell>
          <cell r="BX321">
            <v>4500</v>
          </cell>
          <cell r="BY321">
            <v>0</v>
          </cell>
          <cell r="BZ321">
            <v>0</v>
          </cell>
          <cell r="CA321">
            <v>500</v>
          </cell>
        </row>
        <row r="322">
          <cell r="I322" t="str">
            <v>中山間地域支援基金積立金</v>
          </cell>
          <cell r="J322">
            <v>1</v>
          </cell>
          <cell r="K322" t="str">
            <v>一般会計</v>
          </cell>
          <cell r="L322">
            <v>2</v>
          </cell>
          <cell r="M322" t="str">
            <v>総務費　</v>
          </cell>
          <cell r="N322">
            <v>1</v>
          </cell>
          <cell r="O322" t="str">
            <v>総務管理費　</v>
          </cell>
          <cell r="P322">
            <v>7</v>
          </cell>
          <cell r="Q322" t="str">
            <v>企画費　</v>
          </cell>
          <cell r="R322">
            <v>90</v>
          </cell>
          <cell r="S322" t="str">
            <v>地域づくり推進費</v>
          </cell>
          <cell r="T322">
            <v>59</v>
          </cell>
          <cell r="U322" t="str">
            <v>中山間地域支援基金積立金</v>
          </cell>
          <cell r="V322">
            <v>0</v>
          </cell>
          <cell r="X322">
            <v>0</v>
          </cell>
          <cell r="Z322">
            <v>0</v>
          </cell>
          <cell r="AA322">
            <v>0</v>
          </cell>
          <cell r="AB322">
            <v>601</v>
          </cell>
          <cell r="AC322">
            <v>601</v>
          </cell>
          <cell r="AD322">
            <v>601</v>
          </cell>
          <cell r="AE322">
            <v>0</v>
          </cell>
          <cell r="AF322">
            <v>601</v>
          </cell>
          <cell r="AG322">
            <v>601</v>
          </cell>
          <cell r="AH322">
            <v>601</v>
          </cell>
          <cell r="AI322">
            <v>0</v>
          </cell>
          <cell r="AJ322">
            <v>0</v>
          </cell>
          <cell r="AK322">
            <v>0</v>
          </cell>
          <cell r="AL322">
            <v>0</v>
          </cell>
          <cell r="AM322">
            <v>0</v>
          </cell>
          <cell r="AN322">
            <v>601</v>
          </cell>
          <cell r="AO322">
            <v>601</v>
          </cell>
          <cell r="AP322" t="str">
            <v>中山間地域支援基金への寄附金及び利子を、同基金に積み立てる。</v>
          </cell>
          <cell r="AQ322" t="str">
            <v xml:space="preserve">中山間地域支援基金への寄附金及び利子を、同基金に積み立てる。
＜根拠法令＞
いわき市中山間地域支援基金条例 </v>
          </cell>
          <cell r="BJ322">
            <v>1</v>
          </cell>
          <cell r="BK322">
            <v>601</v>
          </cell>
          <cell r="BL322">
            <v>0</v>
          </cell>
          <cell r="BM322">
            <v>0</v>
          </cell>
          <cell r="BN322">
            <v>0</v>
          </cell>
          <cell r="BO322">
            <v>0</v>
          </cell>
          <cell r="BP322">
            <v>0</v>
          </cell>
          <cell r="BQ322">
            <v>0</v>
          </cell>
          <cell r="BR322">
            <v>0</v>
          </cell>
          <cell r="BS322">
            <v>0</v>
          </cell>
          <cell r="BT322">
            <v>0</v>
          </cell>
          <cell r="BU322">
            <v>601</v>
          </cell>
          <cell r="BV322">
            <v>0</v>
          </cell>
          <cell r="BW322">
            <v>0</v>
          </cell>
          <cell r="BX322">
            <v>0</v>
          </cell>
          <cell r="BY322">
            <v>0</v>
          </cell>
          <cell r="BZ322">
            <v>601</v>
          </cell>
          <cell r="CA322">
            <v>0</v>
          </cell>
        </row>
        <row r="323">
          <cell r="I323" t="str">
            <v>一般事務費</v>
          </cell>
          <cell r="J323">
            <v>1</v>
          </cell>
          <cell r="K323" t="str">
            <v>一般会計</v>
          </cell>
          <cell r="L323">
            <v>2</v>
          </cell>
          <cell r="M323" t="str">
            <v>総務費　</v>
          </cell>
          <cell r="N323">
            <v>1</v>
          </cell>
          <cell r="O323" t="str">
            <v>総務管理費　</v>
          </cell>
          <cell r="P323">
            <v>11</v>
          </cell>
          <cell r="Q323" t="str">
            <v>交通安全対策費　</v>
          </cell>
          <cell r="R323">
            <v>9</v>
          </cell>
          <cell r="S323" t="str">
            <v>一般事務費　</v>
          </cell>
          <cell r="T323">
            <v>1</v>
          </cell>
          <cell r="U323" t="str">
            <v>一般事務費　</v>
          </cell>
          <cell r="V323">
            <v>0</v>
          </cell>
          <cell r="X323">
            <v>0</v>
          </cell>
          <cell r="Z323">
            <v>465</v>
          </cell>
          <cell r="AA323">
            <v>324</v>
          </cell>
          <cell r="AB323">
            <v>349</v>
          </cell>
          <cell r="AC323">
            <v>349</v>
          </cell>
          <cell r="AD323">
            <v>349</v>
          </cell>
          <cell r="AE323">
            <v>0</v>
          </cell>
          <cell r="AF323">
            <v>0</v>
          </cell>
          <cell r="AG323">
            <v>0</v>
          </cell>
          <cell r="AH323">
            <v>0</v>
          </cell>
          <cell r="AI323">
            <v>324</v>
          </cell>
          <cell r="AJ323">
            <v>349</v>
          </cell>
          <cell r="AK323">
            <v>349</v>
          </cell>
          <cell r="AL323">
            <v>349</v>
          </cell>
          <cell r="AM323">
            <v>0</v>
          </cell>
          <cell r="AN323">
            <v>25</v>
          </cell>
          <cell r="AO323">
            <v>25</v>
          </cell>
          <cell r="AP323" t="str">
            <v>課用経費</v>
          </cell>
          <cell r="AQ323" t="str">
            <v xml:space="preserve">○要求内容
　市民生活課にかかる一般事務経費
○増減理由
　消耗品費及び使用料の増：25千円
　単価契約物品及び共通物品の単価変更並びにコピー使用料単価の変更による増 </v>
          </cell>
          <cell r="BJ323">
            <v>1</v>
          </cell>
          <cell r="BK323">
            <v>349</v>
          </cell>
          <cell r="BL323">
            <v>0</v>
          </cell>
          <cell r="BM323">
            <v>0</v>
          </cell>
          <cell r="BN323">
            <v>0</v>
          </cell>
          <cell r="BO323">
            <v>0</v>
          </cell>
          <cell r="BP323">
            <v>0</v>
          </cell>
          <cell r="BQ323">
            <v>0</v>
          </cell>
          <cell r="BR323">
            <v>0</v>
          </cell>
          <cell r="BS323">
            <v>0</v>
          </cell>
          <cell r="BT323">
            <v>0</v>
          </cell>
          <cell r="BU323">
            <v>0</v>
          </cell>
          <cell r="BV323">
            <v>349</v>
          </cell>
          <cell r="BW323">
            <v>0</v>
          </cell>
          <cell r="BX323">
            <v>0</v>
          </cell>
          <cell r="BY323">
            <v>0</v>
          </cell>
          <cell r="BZ323">
            <v>0</v>
          </cell>
          <cell r="CA323">
            <v>349</v>
          </cell>
        </row>
        <row r="324">
          <cell r="I324" t="str">
            <v>交通教育専門員報酬</v>
          </cell>
          <cell r="J324">
            <v>1</v>
          </cell>
          <cell r="K324" t="str">
            <v>一般会計</v>
          </cell>
          <cell r="L324">
            <v>2</v>
          </cell>
          <cell r="M324" t="str">
            <v>総務費　</v>
          </cell>
          <cell r="N324">
            <v>1</v>
          </cell>
          <cell r="O324" t="str">
            <v>総務管理費　</v>
          </cell>
          <cell r="P324">
            <v>11</v>
          </cell>
          <cell r="Q324" t="str">
            <v>交通安全対策費　</v>
          </cell>
          <cell r="R324">
            <v>10</v>
          </cell>
          <cell r="S324" t="str">
            <v>交通安全対策費　</v>
          </cell>
          <cell r="T324">
            <v>1</v>
          </cell>
          <cell r="U324" t="str">
            <v>交通教育専門員報酬　</v>
          </cell>
          <cell r="V324">
            <v>0</v>
          </cell>
          <cell r="X324">
            <v>0</v>
          </cell>
          <cell r="Z324">
            <v>16975</v>
          </cell>
          <cell r="AA324">
            <v>18600</v>
          </cell>
          <cell r="AB324">
            <v>18600</v>
          </cell>
          <cell r="AC324">
            <v>18600</v>
          </cell>
          <cell r="AD324">
            <v>18600</v>
          </cell>
          <cell r="AE324">
            <v>0</v>
          </cell>
          <cell r="AF324">
            <v>0</v>
          </cell>
          <cell r="AG324">
            <v>0</v>
          </cell>
          <cell r="AH324">
            <v>0</v>
          </cell>
          <cell r="AI324">
            <v>18600</v>
          </cell>
          <cell r="AJ324">
            <v>18600</v>
          </cell>
          <cell r="AK324">
            <v>18600</v>
          </cell>
          <cell r="AL324">
            <v>18600</v>
          </cell>
          <cell r="AM324">
            <v>0</v>
          </cell>
          <cell r="AN324">
            <v>0</v>
          </cell>
          <cell r="AO324">
            <v>0</v>
          </cell>
          <cell r="AP324" t="str">
            <v xml:space="preserve">いわき市交通教育専門員への報償。
交通教育専門員は、朝の立哨指導により、児童・生徒を交通事故から守るとともに、交通安全教育活動を行い、交通安全意識の高揚に寄与している。 </v>
          </cell>
          <cell r="AQ324" t="str">
            <v xml:space="preserve">いわき市交通教育専門員の報償費
 </v>
          </cell>
          <cell r="BJ324">
            <v>1</v>
          </cell>
          <cell r="BK324">
            <v>18600</v>
          </cell>
          <cell r="BL324">
            <v>0</v>
          </cell>
          <cell r="BM324">
            <v>0</v>
          </cell>
          <cell r="BN324">
            <v>0</v>
          </cell>
          <cell r="BO324">
            <v>0</v>
          </cell>
          <cell r="BP324">
            <v>0</v>
          </cell>
          <cell r="BQ324">
            <v>0</v>
          </cell>
          <cell r="BR324">
            <v>0</v>
          </cell>
          <cell r="BS324">
            <v>0</v>
          </cell>
          <cell r="BT324">
            <v>0</v>
          </cell>
          <cell r="BU324">
            <v>0</v>
          </cell>
          <cell r="BV324">
            <v>18600</v>
          </cell>
          <cell r="BW324">
            <v>0</v>
          </cell>
          <cell r="BX324">
            <v>0</v>
          </cell>
          <cell r="BY324">
            <v>0</v>
          </cell>
          <cell r="BZ324">
            <v>0</v>
          </cell>
          <cell r="CA324">
            <v>18600</v>
          </cell>
        </row>
        <row r="325">
          <cell r="I325" t="str">
            <v>交通教育専門員経費</v>
          </cell>
          <cell r="J325">
            <v>1</v>
          </cell>
          <cell r="K325" t="str">
            <v>一般会計</v>
          </cell>
          <cell r="L325">
            <v>2</v>
          </cell>
          <cell r="M325" t="str">
            <v>総務費　</v>
          </cell>
          <cell r="N325">
            <v>1</v>
          </cell>
          <cell r="O325" t="str">
            <v>総務管理費　</v>
          </cell>
          <cell r="P325">
            <v>11</v>
          </cell>
          <cell r="Q325" t="str">
            <v>交通安全対策費　</v>
          </cell>
          <cell r="R325">
            <v>10</v>
          </cell>
          <cell r="S325" t="str">
            <v>交通安全対策費　</v>
          </cell>
          <cell r="T325">
            <v>2</v>
          </cell>
          <cell r="U325" t="str">
            <v>交通教育専門員経費　</v>
          </cell>
          <cell r="V325">
            <v>0</v>
          </cell>
          <cell r="X325">
            <v>0</v>
          </cell>
          <cell r="Z325">
            <v>1037</v>
          </cell>
          <cell r="AA325">
            <v>2131</v>
          </cell>
          <cell r="AB325">
            <v>2131</v>
          </cell>
          <cell r="AC325">
            <v>2131</v>
          </cell>
          <cell r="AD325">
            <v>2131</v>
          </cell>
          <cell r="AE325">
            <v>0</v>
          </cell>
          <cell r="AF325">
            <v>0</v>
          </cell>
          <cell r="AG325">
            <v>0</v>
          </cell>
          <cell r="AH325">
            <v>0</v>
          </cell>
          <cell r="AI325">
            <v>2131</v>
          </cell>
          <cell r="AJ325">
            <v>2131</v>
          </cell>
          <cell r="AK325">
            <v>2131</v>
          </cell>
          <cell r="AL325">
            <v>2131</v>
          </cell>
          <cell r="AM325">
            <v>0</v>
          </cell>
          <cell r="AN325">
            <v>0</v>
          </cell>
          <cell r="AO325">
            <v>0</v>
          </cell>
          <cell r="AP325" t="str">
            <v>　交通安全に関する知識の普及及び交通安全思想の高揚を図り、交通安全の保持に資するため、交通教育専門員を設置しており、その制度の円滑な運営に必要な経費。
　交通教育専門員は、朝の立哨指導により児童・生徒を交通事故から守るとともに、交通安全教育活動を行い、交通安全意識の高揚に寄与している。</v>
          </cell>
          <cell r="AQ325" t="str">
            <v xml:space="preserve">　交通安全に関する知識の普及及び交通安全思想の高揚、安全保持のため、交通教育専門員を設置しており、その制度の円滑な運営に必要な経費。
○要求内容
　各種視察研修における旅費、立哨中の制服に関する経費、バス借上費などの経費等
〇主な増減理由
　燃料費…事務局が須賀川市本から市となったことによる皆減（△5千円）
　旅　費…事務局が須賀川市から本市となったことによる減（△37千円）
　使用料及び賃借料…バス借上げ代の増額による増（23千円）
</v>
          </cell>
          <cell r="BJ325">
            <v>1</v>
          </cell>
          <cell r="BK325">
            <v>2131</v>
          </cell>
          <cell r="BL325">
            <v>0</v>
          </cell>
          <cell r="BM325">
            <v>0</v>
          </cell>
          <cell r="BN325">
            <v>0</v>
          </cell>
          <cell r="BO325">
            <v>0</v>
          </cell>
          <cell r="BP325">
            <v>0</v>
          </cell>
          <cell r="BQ325">
            <v>0</v>
          </cell>
          <cell r="BR325">
            <v>0</v>
          </cell>
          <cell r="BS325">
            <v>0</v>
          </cell>
          <cell r="BT325">
            <v>0</v>
          </cell>
          <cell r="BU325">
            <v>0</v>
          </cell>
          <cell r="BV325">
            <v>2131</v>
          </cell>
          <cell r="BW325">
            <v>0</v>
          </cell>
          <cell r="BX325">
            <v>0</v>
          </cell>
          <cell r="BY325">
            <v>0</v>
          </cell>
          <cell r="BZ325">
            <v>0</v>
          </cell>
          <cell r="CA325">
            <v>2131</v>
          </cell>
        </row>
        <row r="326">
          <cell r="I326" t="str">
            <v>交通教育専門員経費　会計年度任用職員分</v>
          </cell>
          <cell r="J326">
            <v>1</v>
          </cell>
          <cell r="K326" t="str">
            <v>一般会計</v>
          </cell>
          <cell r="L326">
            <v>2</v>
          </cell>
          <cell r="M326" t="str">
            <v>総務費　</v>
          </cell>
          <cell r="N326">
            <v>1</v>
          </cell>
          <cell r="O326" t="str">
            <v>総務管理費　</v>
          </cell>
          <cell r="P326">
            <v>11</v>
          </cell>
          <cell r="Q326" t="str">
            <v>交通安全対策費　</v>
          </cell>
          <cell r="R326">
            <v>10</v>
          </cell>
          <cell r="S326" t="str">
            <v>交通安全対策費　</v>
          </cell>
          <cell r="T326">
            <v>2</v>
          </cell>
          <cell r="U326" t="str">
            <v>交通教育専門員経費　</v>
          </cell>
          <cell r="V326">
            <v>0</v>
          </cell>
          <cell r="X326">
            <v>1</v>
          </cell>
          <cell r="Y326" t="str">
            <v>会計年度任用職員分　</v>
          </cell>
          <cell r="Z326">
            <v>0</v>
          </cell>
          <cell r="AA326">
            <v>1958</v>
          </cell>
          <cell r="AB326">
            <v>2446</v>
          </cell>
          <cell r="AC326">
            <v>1751</v>
          </cell>
          <cell r="AD326">
            <v>1751</v>
          </cell>
          <cell r="AE326">
            <v>5</v>
          </cell>
          <cell r="AF326">
            <v>9</v>
          </cell>
          <cell r="AG326">
            <v>8</v>
          </cell>
          <cell r="AH326">
            <v>8</v>
          </cell>
          <cell r="AI326">
            <v>1953</v>
          </cell>
          <cell r="AJ326">
            <v>2437</v>
          </cell>
          <cell r="AK326">
            <v>1743</v>
          </cell>
          <cell r="AL326">
            <v>1743</v>
          </cell>
          <cell r="AM326">
            <v>-695</v>
          </cell>
          <cell r="AN326">
            <v>488</v>
          </cell>
          <cell r="AO326">
            <v>-207</v>
          </cell>
          <cell r="AP326" t="str">
            <v>　福島県交通教育専門員連絡協議会規約第12条により、会長の属する市町村に事務局を置くとされており、会長及び事務局は、福島県交通教育専門員連絡協議会内規（２）第２条において、県内13市の持ち回りと規定され、令和４年度からは本市が担当するもの。</v>
          </cell>
          <cell r="AQ326" t="str">
            <v>○要求内容
　・福島県交通教育専門員連絡協議会事務局事務に係る会計年度任用職員経費
　・通年　フルタイム会計年度任用職員　１名
〇増減理由
　通年で雇用することによる増（令和４年度は10ヵ月雇用）</v>
          </cell>
          <cell r="BJ326">
            <v>2</v>
          </cell>
          <cell r="BK326">
            <v>0</v>
          </cell>
          <cell r="BL326">
            <v>0</v>
          </cell>
          <cell r="BM326">
            <v>0</v>
          </cell>
          <cell r="BN326">
            <v>0</v>
          </cell>
          <cell r="BO326">
            <v>0</v>
          </cell>
          <cell r="BP326">
            <v>0</v>
          </cell>
          <cell r="BQ326">
            <v>0</v>
          </cell>
          <cell r="BR326">
            <v>0</v>
          </cell>
          <cell r="BS326">
            <v>0</v>
          </cell>
          <cell r="BT326">
            <v>0</v>
          </cell>
          <cell r="BU326">
            <v>9</v>
          </cell>
          <cell r="BV326">
            <v>2437</v>
          </cell>
          <cell r="BW326">
            <v>0</v>
          </cell>
          <cell r="BX326">
            <v>0</v>
          </cell>
          <cell r="BY326">
            <v>0</v>
          </cell>
          <cell r="BZ326">
            <v>8</v>
          </cell>
          <cell r="CA326">
            <v>1743</v>
          </cell>
        </row>
        <row r="327">
          <cell r="I327" t="str">
            <v>市民交通災害共済経費</v>
          </cell>
          <cell r="J327">
            <v>1</v>
          </cell>
          <cell r="K327" t="str">
            <v>一般会計</v>
          </cell>
          <cell r="L327">
            <v>2</v>
          </cell>
          <cell r="M327" t="str">
            <v>総務費　</v>
          </cell>
          <cell r="N327">
            <v>1</v>
          </cell>
          <cell r="O327" t="str">
            <v>総務管理費　</v>
          </cell>
          <cell r="P327">
            <v>11</v>
          </cell>
          <cell r="Q327" t="str">
            <v>交通安全対策費　</v>
          </cell>
          <cell r="R327">
            <v>10</v>
          </cell>
          <cell r="S327" t="str">
            <v>交通安全対策費　</v>
          </cell>
          <cell r="T327">
            <v>3</v>
          </cell>
          <cell r="U327" t="str">
            <v>市民交通災害共済経費</v>
          </cell>
          <cell r="V327">
            <v>0</v>
          </cell>
          <cell r="X327">
            <v>0</v>
          </cell>
          <cell r="Z327">
            <v>723</v>
          </cell>
          <cell r="AA327">
            <v>897</v>
          </cell>
          <cell r="AB327">
            <v>893</v>
          </cell>
          <cell r="AC327">
            <v>844</v>
          </cell>
          <cell r="AD327">
            <v>844</v>
          </cell>
          <cell r="AE327">
            <v>897</v>
          </cell>
          <cell r="AF327">
            <v>893</v>
          </cell>
          <cell r="AG327">
            <v>844</v>
          </cell>
          <cell r="AH327">
            <v>844</v>
          </cell>
          <cell r="AI327">
            <v>0</v>
          </cell>
          <cell r="AJ327">
            <v>0</v>
          </cell>
          <cell r="AK327">
            <v>0</v>
          </cell>
          <cell r="AL327">
            <v>0</v>
          </cell>
          <cell r="AM327">
            <v>-49</v>
          </cell>
          <cell r="AN327">
            <v>-4</v>
          </cell>
          <cell r="AO327">
            <v>-53</v>
          </cell>
          <cell r="AP327" t="str">
            <v xml:space="preserve">交通事故により災害を受けた市民を救済する制度を共同処理するため、県内13市で一部事務組合（福島県市民交通災害共済組合）を福島県市民交通災害共済条例に基づき組織運営し、市民の生活の安定を図る。
 </v>
          </cell>
          <cell r="AQ327" t="str">
            <v>○要求内容
　・会員証兼領収書印刷に係る経費　
　・共済加入、請求事務に関する事務用品
　・庶務課長会議等出席のための旅費　等
○増減理由
　・消耗品費　消耗品購入数の見直しによる減（△5千円）
　・使用料及び賃借料　白黒の印刷単価の増額による増（1千円）</v>
          </cell>
          <cell r="BJ327">
            <v>2</v>
          </cell>
          <cell r="BK327">
            <v>0</v>
          </cell>
          <cell r="BL327">
            <v>0</v>
          </cell>
          <cell r="BM327">
            <v>0</v>
          </cell>
          <cell r="BN327">
            <v>0</v>
          </cell>
          <cell r="BO327">
            <v>0</v>
          </cell>
          <cell r="BP327">
            <v>0</v>
          </cell>
          <cell r="BQ327">
            <v>0</v>
          </cell>
          <cell r="BR327">
            <v>0</v>
          </cell>
          <cell r="BS327">
            <v>0</v>
          </cell>
          <cell r="BT327">
            <v>0</v>
          </cell>
          <cell r="BU327">
            <v>893</v>
          </cell>
          <cell r="BV327">
            <v>0</v>
          </cell>
          <cell r="BW327">
            <v>0</v>
          </cell>
          <cell r="BX327">
            <v>0</v>
          </cell>
          <cell r="BY327">
            <v>0</v>
          </cell>
          <cell r="BZ327">
            <v>844</v>
          </cell>
          <cell r="CA327">
            <v>0</v>
          </cell>
        </row>
        <row r="328">
          <cell r="I328" t="str">
            <v>市民交通災害共済経費　会計年度任用職員分</v>
          </cell>
          <cell r="J328">
            <v>1</v>
          </cell>
          <cell r="K328" t="str">
            <v>一般会計</v>
          </cell>
          <cell r="L328">
            <v>2</v>
          </cell>
          <cell r="M328" t="str">
            <v>総務費　</v>
          </cell>
          <cell r="N328">
            <v>1</v>
          </cell>
          <cell r="O328" t="str">
            <v>総務管理費　</v>
          </cell>
          <cell r="P328">
            <v>11</v>
          </cell>
          <cell r="Q328" t="str">
            <v>交通安全対策費　</v>
          </cell>
          <cell r="R328">
            <v>10</v>
          </cell>
          <cell r="S328" t="str">
            <v>交通安全対策費　</v>
          </cell>
          <cell r="T328">
            <v>3</v>
          </cell>
          <cell r="U328" t="str">
            <v>市民交通災害共済経費</v>
          </cell>
          <cell r="V328">
            <v>0</v>
          </cell>
          <cell r="X328">
            <v>1</v>
          </cell>
          <cell r="Y328" t="str">
            <v>会計年度任用職員分　</v>
          </cell>
          <cell r="Z328">
            <v>4785</v>
          </cell>
          <cell r="AA328">
            <v>5321</v>
          </cell>
          <cell r="AB328">
            <v>5392</v>
          </cell>
          <cell r="AC328">
            <v>5446</v>
          </cell>
          <cell r="AD328">
            <v>5446</v>
          </cell>
          <cell r="AE328">
            <v>5321</v>
          </cell>
          <cell r="AF328">
            <v>5392</v>
          </cell>
          <cell r="AG328">
            <v>5446</v>
          </cell>
          <cell r="AH328">
            <v>5446</v>
          </cell>
          <cell r="AI328">
            <v>0</v>
          </cell>
          <cell r="AJ328">
            <v>0</v>
          </cell>
          <cell r="AK328">
            <v>0</v>
          </cell>
          <cell r="AL328">
            <v>0</v>
          </cell>
          <cell r="AM328">
            <v>54</v>
          </cell>
          <cell r="AN328">
            <v>71</v>
          </cell>
          <cell r="AO328">
            <v>125</v>
          </cell>
          <cell r="AP328" t="str">
            <v xml:space="preserve">交通事故により災害を受けた市民を救済する制度を共同処理するため、県内13市で一部事務組合（福島県市民交通災害共済組合）を福島県市民交通災害共済条例に基づき組織運営し、市民の生活の安定を図る。 </v>
          </cell>
          <cell r="AQ328" t="str">
            <v>○要求内容
　・市民交通災害共済加入受付、見舞金の請求及び給付事務に係る経費
　・フルタイム会計年度任用職員
通　年　本庁１名
繁忙期（３ヵ月）本庁及び小名浜支所　各１名
　・パートタイム会計年度任用職員
?忙期（13日～37日）各支所（小名浜支所を除く）　計12名
〇主な増減理由
　・給料　フルタイム職員１名をパートタイム職員としたことによる減（△362千円）
　・報酬　同上の理由による増（393千円）</v>
          </cell>
          <cell r="BJ328">
            <v>2</v>
          </cell>
          <cell r="BK328">
            <v>0</v>
          </cell>
          <cell r="BL328">
            <v>0</v>
          </cell>
          <cell r="BM328">
            <v>0</v>
          </cell>
          <cell r="BN328">
            <v>0</v>
          </cell>
          <cell r="BO328">
            <v>0</v>
          </cell>
          <cell r="BP328">
            <v>0</v>
          </cell>
          <cell r="BQ328">
            <v>0</v>
          </cell>
          <cell r="BR328">
            <v>0</v>
          </cell>
          <cell r="BS328">
            <v>0</v>
          </cell>
          <cell r="BT328">
            <v>0</v>
          </cell>
          <cell r="BU328">
            <v>5392</v>
          </cell>
          <cell r="BV328">
            <v>0</v>
          </cell>
          <cell r="BW328">
            <v>0</v>
          </cell>
          <cell r="BX328">
            <v>0</v>
          </cell>
          <cell r="BY328">
            <v>0</v>
          </cell>
          <cell r="BZ328">
            <v>5446</v>
          </cell>
          <cell r="CA328">
            <v>0</v>
          </cell>
        </row>
        <row r="329">
          <cell r="I329" t="str">
            <v>県交通安全協会地区補助金</v>
          </cell>
          <cell r="J329">
            <v>1</v>
          </cell>
          <cell r="K329" t="str">
            <v>一般会計</v>
          </cell>
          <cell r="L329">
            <v>2</v>
          </cell>
          <cell r="M329" t="str">
            <v>総務費　</v>
          </cell>
          <cell r="N329">
            <v>1</v>
          </cell>
          <cell r="O329" t="str">
            <v>総務管理費　</v>
          </cell>
          <cell r="P329">
            <v>11</v>
          </cell>
          <cell r="Q329" t="str">
            <v>交通安全対策費　</v>
          </cell>
          <cell r="R329">
            <v>10</v>
          </cell>
          <cell r="S329" t="str">
            <v>交通安全対策費　</v>
          </cell>
          <cell r="T329">
            <v>4</v>
          </cell>
          <cell r="U329" t="str">
            <v>県交通安全協会地区補助金</v>
          </cell>
          <cell r="V329">
            <v>0</v>
          </cell>
          <cell r="X329">
            <v>0</v>
          </cell>
          <cell r="Z329">
            <v>2340</v>
          </cell>
          <cell r="AA329">
            <v>2340</v>
          </cell>
          <cell r="AB329">
            <v>2340</v>
          </cell>
          <cell r="AC329">
            <v>2340</v>
          </cell>
          <cell r="AD329">
            <v>2340</v>
          </cell>
          <cell r="AE329">
            <v>0</v>
          </cell>
          <cell r="AF329">
            <v>0</v>
          </cell>
          <cell r="AG329">
            <v>0</v>
          </cell>
          <cell r="AH329">
            <v>0</v>
          </cell>
          <cell r="AI329">
            <v>2340</v>
          </cell>
          <cell r="AJ329">
            <v>2340</v>
          </cell>
          <cell r="AK329">
            <v>2340</v>
          </cell>
          <cell r="AL329">
            <v>2340</v>
          </cell>
          <cell r="AM329">
            <v>0</v>
          </cell>
          <cell r="AN329">
            <v>0</v>
          </cell>
          <cell r="AO329">
            <v>0</v>
          </cell>
          <cell r="AP329" t="str">
            <v xml:space="preserve">　いわき市地区交通安全協会補助交付要綱に基づく補助金。
　交通の安全と円滑を図り、道路環境の改善と交通道徳の向上及び交通事故の防止に寄与することを目的に活動する各地区交通安全協会に対する補助金。
　同協会は、各地区における交通安全思想の普及と交通事故防止活動の積極的な推進を図っている。
 </v>
          </cell>
          <cell r="AQ329" t="str">
            <v>各地区（いわき中央地区・いわき東地区・いわき南地区・いわき常磐地区）安全協会へ補助金を交付する。</v>
          </cell>
          <cell r="BJ329">
            <v>1</v>
          </cell>
          <cell r="BK329">
            <v>2340</v>
          </cell>
          <cell r="BL329">
            <v>0</v>
          </cell>
          <cell r="BM329">
            <v>0</v>
          </cell>
          <cell r="BN329">
            <v>0</v>
          </cell>
          <cell r="BO329">
            <v>0</v>
          </cell>
          <cell r="BP329">
            <v>0</v>
          </cell>
          <cell r="BQ329">
            <v>0</v>
          </cell>
          <cell r="BR329">
            <v>0</v>
          </cell>
          <cell r="BS329">
            <v>0</v>
          </cell>
          <cell r="BT329">
            <v>0</v>
          </cell>
          <cell r="BU329">
            <v>0</v>
          </cell>
          <cell r="BV329">
            <v>2340</v>
          </cell>
          <cell r="BW329">
            <v>0</v>
          </cell>
          <cell r="BX329">
            <v>0</v>
          </cell>
          <cell r="BY329">
            <v>0</v>
          </cell>
          <cell r="BZ329">
            <v>0</v>
          </cell>
          <cell r="CA329">
            <v>2340</v>
          </cell>
        </row>
        <row r="330">
          <cell r="I330" t="str">
            <v>市交通安全対策協議会補助金</v>
          </cell>
          <cell r="J330">
            <v>1</v>
          </cell>
          <cell r="K330" t="str">
            <v>一般会計</v>
          </cell>
          <cell r="L330">
            <v>2</v>
          </cell>
          <cell r="M330" t="str">
            <v>総務費　</v>
          </cell>
          <cell r="N330">
            <v>1</v>
          </cell>
          <cell r="O330" t="str">
            <v>総務管理費　</v>
          </cell>
          <cell r="P330">
            <v>11</v>
          </cell>
          <cell r="Q330" t="str">
            <v>交通安全対策費　</v>
          </cell>
          <cell r="R330">
            <v>10</v>
          </cell>
          <cell r="S330" t="str">
            <v>交通安全対策費　</v>
          </cell>
          <cell r="T330">
            <v>5</v>
          </cell>
          <cell r="U330" t="str">
            <v>市交通安全対策協議会補助金　</v>
          </cell>
          <cell r="V330">
            <v>0</v>
          </cell>
          <cell r="X330">
            <v>0</v>
          </cell>
          <cell r="Z330">
            <v>15719</v>
          </cell>
          <cell r="AA330">
            <v>18497</v>
          </cell>
          <cell r="AB330">
            <v>18497</v>
          </cell>
          <cell r="AC330">
            <v>18497</v>
          </cell>
          <cell r="AD330">
            <v>18497</v>
          </cell>
          <cell r="AE330">
            <v>0</v>
          </cell>
          <cell r="AF330">
            <v>0</v>
          </cell>
          <cell r="AG330">
            <v>0</v>
          </cell>
          <cell r="AH330">
            <v>0</v>
          </cell>
          <cell r="AI330">
            <v>18497</v>
          </cell>
          <cell r="AJ330">
            <v>18497</v>
          </cell>
          <cell r="AK330">
            <v>18497</v>
          </cell>
          <cell r="AL330">
            <v>18497</v>
          </cell>
          <cell r="AM330">
            <v>0</v>
          </cell>
          <cell r="AN330">
            <v>0</v>
          </cell>
          <cell r="AO330">
            <v>0</v>
          </cell>
          <cell r="AP330" t="str">
            <v>　いわき市交通安全対策協議会運営事業補助交付要綱に基づく補助金。
　市内における交通の安全と円滑化を図り、交通事故の防止に関する総合的な対策を推進し、市民の福祉の向上を図ることを目的に活動するいわき市交通安全対策協議会に対する補助金。
　同協議会は、市内の交通関係機関・団体で構成する交通安全対策の推進団体で、会員相互が連携し、効果的な交通安全対策の円滑な運営に努め、市内の交通安全の確保に寄与している。</v>
          </cell>
          <cell r="AQ330" t="str">
            <v>いわき市交通安全対策協議会へ補助金を交付する。　</v>
          </cell>
          <cell r="BJ330">
            <v>1</v>
          </cell>
          <cell r="BK330">
            <v>18497</v>
          </cell>
          <cell r="BL330">
            <v>0</v>
          </cell>
          <cell r="BM330">
            <v>0</v>
          </cell>
          <cell r="BN330">
            <v>0</v>
          </cell>
          <cell r="BO330">
            <v>0</v>
          </cell>
          <cell r="BP330">
            <v>0</v>
          </cell>
          <cell r="BQ330">
            <v>0</v>
          </cell>
          <cell r="BR330">
            <v>0</v>
          </cell>
          <cell r="BS330">
            <v>0</v>
          </cell>
          <cell r="BT330">
            <v>0</v>
          </cell>
          <cell r="BU330">
            <v>0</v>
          </cell>
          <cell r="BV330">
            <v>18497</v>
          </cell>
          <cell r="BW330">
            <v>0</v>
          </cell>
          <cell r="BX330">
            <v>0</v>
          </cell>
          <cell r="BY330">
            <v>0</v>
          </cell>
          <cell r="BZ330">
            <v>0</v>
          </cell>
          <cell r="CA330">
            <v>18497</v>
          </cell>
        </row>
        <row r="331">
          <cell r="I331" t="str">
            <v>市交通安全母の会連合会補助金</v>
          </cell>
          <cell r="J331">
            <v>1</v>
          </cell>
          <cell r="K331" t="str">
            <v>一般会計</v>
          </cell>
          <cell r="L331">
            <v>2</v>
          </cell>
          <cell r="M331" t="str">
            <v>総務費　</v>
          </cell>
          <cell r="N331">
            <v>1</v>
          </cell>
          <cell r="O331" t="str">
            <v>総務管理費　</v>
          </cell>
          <cell r="P331">
            <v>11</v>
          </cell>
          <cell r="Q331" t="str">
            <v>交通安全対策費　</v>
          </cell>
          <cell r="R331">
            <v>10</v>
          </cell>
          <cell r="S331" t="str">
            <v>交通安全対策費　</v>
          </cell>
          <cell r="T331">
            <v>6</v>
          </cell>
          <cell r="U331" t="str">
            <v>市交通安全母の会連合会補助金</v>
          </cell>
          <cell r="V331">
            <v>0</v>
          </cell>
          <cell r="X331">
            <v>0</v>
          </cell>
          <cell r="Z331">
            <v>1350</v>
          </cell>
          <cell r="AA331">
            <v>1650</v>
          </cell>
          <cell r="AB331">
            <v>1350</v>
          </cell>
          <cell r="AC331">
            <v>1350</v>
          </cell>
          <cell r="AD331">
            <v>1350</v>
          </cell>
          <cell r="AE331">
            <v>0</v>
          </cell>
          <cell r="AF331">
            <v>0</v>
          </cell>
          <cell r="AG331">
            <v>0</v>
          </cell>
          <cell r="AH331">
            <v>0</v>
          </cell>
          <cell r="AI331">
            <v>1650</v>
          </cell>
          <cell r="AJ331">
            <v>1350</v>
          </cell>
          <cell r="AK331">
            <v>1350</v>
          </cell>
          <cell r="AL331">
            <v>1350</v>
          </cell>
          <cell r="AM331">
            <v>0</v>
          </cell>
          <cell r="AN331">
            <v>-300</v>
          </cell>
          <cell r="AO331">
            <v>-300</v>
          </cell>
          <cell r="AP331" t="str">
            <v xml:space="preserve">　いわき市交通安全母の会連合会運営事業補助金交付要綱に基づく補助金。
　増大する交通事故から幼い人命を守るため、母親の力で広く交通安全活動を推進し、交通モラルの向上と交通事故防止に寄与することを目的とするいわき市交通安全母の会連合会に対する補助金。
　同団体は、市内の小学校63単位の組織を持ち、朝の立哨活動により幼児・児童の交通安全を確保しており、各種の交通安全運動への参加により、交通事故防止の意識の高揚にも効果が出ている。
</v>
          </cell>
          <cell r="AQ331" t="str">
            <v>いわき市交通安全母の会連合会へ補助金を交付する。
〇増減理由
　令和４年度に実施した50周年記念事業費の減（△300千円）</v>
          </cell>
          <cell r="BJ331">
            <v>1</v>
          </cell>
          <cell r="BK331">
            <v>1350</v>
          </cell>
          <cell r="BL331">
            <v>0</v>
          </cell>
          <cell r="BM331">
            <v>0</v>
          </cell>
          <cell r="BN331">
            <v>0</v>
          </cell>
          <cell r="BO331">
            <v>0</v>
          </cell>
          <cell r="BP331">
            <v>0</v>
          </cell>
          <cell r="BQ331">
            <v>0</v>
          </cell>
          <cell r="BR331">
            <v>0</v>
          </cell>
          <cell r="BS331">
            <v>0</v>
          </cell>
          <cell r="BT331">
            <v>0</v>
          </cell>
          <cell r="BU331">
            <v>0</v>
          </cell>
          <cell r="BV331">
            <v>1350</v>
          </cell>
          <cell r="BW331">
            <v>0</v>
          </cell>
          <cell r="BX331">
            <v>0</v>
          </cell>
          <cell r="BY331">
            <v>0</v>
          </cell>
          <cell r="BZ331">
            <v>0</v>
          </cell>
          <cell r="CA331">
            <v>1350</v>
          </cell>
        </row>
        <row r="332">
          <cell r="I332" t="str">
            <v>交通安全対策事務経費</v>
          </cell>
          <cell r="J332">
            <v>1</v>
          </cell>
          <cell r="K332" t="str">
            <v>一般会計</v>
          </cell>
          <cell r="L332">
            <v>2</v>
          </cell>
          <cell r="M332" t="str">
            <v>総務費　</v>
          </cell>
          <cell r="N332">
            <v>1</v>
          </cell>
          <cell r="O332" t="str">
            <v>総務管理費　</v>
          </cell>
          <cell r="P332">
            <v>11</v>
          </cell>
          <cell r="Q332" t="str">
            <v>交通安全対策費　</v>
          </cell>
          <cell r="R332">
            <v>10</v>
          </cell>
          <cell r="S332" t="str">
            <v>交通安全対策費　</v>
          </cell>
          <cell r="T332">
            <v>9</v>
          </cell>
          <cell r="U332" t="str">
            <v>交通安全対策事務経費</v>
          </cell>
          <cell r="V332">
            <v>0</v>
          </cell>
          <cell r="X332">
            <v>0</v>
          </cell>
          <cell r="Z332">
            <v>1350</v>
          </cell>
          <cell r="AA332">
            <v>1576</v>
          </cell>
          <cell r="AB332">
            <v>1576</v>
          </cell>
          <cell r="AC332">
            <v>1576</v>
          </cell>
          <cell r="AD332">
            <v>1576</v>
          </cell>
          <cell r="AE332">
            <v>0</v>
          </cell>
          <cell r="AF332">
            <v>0</v>
          </cell>
          <cell r="AG332">
            <v>0</v>
          </cell>
          <cell r="AH332">
            <v>0</v>
          </cell>
          <cell r="AI332">
            <v>1576</v>
          </cell>
          <cell r="AJ332">
            <v>1576</v>
          </cell>
          <cell r="AK332">
            <v>1576</v>
          </cell>
          <cell r="AL332">
            <v>1576</v>
          </cell>
          <cell r="AM332">
            <v>0</v>
          </cell>
          <cell r="AN332">
            <v>0</v>
          </cell>
          <cell r="AO332">
            <v>0</v>
          </cell>
          <cell r="AP332" t="str">
            <v>　総合的な交通安全対策を行う一般事務経費</v>
          </cell>
          <cell r="AQ332" t="str">
            <v xml:space="preserve">総合的な交通安全対策事業に係る一般事務経費
○要求内容
・県主催の交通安全大会等の旅費及び高速道路使用料、OA機器消耗品費、公用車（2台）の維持管理料等
【増減理由】
　交通安全対策に係る消耗品費等の減（-110千円）
　電子複写機使用料及び通学路安全施設修繕料の増（+110千円） </v>
          </cell>
          <cell r="BJ332">
            <v>1</v>
          </cell>
          <cell r="BK332">
            <v>1576</v>
          </cell>
          <cell r="BL332">
            <v>0</v>
          </cell>
          <cell r="BM332">
            <v>0</v>
          </cell>
          <cell r="BN332">
            <v>0</v>
          </cell>
          <cell r="BO332">
            <v>0</v>
          </cell>
          <cell r="BP332">
            <v>0</v>
          </cell>
          <cell r="BQ332">
            <v>0</v>
          </cell>
          <cell r="BR332">
            <v>0</v>
          </cell>
          <cell r="BS332">
            <v>0</v>
          </cell>
          <cell r="BT332">
            <v>0</v>
          </cell>
          <cell r="BU332">
            <v>0</v>
          </cell>
          <cell r="BV332">
            <v>1576</v>
          </cell>
          <cell r="BW332">
            <v>0</v>
          </cell>
          <cell r="BX332">
            <v>0</v>
          </cell>
          <cell r="BY332">
            <v>0</v>
          </cell>
          <cell r="BZ332">
            <v>0</v>
          </cell>
          <cell r="CA332">
            <v>1576</v>
          </cell>
        </row>
        <row r="333">
          <cell r="I333" t="str">
            <v>自転車駐車対策審議会委員報酬</v>
          </cell>
          <cell r="J333">
            <v>1</v>
          </cell>
          <cell r="K333" t="str">
            <v>一般会計</v>
          </cell>
          <cell r="L333">
            <v>2</v>
          </cell>
          <cell r="M333" t="str">
            <v>総務費　</v>
          </cell>
          <cell r="N333">
            <v>1</v>
          </cell>
          <cell r="O333" t="str">
            <v>総務管理費　</v>
          </cell>
          <cell r="P333">
            <v>11</v>
          </cell>
          <cell r="Q333" t="str">
            <v>交通安全対策費　</v>
          </cell>
          <cell r="R333">
            <v>10</v>
          </cell>
          <cell r="S333" t="str">
            <v>交通安全対策費　</v>
          </cell>
          <cell r="T333">
            <v>10</v>
          </cell>
          <cell r="U333" t="str">
            <v>自転車駐車対策審議会委員報酬</v>
          </cell>
          <cell r="V333">
            <v>0</v>
          </cell>
          <cell r="X333">
            <v>0</v>
          </cell>
          <cell r="Z333">
            <v>0</v>
          </cell>
          <cell r="AA333">
            <v>200</v>
          </cell>
          <cell r="AB333">
            <v>200</v>
          </cell>
          <cell r="AC333">
            <v>200</v>
          </cell>
          <cell r="AD333">
            <v>200</v>
          </cell>
          <cell r="AE333">
            <v>0</v>
          </cell>
          <cell r="AF333">
            <v>0</v>
          </cell>
          <cell r="AG333">
            <v>0</v>
          </cell>
          <cell r="AH333">
            <v>0</v>
          </cell>
          <cell r="AI333">
            <v>200</v>
          </cell>
          <cell r="AJ333">
            <v>200</v>
          </cell>
          <cell r="AK333">
            <v>200</v>
          </cell>
          <cell r="AL333">
            <v>200</v>
          </cell>
          <cell r="AM333">
            <v>0</v>
          </cell>
          <cell r="AN333">
            <v>0</v>
          </cell>
          <cell r="AO333">
            <v>0</v>
          </cell>
          <cell r="AP333" t="str">
            <v>いわき市自転車駐車対策審議会において、自転車の放置禁止区域等について協議する</v>
          </cell>
          <cell r="AQ333" t="str">
            <v>いわき市自転車の放置防止に関する条例に基づくいわき市自転車駐車対策審議会の委員の報酬</v>
          </cell>
          <cell r="BJ333">
            <v>1</v>
          </cell>
          <cell r="BK333">
            <v>200</v>
          </cell>
          <cell r="BL333">
            <v>0</v>
          </cell>
          <cell r="BM333">
            <v>0</v>
          </cell>
          <cell r="BN333">
            <v>0</v>
          </cell>
          <cell r="BO333">
            <v>0</v>
          </cell>
          <cell r="BP333">
            <v>0</v>
          </cell>
          <cell r="BQ333">
            <v>0</v>
          </cell>
          <cell r="BR333">
            <v>0</v>
          </cell>
          <cell r="BS333">
            <v>0</v>
          </cell>
          <cell r="BT333">
            <v>0</v>
          </cell>
          <cell r="BU333">
            <v>0</v>
          </cell>
          <cell r="BV333">
            <v>200</v>
          </cell>
          <cell r="BW333">
            <v>0</v>
          </cell>
          <cell r="BX333">
            <v>0</v>
          </cell>
          <cell r="BY333">
            <v>0</v>
          </cell>
          <cell r="BZ333">
            <v>0</v>
          </cell>
          <cell r="CA333">
            <v>200</v>
          </cell>
        </row>
        <row r="334">
          <cell r="I334" t="str">
            <v>自転車駐車場管理経費</v>
          </cell>
          <cell r="J334">
            <v>1</v>
          </cell>
          <cell r="K334" t="str">
            <v>一般会計</v>
          </cell>
          <cell r="L334">
            <v>2</v>
          </cell>
          <cell r="M334" t="str">
            <v>総務費　</v>
          </cell>
          <cell r="N334">
            <v>1</v>
          </cell>
          <cell r="O334" t="str">
            <v>総務管理費　</v>
          </cell>
          <cell r="P334">
            <v>11</v>
          </cell>
          <cell r="Q334" t="str">
            <v>交通安全対策費　</v>
          </cell>
          <cell r="R334">
            <v>10</v>
          </cell>
          <cell r="S334" t="str">
            <v>交通安全対策費　</v>
          </cell>
          <cell r="T334">
            <v>11</v>
          </cell>
          <cell r="U334" t="str">
            <v>自転車駐車場管理経費</v>
          </cell>
          <cell r="V334">
            <v>0</v>
          </cell>
          <cell r="X334">
            <v>0</v>
          </cell>
          <cell r="Z334">
            <v>3248</v>
          </cell>
          <cell r="AA334">
            <v>3511</v>
          </cell>
          <cell r="AB334">
            <v>3662</v>
          </cell>
          <cell r="AC334">
            <v>3662</v>
          </cell>
          <cell r="AD334">
            <v>3662</v>
          </cell>
          <cell r="AE334">
            <v>9</v>
          </cell>
          <cell r="AF334">
            <v>9</v>
          </cell>
          <cell r="AG334">
            <v>9</v>
          </cell>
          <cell r="AH334">
            <v>9</v>
          </cell>
          <cell r="AI334">
            <v>3502</v>
          </cell>
          <cell r="AJ334">
            <v>3653</v>
          </cell>
          <cell r="AK334">
            <v>3653</v>
          </cell>
          <cell r="AL334">
            <v>3653</v>
          </cell>
          <cell r="AM334">
            <v>0</v>
          </cell>
          <cell r="AN334">
            <v>151</v>
          </cell>
          <cell r="AO334">
            <v>151</v>
          </cell>
          <cell r="AP334" t="str">
            <v xml:space="preserve">　いわき市自転車の放置防止に関する条例により、市街地における自転車等の駐車場所を確保し、市民の利便に資するための自転車等駐車場の適正な運営管理を行い、市民の良好な生活環境を確保している。
賃借料
・内郷内郷駅前東自転車駐車場（ＪＲ）【債務負担行為：R5】
・四倉駅前北第二自転車駐車場（ＪＲ）【債務負担行為：R5】
・勿来駅前西自転車駐車場（ＪＲ貨物）【債務負担行為：R5】
 </v>
          </cell>
          <cell r="AQ334" t="str">
            <v xml:space="preserve">　自転車駐車場の適正な管理運営を行うとともに、駅周辺の放置自転車の解消を図る。
【増減理由】
　・電気料電気料単価の増
　・修繕料修繕費用の増 </v>
          </cell>
          <cell r="BJ334">
            <v>1</v>
          </cell>
          <cell r="BK334">
            <v>3662</v>
          </cell>
          <cell r="BL334">
            <v>0</v>
          </cell>
          <cell r="BM334">
            <v>0</v>
          </cell>
          <cell r="BN334">
            <v>0</v>
          </cell>
          <cell r="BO334">
            <v>0</v>
          </cell>
          <cell r="BP334">
            <v>0</v>
          </cell>
          <cell r="BQ334">
            <v>0</v>
          </cell>
          <cell r="BR334">
            <v>0</v>
          </cell>
          <cell r="BS334">
            <v>0</v>
          </cell>
          <cell r="BT334">
            <v>0</v>
          </cell>
          <cell r="BU334">
            <v>9</v>
          </cell>
          <cell r="BV334">
            <v>3653</v>
          </cell>
          <cell r="BW334">
            <v>0</v>
          </cell>
          <cell r="BX334">
            <v>0</v>
          </cell>
          <cell r="BY334">
            <v>0</v>
          </cell>
          <cell r="BZ334">
            <v>9</v>
          </cell>
          <cell r="CA334">
            <v>3653</v>
          </cell>
        </row>
        <row r="335">
          <cell r="I335" t="str">
            <v>自転車駐車場管理経費　指定管理分</v>
          </cell>
          <cell r="J335">
            <v>1</v>
          </cell>
          <cell r="K335" t="str">
            <v>一般会計</v>
          </cell>
          <cell r="L335">
            <v>2</v>
          </cell>
          <cell r="M335" t="str">
            <v>総務費　</v>
          </cell>
          <cell r="N335">
            <v>1</v>
          </cell>
          <cell r="O335" t="str">
            <v>総務管理費　</v>
          </cell>
          <cell r="P335">
            <v>11</v>
          </cell>
          <cell r="Q335" t="str">
            <v>交通安全対策費　</v>
          </cell>
          <cell r="R335">
            <v>10</v>
          </cell>
          <cell r="S335" t="str">
            <v>交通安全対策費　</v>
          </cell>
          <cell r="T335">
            <v>11</v>
          </cell>
          <cell r="U335" t="str">
            <v>自転車駐車場管理経費</v>
          </cell>
          <cell r="V335">
            <v>0</v>
          </cell>
          <cell r="X335">
            <v>1</v>
          </cell>
          <cell r="Y335" t="str">
            <v>自転車駐車場管理経費　指定管理分</v>
          </cell>
          <cell r="Z335">
            <v>7562</v>
          </cell>
          <cell r="AA335">
            <v>7840</v>
          </cell>
          <cell r="AB335">
            <v>7998</v>
          </cell>
          <cell r="AC335">
            <v>7998</v>
          </cell>
          <cell r="AD335">
            <v>7998</v>
          </cell>
          <cell r="AE335">
            <v>0</v>
          </cell>
          <cell r="AF335">
            <v>0</v>
          </cell>
          <cell r="AG335">
            <v>0</v>
          </cell>
          <cell r="AH335">
            <v>0</v>
          </cell>
          <cell r="AI335">
            <v>7840</v>
          </cell>
          <cell r="AJ335">
            <v>7998</v>
          </cell>
          <cell r="AK335">
            <v>7998</v>
          </cell>
          <cell r="AL335">
            <v>7998</v>
          </cell>
          <cell r="AM335">
            <v>0</v>
          </cell>
          <cell r="AN335">
            <v>158</v>
          </cell>
          <cell r="AO335">
            <v>158</v>
          </cell>
          <cell r="AP335" t="str">
            <v xml:space="preserve">　市営の２駐輪場（いわき市いわき駅前東自転車等駐車場及び湯本駅前自転車等駐車場）において、地方自治法第244条の２第３項の規定に基づく指定管理者制度を導入することにより、安定した運営や市民サービスの一層の向上等を図るもの。
・指定管理者公益社団法人いわき市シルバー人材センター
・指定期間　平成31年４月１日～令和６年３月31日（５年間）
・根拠法令等いわき市自転車等駐車場条例 </v>
          </cell>
          <cell r="AQ335" t="str">
            <v xml:space="preserve">市営の２駐輪場の管理運営に要する経費…委託料　指定管理委託料
【増減理由】
指定管理料：福島県の最低賃金が増加（828円/ｈ→858円/ｈ、＋30円/ｈ）したことに伴う増額
 </v>
          </cell>
          <cell r="BJ335">
            <v>1</v>
          </cell>
          <cell r="BK335">
            <v>7998</v>
          </cell>
          <cell r="BL335">
            <v>0</v>
          </cell>
          <cell r="BM335">
            <v>0</v>
          </cell>
          <cell r="BN335">
            <v>0</v>
          </cell>
          <cell r="BO335">
            <v>0</v>
          </cell>
          <cell r="BP335">
            <v>0</v>
          </cell>
          <cell r="BQ335">
            <v>0</v>
          </cell>
          <cell r="BR335">
            <v>0</v>
          </cell>
          <cell r="BS335">
            <v>0</v>
          </cell>
          <cell r="BT335">
            <v>0</v>
          </cell>
          <cell r="BU335">
            <v>0</v>
          </cell>
          <cell r="BV335">
            <v>7998</v>
          </cell>
          <cell r="BW335">
            <v>0</v>
          </cell>
          <cell r="BX335">
            <v>0</v>
          </cell>
          <cell r="BY335">
            <v>0</v>
          </cell>
          <cell r="BZ335">
            <v>0</v>
          </cell>
          <cell r="CA335">
            <v>7998</v>
          </cell>
        </row>
        <row r="336">
          <cell r="I336" t="str">
            <v>自転車駐車場管理経費　用途廃止分</v>
          </cell>
          <cell r="J336">
            <v>1</v>
          </cell>
          <cell r="K336" t="str">
            <v>一般会計</v>
          </cell>
          <cell r="L336">
            <v>2</v>
          </cell>
          <cell r="M336" t="str">
            <v>総務費　</v>
          </cell>
          <cell r="N336">
            <v>1</v>
          </cell>
          <cell r="O336" t="str">
            <v>総務管理費　</v>
          </cell>
          <cell r="P336">
            <v>11</v>
          </cell>
          <cell r="Q336" t="str">
            <v>交通安全対策費　</v>
          </cell>
          <cell r="R336">
            <v>10</v>
          </cell>
          <cell r="S336" t="str">
            <v>交通安全対策費　</v>
          </cell>
          <cell r="T336">
            <v>11</v>
          </cell>
          <cell r="U336" t="str">
            <v>自転車駐車場管理経費</v>
          </cell>
          <cell r="V336">
            <v>0</v>
          </cell>
          <cell r="X336">
            <v>3</v>
          </cell>
          <cell r="Y336" t="str">
            <v>用途廃止分　</v>
          </cell>
          <cell r="Z336">
            <v>0</v>
          </cell>
          <cell r="AA336">
            <v>0</v>
          </cell>
          <cell r="AB336">
            <v>8546</v>
          </cell>
          <cell r="AC336">
            <v>8546</v>
          </cell>
          <cell r="AD336">
            <v>8546</v>
          </cell>
          <cell r="AE336">
            <v>0</v>
          </cell>
          <cell r="AF336">
            <v>0</v>
          </cell>
          <cell r="AG336">
            <v>0</v>
          </cell>
          <cell r="AH336">
            <v>0</v>
          </cell>
          <cell r="AI336">
            <v>0</v>
          </cell>
          <cell r="AJ336">
            <v>8546</v>
          </cell>
          <cell r="AK336">
            <v>8546</v>
          </cell>
          <cell r="AL336">
            <v>8546</v>
          </cell>
          <cell r="AM336">
            <v>0</v>
          </cell>
          <cell r="AN336">
            <v>8546</v>
          </cell>
          <cell r="AO336">
            <v>8546</v>
          </cell>
          <cell r="AP336" t="str">
            <v xml:space="preserve">　四ツ倉駅周辺には、既存の駅前南及び駅前北の自転車専用駐車場（以下駐輪場という）に加え、新たな駐輪場が駅西側に人道橋及び交通広場と併せて令和４年３月26日から供用開始されたことにより駐輪場が３箇所となったが、現状の利用台数が収容台数に満たない状況であること及び人口動態を見据えた駐輪場の適正規模等の観点から、借地駐輪場である駅前北駐輪場を廃止し駅西及び駅前南駐輪場へ機能を集約するもの。
　借地については、原状復旧工事を行い令和６年３月までに返還する。 </v>
          </cell>
          <cell r="AQ336" t="str">
            <v xml:space="preserve">【要求内容】
　四ツ倉駅前北駐輪場の原状復旧に係る費用
　境界確定測量業務委託費777千円
　解体工事費　7,769千円 </v>
          </cell>
          <cell r="BJ336">
            <v>1</v>
          </cell>
          <cell r="BK336">
            <v>8546</v>
          </cell>
          <cell r="BL336">
            <v>0</v>
          </cell>
          <cell r="BM336">
            <v>0</v>
          </cell>
          <cell r="BN336">
            <v>0</v>
          </cell>
          <cell r="BO336">
            <v>0</v>
          </cell>
          <cell r="BP336">
            <v>0</v>
          </cell>
          <cell r="BQ336">
            <v>0</v>
          </cell>
          <cell r="BR336">
            <v>0</v>
          </cell>
          <cell r="BS336">
            <v>0</v>
          </cell>
          <cell r="BT336">
            <v>0</v>
          </cell>
          <cell r="BU336">
            <v>0</v>
          </cell>
          <cell r="BV336">
            <v>8546</v>
          </cell>
          <cell r="BW336">
            <v>0</v>
          </cell>
          <cell r="BX336">
            <v>0</v>
          </cell>
          <cell r="BY336">
            <v>0</v>
          </cell>
          <cell r="BZ336">
            <v>0</v>
          </cell>
          <cell r="CA336">
            <v>8546</v>
          </cell>
        </row>
        <row r="337">
          <cell r="I337" t="str">
            <v>高齢者運転免許証自主返納促進事業費</v>
          </cell>
          <cell r="J337">
            <v>1</v>
          </cell>
          <cell r="K337" t="str">
            <v>一般会計</v>
          </cell>
          <cell r="L337">
            <v>2</v>
          </cell>
          <cell r="M337" t="str">
            <v>総務費　</v>
          </cell>
          <cell r="N337">
            <v>1</v>
          </cell>
          <cell r="O337" t="str">
            <v>総務管理費　</v>
          </cell>
          <cell r="P337">
            <v>11</v>
          </cell>
          <cell r="Q337" t="str">
            <v>交通安全対策費　</v>
          </cell>
          <cell r="R337">
            <v>10</v>
          </cell>
          <cell r="S337" t="str">
            <v>交通安全対策費　</v>
          </cell>
          <cell r="T337">
            <v>25</v>
          </cell>
          <cell r="U337" t="str">
            <v>高齢者運転免許証自主返納促進事業費　</v>
          </cell>
          <cell r="V337">
            <v>0</v>
          </cell>
          <cell r="X337">
            <v>0</v>
          </cell>
          <cell r="Z337">
            <v>3335</v>
          </cell>
          <cell r="AA337">
            <v>4410</v>
          </cell>
          <cell r="AB337">
            <v>4371</v>
          </cell>
          <cell r="AC337">
            <v>4371</v>
          </cell>
          <cell r="AD337">
            <v>4371</v>
          </cell>
          <cell r="AE337">
            <v>0</v>
          </cell>
          <cell r="AF337">
            <v>0</v>
          </cell>
          <cell r="AG337">
            <v>0</v>
          </cell>
          <cell r="AH337">
            <v>0</v>
          </cell>
          <cell r="AI337">
            <v>4410</v>
          </cell>
          <cell r="AJ337">
            <v>4371</v>
          </cell>
          <cell r="AK337">
            <v>4371</v>
          </cell>
          <cell r="AL337">
            <v>4371</v>
          </cell>
          <cell r="AM337">
            <v>0</v>
          </cell>
          <cell r="AN337">
            <v>-39</v>
          </cell>
          <cell r="AO337">
            <v>-39</v>
          </cell>
          <cell r="AP337" t="str">
            <v>　高齢化の進展に伴い、高齢運転者が増加し、悲惨な交通事故が多発していることから、高齢者の運転免許証の自主返納を促進するため、運転免許証を自主返納した75歳以上の高齢者に対して、バスカードや公共施設利用券等を交付することにより、交通事故発生の未然防止を図る。</v>
          </cell>
          <cell r="AQ337" t="str">
            <v xml:space="preserve">○要求内容
　バスカード、公共施設利用券等の購入に要する経費。
○増減理由
　利用券購入数の精査による減 </v>
          </cell>
          <cell r="BJ337">
            <v>1</v>
          </cell>
          <cell r="BK337">
            <v>4371</v>
          </cell>
          <cell r="BL337">
            <v>0</v>
          </cell>
          <cell r="BM337">
            <v>0</v>
          </cell>
          <cell r="BN337">
            <v>0</v>
          </cell>
          <cell r="BO337">
            <v>0</v>
          </cell>
          <cell r="BP337">
            <v>0</v>
          </cell>
          <cell r="BQ337">
            <v>0</v>
          </cell>
          <cell r="BR337">
            <v>0</v>
          </cell>
          <cell r="BS337">
            <v>0</v>
          </cell>
          <cell r="BT337">
            <v>0</v>
          </cell>
          <cell r="BU337">
            <v>0</v>
          </cell>
          <cell r="BV337">
            <v>4371</v>
          </cell>
          <cell r="BW337">
            <v>0</v>
          </cell>
          <cell r="BX337">
            <v>0</v>
          </cell>
          <cell r="BY337">
            <v>0</v>
          </cell>
          <cell r="BZ337">
            <v>0</v>
          </cell>
          <cell r="CA337">
            <v>4371</v>
          </cell>
        </row>
        <row r="338">
          <cell r="I338" t="str">
            <v>高齢運転者安全運転等支援事業費</v>
          </cell>
          <cell r="J338">
            <v>1</v>
          </cell>
          <cell r="K338" t="str">
            <v>一般会計</v>
          </cell>
          <cell r="L338">
            <v>2</v>
          </cell>
          <cell r="M338" t="str">
            <v>総務費　</v>
          </cell>
          <cell r="N338">
            <v>1</v>
          </cell>
          <cell r="O338" t="str">
            <v>総務管理費　</v>
          </cell>
          <cell r="P338">
            <v>11</v>
          </cell>
          <cell r="Q338" t="str">
            <v>交通安全対策費　</v>
          </cell>
          <cell r="R338">
            <v>10</v>
          </cell>
          <cell r="S338" t="str">
            <v>交通安全対策費　</v>
          </cell>
          <cell r="T338">
            <v>26</v>
          </cell>
          <cell r="U338" t="str">
            <v>高齢運転者安全運転等支援事業費　</v>
          </cell>
          <cell r="V338">
            <v>0</v>
          </cell>
          <cell r="X338">
            <v>0</v>
          </cell>
          <cell r="Z338">
            <v>3805</v>
          </cell>
          <cell r="AA338">
            <v>3801</v>
          </cell>
          <cell r="AB338">
            <v>3801</v>
          </cell>
          <cell r="AC338">
            <v>3801</v>
          </cell>
          <cell r="AD338">
            <v>3801</v>
          </cell>
          <cell r="AE338">
            <v>0</v>
          </cell>
          <cell r="AF338">
            <v>0</v>
          </cell>
          <cell r="AG338">
            <v>0</v>
          </cell>
          <cell r="AH338">
            <v>0</v>
          </cell>
          <cell r="AI338">
            <v>3801</v>
          </cell>
          <cell r="AJ338">
            <v>3801</v>
          </cell>
          <cell r="AK338">
            <v>3801</v>
          </cell>
          <cell r="AL338">
            <v>3801</v>
          </cell>
          <cell r="AM338">
            <v>0</v>
          </cell>
          <cell r="AN338">
            <v>0</v>
          </cell>
          <cell r="AO338">
            <v>0</v>
          </cell>
          <cell r="AP338" t="str">
            <v>　交通弱者となる高齢運転者に対し、健康で長く安全に自動車の運転を継続できるよう支援するため、交通教室や交通相談を実施する。　</v>
          </cell>
          <cell r="AQ338" t="str">
            <v xml:space="preserve">○要求内容
　交通弱者となる高齢運転者に対し、健康で長く安全に自動車の運転を継続できるよう支援するため、交通教室や交通相談を実施するのに要する経費。
【増減理由】
　高齢運転者「交通教室」開催事業に係る開催経費（講座用教本及び案内チラシ作成に係る消耗品費）の改定単価による増(+52千円)、交通事故防止に係るチラシ作成による印刷製本費の減(-5千円)
 </v>
          </cell>
          <cell r="BJ338">
            <v>1</v>
          </cell>
          <cell r="BK338">
            <v>3801</v>
          </cell>
          <cell r="BL338">
            <v>0</v>
          </cell>
          <cell r="BM338">
            <v>0</v>
          </cell>
          <cell r="BN338">
            <v>0</v>
          </cell>
          <cell r="BO338">
            <v>0</v>
          </cell>
          <cell r="BP338">
            <v>0</v>
          </cell>
          <cell r="BQ338">
            <v>0</v>
          </cell>
          <cell r="BR338">
            <v>0</v>
          </cell>
          <cell r="BS338">
            <v>0</v>
          </cell>
          <cell r="BT338">
            <v>0</v>
          </cell>
          <cell r="BU338">
            <v>0</v>
          </cell>
          <cell r="BV338">
            <v>3801</v>
          </cell>
          <cell r="BW338">
            <v>0</v>
          </cell>
          <cell r="BX338">
            <v>0</v>
          </cell>
          <cell r="BY338">
            <v>0</v>
          </cell>
          <cell r="BZ338">
            <v>0</v>
          </cell>
          <cell r="CA338">
            <v>3801</v>
          </cell>
        </row>
        <row r="339">
          <cell r="I339" t="str">
            <v>防犯灯管理経費</v>
          </cell>
          <cell r="J339">
            <v>1</v>
          </cell>
          <cell r="K339" t="str">
            <v>一般会計</v>
          </cell>
          <cell r="L339">
            <v>2</v>
          </cell>
          <cell r="M339" t="str">
            <v>総務費　</v>
          </cell>
          <cell r="N339">
            <v>1</v>
          </cell>
          <cell r="O339" t="str">
            <v>総務管理費　</v>
          </cell>
          <cell r="P339">
            <v>14</v>
          </cell>
          <cell r="Q339" t="str">
            <v>諸費</v>
          </cell>
          <cell r="R339">
            <v>20</v>
          </cell>
          <cell r="S339" t="str">
            <v>防犯費　</v>
          </cell>
          <cell r="T339">
            <v>1</v>
          </cell>
          <cell r="U339" t="str">
            <v>防犯灯管理経費　</v>
          </cell>
          <cell r="V339">
            <v>0</v>
          </cell>
          <cell r="X339">
            <v>0</v>
          </cell>
          <cell r="Z339">
            <v>1351</v>
          </cell>
          <cell r="AA339">
            <v>1323</v>
          </cell>
          <cell r="AB339">
            <v>1315</v>
          </cell>
          <cell r="AC339">
            <v>1315</v>
          </cell>
          <cell r="AD339">
            <v>1315</v>
          </cell>
          <cell r="AE339">
            <v>0</v>
          </cell>
          <cell r="AF339">
            <v>0</v>
          </cell>
          <cell r="AG339">
            <v>0</v>
          </cell>
          <cell r="AH339">
            <v>0</v>
          </cell>
          <cell r="AI339">
            <v>1323</v>
          </cell>
          <cell r="AJ339">
            <v>1315</v>
          </cell>
          <cell r="AK339">
            <v>1315</v>
          </cell>
          <cell r="AL339">
            <v>1315</v>
          </cell>
          <cell r="AM339">
            <v>0</v>
          </cell>
          <cell r="AN339">
            <v>-8</v>
          </cell>
          <cell r="AO339">
            <v>-8</v>
          </cell>
          <cell r="AP339" t="str">
            <v>　防犯灯は、夜間の犯罪防止及び通行の安全を確保する目的で設置されている。
　当該事業は、市で管理している昭和48年度以前に設置された防犯灯の維持管理を行うものである。</v>
          </cell>
          <cell r="AQ339" t="str">
            <v>○要求内容
　市が管理している防犯灯に係る光熱水費（電気料）及び維持補修に要する経費。
○増減理由
・修繕料　修繕を要する防犯灯数減（24灯→21灯）による減</v>
          </cell>
          <cell r="BJ339">
            <v>1</v>
          </cell>
          <cell r="BK339">
            <v>1315</v>
          </cell>
          <cell r="BL339">
            <v>0</v>
          </cell>
          <cell r="BM339">
            <v>0</v>
          </cell>
          <cell r="BN339">
            <v>0</v>
          </cell>
          <cell r="BO339">
            <v>0</v>
          </cell>
          <cell r="BP339">
            <v>0</v>
          </cell>
          <cell r="BQ339">
            <v>0</v>
          </cell>
          <cell r="BR339">
            <v>0</v>
          </cell>
          <cell r="BS339">
            <v>0</v>
          </cell>
          <cell r="BT339">
            <v>0</v>
          </cell>
          <cell r="BU339">
            <v>0</v>
          </cell>
          <cell r="BV339">
            <v>1315</v>
          </cell>
          <cell r="BW339">
            <v>0</v>
          </cell>
          <cell r="BX339">
            <v>0</v>
          </cell>
          <cell r="BY339">
            <v>0</v>
          </cell>
          <cell r="BZ339">
            <v>0</v>
          </cell>
          <cell r="CA339">
            <v>1315</v>
          </cell>
        </row>
        <row r="340">
          <cell r="I340" t="str">
            <v>防犯灯整備事業費</v>
          </cell>
          <cell r="J340">
            <v>1</v>
          </cell>
          <cell r="K340" t="str">
            <v>一般会計</v>
          </cell>
          <cell r="L340">
            <v>2</v>
          </cell>
          <cell r="M340" t="str">
            <v>総務費　</v>
          </cell>
          <cell r="N340">
            <v>1</v>
          </cell>
          <cell r="O340" t="str">
            <v>総務管理費　</v>
          </cell>
          <cell r="P340">
            <v>14</v>
          </cell>
          <cell r="Q340" t="str">
            <v>諸費</v>
          </cell>
          <cell r="R340">
            <v>20</v>
          </cell>
          <cell r="S340" t="str">
            <v>防犯費　</v>
          </cell>
          <cell r="T340">
            <v>2</v>
          </cell>
          <cell r="U340" t="str">
            <v>防犯灯整備事業費</v>
          </cell>
          <cell r="V340">
            <v>0</v>
          </cell>
          <cell r="X340">
            <v>0</v>
          </cell>
          <cell r="Z340">
            <v>13020</v>
          </cell>
          <cell r="AA340">
            <v>13038</v>
          </cell>
          <cell r="AB340">
            <v>13038</v>
          </cell>
          <cell r="AC340">
            <v>13038</v>
          </cell>
          <cell r="AD340">
            <v>13038</v>
          </cell>
          <cell r="AE340">
            <v>0</v>
          </cell>
          <cell r="AF340">
            <v>0</v>
          </cell>
          <cell r="AG340">
            <v>0</v>
          </cell>
          <cell r="AH340">
            <v>0</v>
          </cell>
          <cell r="AI340">
            <v>13038</v>
          </cell>
          <cell r="AJ340">
            <v>13038</v>
          </cell>
          <cell r="AK340">
            <v>13038</v>
          </cell>
          <cell r="AL340">
            <v>13038</v>
          </cell>
          <cell r="AM340">
            <v>0</v>
          </cell>
          <cell r="AN340">
            <v>0</v>
          </cell>
          <cell r="AO340">
            <v>0</v>
          </cell>
          <cell r="AP340" t="str">
            <v>　市民の平穏な生活を守るため、夜間の歩行の安全を確保するとともに、犯罪の未然防止を図る目的で、各町内会等の申請により、いわき市防犯灯設置補助要綱に基づき、市が防犯灯の器具を設置するもの。
【根拠法令等】
　・市防犯灯設置補助要綱</v>
          </cell>
          <cell r="AQ340" t="str">
            <v xml:space="preserve">○要求内容
　町内会等からの申請により、新規で東北電力柱などに防犯灯の器具を設置するための経費。
　・工事請負費　防犯灯設置工事一式（ＬＥＤ型防犯灯）　設置予定灯数　395灯
</v>
          </cell>
          <cell r="BJ340">
            <v>1</v>
          </cell>
          <cell r="BK340">
            <v>13038</v>
          </cell>
          <cell r="BL340">
            <v>0</v>
          </cell>
          <cell r="BM340">
            <v>0</v>
          </cell>
          <cell r="BN340">
            <v>0</v>
          </cell>
          <cell r="BO340">
            <v>0</v>
          </cell>
          <cell r="BP340">
            <v>0</v>
          </cell>
          <cell r="BQ340">
            <v>0</v>
          </cell>
          <cell r="BR340">
            <v>0</v>
          </cell>
          <cell r="BS340">
            <v>0</v>
          </cell>
          <cell r="BT340">
            <v>0</v>
          </cell>
          <cell r="BU340">
            <v>0</v>
          </cell>
          <cell r="BV340">
            <v>13038</v>
          </cell>
          <cell r="BW340">
            <v>0</v>
          </cell>
          <cell r="BX340">
            <v>0</v>
          </cell>
          <cell r="BY340">
            <v>0</v>
          </cell>
          <cell r="BZ340">
            <v>0</v>
          </cell>
          <cell r="CA340">
            <v>13038</v>
          </cell>
        </row>
        <row r="341">
          <cell r="I341" t="str">
            <v>防犯協会補助金</v>
          </cell>
          <cell r="J341">
            <v>1</v>
          </cell>
          <cell r="K341" t="str">
            <v>一般会計</v>
          </cell>
          <cell r="L341">
            <v>2</v>
          </cell>
          <cell r="M341" t="str">
            <v>総務費　</v>
          </cell>
          <cell r="N341">
            <v>1</v>
          </cell>
          <cell r="O341" t="str">
            <v>総務管理費　</v>
          </cell>
          <cell r="P341">
            <v>14</v>
          </cell>
          <cell r="Q341" t="str">
            <v>諸費</v>
          </cell>
          <cell r="R341">
            <v>20</v>
          </cell>
          <cell r="S341" t="str">
            <v>防犯費　</v>
          </cell>
          <cell r="T341">
            <v>3</v>
          </cell>
          <cell r="U341" t="str">
            <v>防犯協会補助金　</v>
          </cell>
          <cell r="V341">
            <v>0</v>
          </cell>
          <cell r="X341">
            <v>0</v>
          </cell>
          <cell r="Z341">
            <v>4891</v>
          </cell>
          <cell r="AA341">
            <v>4891</v>
          </cell>
          <cell r="AB341">
            <v>4891</v>
          </cell>
          <cell r="AC341">
            <v>4891</v>
          </cell>
          <cell r="AD341">
            <v>4891</v>
          </cell>
          <cell r="AE341">
            <v>0</v>
          </cell>
          <cell r="AF341">
            <v>0</v>
          </cell>
          <cell r="AG341">
            <v>0</v>
          </cell>
          <cell r="AH341">
            <v>0</v>
          </cell>
          <cell r="AI341">
            <v>4891</v>
          </cell>
          <cell r="AJ341">
            <v>4891</v>
          </cell>
          <cell r="AK341">
            <v>4891</v>
          </cell>
          <cell r="AL341">
            <v>4891</v>
          </cell>
          <cell r="AM341">
            <v>0</v>
          </cell>
          <cell r="AN341">
            <v>0</v>
          </cell>
          <cell r="AO341">
            <v>0</v>
          </cell>
          <cell r="AP341" t="str">
            <v xml:space="preserve">　いわき市地区防犯協会連合会補助金交付要綱に基づく補助金。
　犯罪のない明るい社会の実現を理想として各種犯罪の防止と青少年の育成を図り、地域住民の防犯思想を高揚するとともに、各地域及び職域団体の円滑な発展を図ることを目的に活動する、各地区防犯協会に対する補助金。
　同協会は、街頭犯罪等市民が身近に不安を感じる犯罪が増加傾向にある中、青少年の非行防止や薬物使用の根絶、暴力の追放等、自主的な防犯活動を積極的に推進し、犯罪の未然防止に寄与している。 </v>
          </cell>
          <cell r="AQ341" t="str">
            <v>　犯罪防止対策事業を行う民間団体である各地区（いわき中央、いわき東、いわき南）防犯協会連合会に対して補助金を交付する。　</v>
          </cell>
          <cell r="BJ341">
            <v>1</v>
          </cell>
          <cell r="BK341">
            <v>4891</v>
          </cell>
          <cell r="BL341">
            <v>0</v>
          </cell>
          <cell r="BM341">
            <v>0</v>
          </cell>
          <cell r="BN341">
            <v>0</v>
          </cell>
          <cell r="BO341">
            <v>0</v>
          </cell>
          <cell r="BP341">
            <v>0</v>
          </cell>
          <cell r="BQ341">
            <v>0</v>
          </cell>
          <cell r="BR341">
            <v>0</v>
          </cell>
          <cell r="BS341">
            <v>0</v>
          </cell>
          <cell r="BT341">
            <v>0</v>
          </cell>
          <cell r="BU341">
            <v>0</v>
          </cell>
          <cell r="BV341">
            <v>4891</v>
          </cell>
          <cell r="BW341">
            <v>0</v>
          </cell>
          <cell r="BX341">
            <v>0</v>
          </cell>
          <cell r="BY341">
            <v>0</v>
          </cell>
          <cell r="BZ341">
            <v>0</v>
          </cell>
          <cell r="CA341">
            <v>4891</v>
          </cell>
        </row>
        <row r="342">
          <cell r="I342" t="str">
            <v>暴力追放事務経費</v>
          </cell>
          <cell r="J342">
            <v>1</v>
          </cell>
          <cell r="K342" t="str">
            <v>一般会計</v>
          </cell>
          <cell r="L342">
            <v>2</v>
          </cell>
          <cell r="M342" t="str">
            <v>総務費　</v>
          </cell>
          <cell r="N342">
            <v>1</v>
          </cell>
          <cell r="O342" t="str">
            <v>総務管理費　</v>
          </cell>
          <cell r="P342">
            <v>14</v>
          </cell>
          <cell r="Q342" t="str">
            <v>諸費</v>
          </cell>
          <cell r="R342">
            <v>20</v>
          </cell>
          <cell r="S342" t="str">
            <v>防犯費　</v>
          </cell>
          <cell r="T342">
            <v>4</v>
          </cell>
          <cell r="U342" t="str">
            <v>暴力追放事務経費</v>
          </cell>
          <cell r="V342">
            <v>0</v>
          </cell>
          <cell r="X342">
            <v>0</v>
          </cell>
          <cell r="Z342">
            <v>54</v>
          </cell>
          <cell r="AA342">
            <v>278</v>
          </cell>
          <cell r="AB342">
            <v>297</v>
          </cell>
          <cell r="AC342">
            <v>297</v>
          </cell>
          <cell r="AD342">
            <v>297</v>
          </cell>
          <cell r="AE342">
            <v>0</v>
          </cell>
          <cell r="AF342">
            <v>0</v>
          </cell>
          <cell r="AG342">
            <v>0</v>
          </cell>
          <cell r="AH342">
            <v>0</v>
          </cell>
          <cell r="AI342">
            <v>278</v>
          </cell>
          <cell r="AJ342">
            <v>297</v>
          </cell>
          <cell r="AK342">
            <v>297</v>
          </cell>
          <cell r="AL342">
            <v>297</v>
          </cell>
          <cell r="AM342">
            <v>0</v>
          </cell>
          <cell r="AN342">
            <v>19</v>
          </cell>
          <cell r="AO342">
            <v>19</v>
          </cell>
          <cell r="AP342" t="str">
            <v>　暴力の追放は、平穏な市民生活を送るうえでの基本的条件であることから、市民総ぐるみで暴力行為の根絶を図り、明るく住みよいまちづくりを推進するため、暴力追放いわき市民大会を開催するもの。</v>
          </cell>
          <cell r="AQ342" t="str">
            <v xml:space="preserve">○要求内容
　市民の暴力追放意識の高揚を図り、あらゆる暴力行為を根絶し、明るい住みよいまちづくりに寄与することを目的とした暴力追放いわき市民大会を開催するための経費。
　・講演に係る講師謝礼及び費用弁償
　・大会会場用看板及び垂幕、会場使用料
○増減理由
・消耗品費　暴力追放市民大会に要する国旗等の計上による増
・印刷製本費　暴力追放市民大会プログラム印刷製本費の計上による増 </v>
          </cell>
          <cell r="BJ342">
            <v>1</v>
          </cell>
          <cell r="BK342">
            <v>297</v>
          </cell>
          <cell r="BL342">
            <v>0</v>
          </cell>
          <cell r="BM342">
            <v>0</v>
          </cell>
          <cell r="BN342">
            <v>0</v>
          </cell>
          <cell r="BO342">
            <v>0</v>
          </cell>
          <cell r="BP342">
            <v>0</v>
          </cell>
          <cell r="BQ342">
            <v>0</v>
          </cell>
          <cell r="BR342">
            <v>0</v>
          </cell>
          <cell r="BS342">
            <v>0</v>
          </cell>
          <cell r="BT342">
            <v>0</v>
          </cell>
          <cell r="BU342">
            <v>0</v>
          </cell>
          <cell r="BV342">
            <v>297</v>
          </cell>
          <cell r="BW342">
            <v>0</v>
          </cell>
          <cell r="BX342">
            <v>0</v>
          </cell>
          <cell r="BY342">
            <v>0</v>
          </cell>
          <cell r="BZ342">
            <v>0</v>
          </cell>
          <cell r="CA342">
            <v>297</v>
          </cell>
        </row>
        <row r="343">
          <cell r="I343" t="str">
            <v>防犯まちづくり推進協議会委員報酬</v>
          </cell>
          <cell r="J343">
            <v>1</v>
          </cell>
          <cell r="K343" t="str">
            <v>一般会計</v>
          </cell>
          <cell r="L343">
            <v>2</v>
          </cell>
          <cell r="M343" t="str">
            <v>総務費　</v>
          </cell>
          <cell r="N343">
            <v>1</v>
          </cell>
          <cell r="O343" t="str">
            <v>総務管理費　</v>
          </cell>
          <cell r="P343">
            <v>14</v>
          </cell>
          <cell r="Q343" t="str">
            <v>諸費</v>
          </cell>
          <cell r="R343">
            <v>20</v>
          </cell>
          <cell r="S343" t="str">
            <v>防犯費　</v>
          </cell>
          <cell r="T343">
            <v>5</v>
          </cell>
          <cell r="U343" t="str">
            <v>防犯まちづくり推進協議会委員報酬</v>
          </cell>
          <cell r="V343">
            <v>0</v>
          </cell>
          <cell r="X343">
            <v>0</v>
          </cell>
          <cell r="Z343">
            <v>0</v>
          </cell>
          <cell r="AA343">
            <v>249</v>
          </cell>
          <cell r="AB343">
            <v>249</v>
          </cell>
          <cell r="AC343">
            <v>249</v>
          </cell>
          <cell r="AD343">
            <v>249</v>
          </cell>
          <cell r="AE343">
            <v>0</v>
          </cell>
          <cell r="AF343">
            <v>0</v>
          </cell>
          <cell r="AG343">
            <v>0</v>
          </cell>
          <cell r="AH343">
            <v>0</v>
          </cell>
          <cell r="AI343">
            <v>249</v>
          </cell>
          <cell r="AJ343">
            <v>249</v>
          </cell>
          <cell r="AK343">
            <v>249</v>
          </cell>
          <cell r="AL343">
            <v>249</v>
          </cell>
          <cell r="AM343">
            <v>0</v>
          </cell>
          <cell r="AN343">
            <v>0</v>
          </cell>
          <cell r="AO343">
            <v>0</v>
          </cell>
          <cell r="AP343" t="str">
            <v>いわき市防犯まちづくり推進協議会において、防犯まちづくりの推進に関する事項について協議する。</v>
          </cell>
          <cell r="AQ343" t="str">
            <v>○要求内容
　いわき市防犯まちづくり推進条例に基づく、いわき市防犯まちづくり推進協議会の開催に伴う委員報酬（２回開催予定）</v>
          </cell>
          <cell r="BJ343">
            <v>1</v>
          </cell>
          <cell r="BK343">
            <v>249</v>
          </cell>
          <cell r="BL343">
            <v>0</v>
          </cell>
          <cell r="BM343">
            <v>0</v>
          </cell>
          <cell r="BN343">
            <v>0</v>
          </cell>
          <cell r="BO343">
            <v>0</v>
          </cell>
          <cell r="BP343">
            <v>0</v>
          </cell>
          <cell r="BQ343">
            <v>0</v>
          </cell>
          <cell r="BR343">
            <v>0</v>
          </cell>
          <cell r="BS343">
            <v>0</v>
          </cell>
          <cell r="BT343">
            <v>0</v>
          </cell>
          <cell r="BU343">
            <v>0</v>
          </cell>
          <cell r="BV343">
            <v>249</v>
          </cell>
          <cell r="BW343">
            <v>0</v>
          </cell>
          <cell r="BX343">
            <v>0</v>
          </cell>
          <cell r="BY343">
            <v>0</v>
          </cell>
          <cell r="BZ343">
            <v>0</v>
          </cell>
          <cell r="CA343">
            <v>249</v>
          </cell>
        </row>
        <row r="344">
          <cell r="I344" t="str">
            <v>防犯まちづくり推進事業費</v>
          </cell>
          <cell r="J344">
            <v>1</v>
          </cell>
          <cell r="K344" t="str">
            <v>一般会計</v>
          </cell>
          <cell r="L344">
            <v>2</v>
          </cell>
          <cell r="M344" t="str">
            <v>総務費　</v>
          </cell>
          <cell r="N344">
            <v>1</v>
          </cell>
          <cell r="O344" t="str">
            <v>総務管理費　</v>
          </cell>
          <cell r="P344">
            <v>14</v>
          </cell>
          <cell r="Q344" t="str">
            <v>諸費</v>
          </cell>
          <cell r="R344">
            <v>20</v>
          </cell>
          <cell r="S344" t="str">
            <v>防犯費　</v>
          </cell>
          <cell r="T344">
            <v>6</v>
          </cell>
          <cell r="U344" t="str">
            <v>防犯まちづくり推進事業費</v>
          </cell>
          <cell r="V344">
            <v>0</v>
          </cell>
          <cell r="X344">
            <v>0</v>
          </cell>
          <cell r="Z344">
            <v>75</v>
          </cell>
          <cell r="AA344">
            <v>128</v>
          </cell>
          <cell r="AB344">
            <v>141</v>
          </cell>
          <cell r="AC344">
            <v>141</v>
          </cell>
          <cell r="AD344">
            <v>141</v>
          </cell>
          <cell r="AE344">
            <v>0</v>
          </cell>
          <cell r="AF344">
            <v>0</v>
          </cell>
          <cell r="AG344">
            <v>0</v>
          </cell>
          <cell r="AH344">
            <v>0</v>
          </cell>
          <cell r="AI344">
            <v>128</v>
          </cell>
          <cell r="AJ344">
            <v>141</v>
          </cell>
          <cell r="AK344">
            <v>141</v>
          </cell>
          <cell r="AL344">
            <v>141</v>
          </cell>
          <cell r="AM344">
            <v>0</v>
          </cell>
          <cell r="AN344">
            <v>13</v>
          </cell>
          <cell r="AO344">
            <v>13</v>
          </cell>
          <cell r="AP344" t="str">
            <v xml:space="preserve">　いわき市防犯まちづくり推進条例に基づき、防犯まちづくりの推進に関する事項について協議するため、いわき市防犯まちづくり推進協議会を開催するもの。
　また、市民がジョギングや散歩の際に着用する防犯パトロール用品を購入し、市民に対し貸与することにより、市民が自主的に行う防犯活動の支援を行うもの。
　当該事業は、犯罪のない、安全に安心して暮らすことができる地域社会の実現を図ることを目的としている。 </v>
          </cell>
          <cell r="AQ344" t="str">
            <v>○要求内容
・いわき市防犯まちづくり推進協議会開催に要する経費
・エンジョイパトロール事業の実施に際し、申込みのあった市民に貸与するための防犯資機材（帽子、腕章、蛍光ベスト等）を購入するための経費
・その他防犯まちづくりに関連する経費
○増減理由
・消耗品費　単価増による増</v>
          </cell>
          <cell r="BJ344">
            <v>1</v>
          </cell>
          <cell r="BK344">
            <v>141</v>
          </cell>
          <cell r="BL344">
            <v>0</v>
          </cell>
          <cell r="BM344">
            <v>0</v>
          </cell>
          <cell r="BN344">
            <v>0</v>
          </cell>
          <cell r="BO344">
            <v>0</v>
          </cell>
          <cell r="BP344">
            <v>0</v>
          </cell>
          <cell r="BQ344">
            <v>0</v>
          </cell>
          <cell r="BR344">
            <v>0</v>
          </cell>
          <cell r="BS344">
            <v>0</v>
          </cell>
          <cell r="BT344">
            <v>0</v>
          </cell>
          <cell r="BU344">
            <v>0</v>
          </cell>
          <cell r="BV344">
            <v>141</v>
          </cell>
          <cell r="BW344">
            <v>0</v>
          </cell>
          <cell r="BX344">
            <v>0</v>
          </cell>
          <cell r="BY344">
            <v>0</v>
          </cell>
          <cell r="BZ344">
            <v>0</v>
          </cell>
          <cell r="CA344">
            <v>141</v>
          </cell>
        </row>
        <row r="345">
          <cell r="I345" t="str">
            <v>火葬場施設管理費</v>
          </cell>
          <cell r="J345">
            <v>1</v>
          </cell>
          <cell r="K345" t="str">
            <v>一般会計</v>
          </cell>
          <cell r="L345">
            <v>4</v>
          </cell>
          <cell r="M345" t="str">
            <v>衛生費　</v>
          </cell>
          <cell r="N345">
            <v>1</v>
          </cell>
          <cell r="O345" t="str">
            <v>保健衛生費　</v>
          </cell>
          <cell r="P345">
            <v>5</v>
          </cell>
          <cell r="Q345" t="str">
            <v>火葬場費</v>
          </cell>
          <cell r="R345">
            <v>10</v>
          </cell>
          <cell r="S345" t="str">
            <v>施設運営費　</v>
          </cell>
          <cell r="T345">
            <v>1</v>
          </cell>
          <cell r="U345" t="str">
            <v>火葬場施設管理費</v>
          </cell>
          <cell r="V345">
            <v>0</v>
          </cell>
          <cell r="X345">
            <v>0</v>
          </cell>
          <cell r="Z345">
            <v>21160</v>
          </cell>
          <cell r="AA345">
            <v>26862</v>
          </cell>
          <cell r="AB345">
            <v>26948</v>
          </cell>
          <cell r="AC345">
            <v>26948</v>
          </cell>
          <cell r="AD345">
            <v>26948</v>
          </cell>
          <cell r="AE345">
            <v>0</v>
          </cell>
          <cell r="AF345">
            <v>0</v>
          </cell>
          <cell r="AG345">
            <v>0</v>
          </cell>
          <cell r="AH345">
            <v>0</v>
          </cell>
          <cell r="AI345">
            <v>26862</v>
          </cell>
          <cell r="AJ345">
            <v>26948</v>
          </cell>
          <cell r="AK345">
            <v>26948</v>
          </cell>
          <cell r="AL345">
            <v>26948</v>
          </cell>
          <cell r="AM345">
            <v>0</v>
          </cell>
          <cell r="AN345">
            <v>86</v>
          </cell>
          <cell r="AO345">
            <v>86</v>
          </cell>
          <cell r="AP345" t="str">
            <v xml:space="preserve">　市営火葬場（いわき清苑・いわき南清苑）の運営が、指定管理者により適正に行われること、また、公衆衛生やその他公共性の見地から、支障なく安定して行われることを目的とする。
</v>
          </cell>
          <cell r="AQ345" t="str">
            <v xml:space="preserve">○要求内容
・火葬場使用料の収受に係る領収証の印刷製本費
・火葬場施設の維持補修費
○増減理由
・領収証書の単価の増（1,400円→1,475円）
・いわき南清苑の火葬炉設備等修繕費の増（3,201,000→3,278,000円）
</v>
          </cell>
          <cell r="BJ345">
            <v>1</v>
          </cell>
          <cell r="BK345">
            <v>26948</v>
          </cell>
          <cell r="BL345">
            <v>0</v>
          </cell>
          <cell r="BM345">
            <v>0</v>
          </cell>
          <cell r="BN345">
            <v>0</v>
          </cell>
          <cell r="BO345">
            <v>0</v>
          </cell>
          <cell r="BP345">
            <v>0</v>
          </cell>
          <cell r="BQ345">
            <v>0</v>
          </cell>
          <cell r="BR345">
            <v>0</v>
          </cell>
          <cell r="BS345">
            <v>0</v>
          </cell>
          <cell r="BT345">
            <v>0</v>
          </cell>
          <cell r="BU345">
            <v>0</v>
          </cell>
          <cell r="BV345">
            <v>26948</v>
          </cell>
          <cell r="BW345">
            <v>0</v>
          </cell>
          <cell r="BX345">
            <v>0</v>
          </cell>
          <cell r="BY345">
            <v>0</v>
          </cell>
          <cell r="BZ345">
            <v>0</v>
          </cell>
          <cell r="CA345">
            <v>26948</v>
          </cell>
        </row>
        <row r="346">
          <cell r="I346" t="str">
            <v>火葬場施設管理費　指定管理分</v>
          </cell>
          <cell r="J346">
            <v>1</v>
          </cell>
          <cell r="K346" t="str">
            <v>一般会計</v>
          </cell>
          <cell r="L346">
            <v>4</v>
          </cell>
          <cell r="M346" t="str">
            <v>衛生費　</v>
          </cell>
          <cell r="N346">
            <v>1</v>
          </cell>
          <cell r="O346" t="str">
            <v>保健衛生費　</v>
          </cell>
          <cell r="P346">
            <v>5</v>
          </cell>
          <cell r="Q346" t="str">
            <v>火葬場費</v>
          </cell>
          <cell r="R346">
            <v>10</v>
          </cell>
          <cell r="S346" t="str">
            <v>施設運営費　</v>
          </cell>
          <cell r="T346">
            <v>1</v>
          </cell>
          <cell r="U346" t="str">
            <v>火葬場施設管理費</v>
          </cell>
          <cell r="V346">
            <v>0</v>
          </cell>
          <cell r="X346">
            <v>5</v>
          </cell>
          <cell r="Y346" t="str">
            <v>火葬場施設管理費　指定管理分</v>
          </cell>
          <cell r="Z346">
            <v>164072</v>
          </cell>
          <cell r="AA346">
            <v>165971</v>
          </cell>
          <cell r="AB346">
            <v>182880</v>
          </cell>
          <cell r="AC346">
            <v>182880</v>
          </cell>
          <cell r="AD346">
            <v>182880</v>
          </cell>
          <cell r="AE346">
            <v>57638</v>
          </cell>
          <cell r="AF346">
            <v>65918</v>
          </cell>
          <cell r="AG346">
            <v>65918</v>
          </cell>
          <cell r="AH346">
            <v>65918</v>
          </cell>
          <cell r="AI346">
            <v>108333</v>
          </cell>
          <cell r="AJ346">
            <v>116962</v>
          </cell>
          <cell r="AK346">
            <v>116962</v>
          </cell>
          <cell r="AL346">
            <v>116962</v>
          </cell>
          <cell r="AM346">
            <v>0</v>
          </cell>
          <cell r="AN346">
            <v>16909</v>
          </cell>
          <cell r="AO346">
            <v>16909</v>
          </cell>
          <cell r="AP346" t="str">
            <v xml:space="preserve">　市営２火葬場（いわき清苑及びいわき南清苑）において、地方自治法第244条の２第３項の規定に基づく指定管理者制度を導入することにより、安定した運営や市民サービスの一層の向上、行政執行の効率化等を図るもの。
根拠法令等
　いわき市火葬場条例
</v>
          </cell>
          <cell r="AQ346" t="str">
            <v xml:space="preserve">【要求内容】
市営２火葬場（いわき清苑及びいわき南清苑）の管理運営に要する経費
・委託料　指定管理委託料　
【増減理由】
・新型コロナウイルス感染症対策消耗品費の単価増による消耗品費の増（3千円）
・灯油の使用量増および単価上昇による燃料費の増（2,844千円）
・昨今の原油価格高騰に起因する電気料金増による光熱水費の増（14,062千円） </v>
          </cell>
          <cell r="BJ346">
            <v>1</v>
          </cell>
          <cell r="BK346">
            <v>182880</v>
          </cell>
          <cell r="BL346">
            <v>0</v>
          </cell>
          <cell r="BM346">
            <v>0</v>
          </cell>
          <cell r="BN346">
            <v>0</v>
          </cell>
          <cell r="BO346">
            <v>0</v>
          </cell>
          <cell r="BP346">
            <v>0</v>
          </cell>
          <cell r="BQ346">
            <v>0</v>
          </cell>
          <cell r="BR346">
            <v>0</v>
          </cell>
          <cell r="BS346">
            <v>0</v>
          </cell>
          <cell r="BT346">
            <v>0</v>
          </cell>
          <cell r="BU346">
            <v>65918</v>
          </cell>
          <cell r="BV346">
            <v>116962</v>
          </cell>
          <cell r="BW346">
            <v>0</v>
          </cell>
          <cell r="BX346">
            <v>0</v>
          </cell>
          <cell r="BY346">
            <v>0</v>
          </cell>
          <cell r="BZ346">
            <v>65918</v>
          </cell>
          <cell r="CA346">
            <v>116962</v>
          </cell>
        </row>
        <row r="347">
          <cell r="I347" t="str">
            <v>火葬場施設長寿命化改修事業費</v>
          </cell>
          <cell r="J347">
            <v>1</v>
          </cell>
          <cell r="K347" t="str">
            <v>一般会計</v>
          </cell>
          <cell r="L347">
            <v>4</v>
          </cell>
          <cell r="M347" t="str">
            <v>衛生費　</v>
          </cell>
          <cell r="N347">
            <v>1</v>
          </cell>
          <cell r="O347" t="str">
            <v>保健衛生費　</v>
          </cell>
          <cell r="P347">
            <v>5</v>
          </cell>
          <cell r="Q347" t="str">
            <v>火葬場費</v>
          </cell>
          <cell r="R347">
            <v>10</v>
          </cell>
          <cell r="S347" t="str">
            <v>施設運営費　</v>
          </cell>
          <cell r="T347">
            <v>3</v>
          </cell>
          <cell r="U347" t="str">
            <v>火葬場施設長寿命化改修事業費</v>
          </cell>
          <cell r="V347">
            <v>0</v>
          </cell>
          <cell r="X347">
            <v>0</v>
          </cell>
          <cell r="Z347">
            <v>34100</v>
          </cell>
          <cell r="AA347">
            <v>32313</v>
          </cell>
          <cell r="AB347">
            <v>196570</v>
          </cell>
          <cell r="AC347">
            <v>196570</v>
          </cell>
          <cell r="AD347">
            <v>196570</v>
          </cell>
          <cell r="AE347">
            <v>27200</v>
          </cell>
          <cell r="AF347">
            <v>176900</v>
          </cell>
          <cell r="AG347">
            <v>176900</v>
          </cell>
          <cell r="AH347">
            <v>176900</v>
          </cell>
          <cell r="AI347">
            <v>5113</v>
          </cell>
          <cell r="AJ347">
            <v>19670</v>
          </cell>
          <cell r="AK347">
            <v>19670</v>
          </cell>
          <cell r="AL347">
            <v>19670</v>
          </cell>
          <cell r="AM347">
            <v>0</v>
          </cell>
          <cell r="AN347">
            <v>164257</v>
          </cell>
          <cell r="AO347">
            <v>164257</v>
          </cell>
          <cell r="AP347" t="str">
            <v xml:space="preserve">いわき市火葬場個別管理計画に基づき、７０年間の施設の使用を目標として、施設の機能維持のため修繕を行うもの。
 </v>
          </cell>
          <cell r="AQ347" t="str">
            <v xml:space="preserve">【要求内容】
　いわき市火葬場個別管理計画に基づき、７０年間の施設の使用を目標として、施設の長寿命化修繕のために要する費用。
・いわき清苑火葬炉大規模修繕　34,243千円
・いわき清苑中央監視装置修繕　75,394千円
・いわき清苑非常用発電機修繕　70,743千円
・いわき清苑受変電設備修繕16,190千円
【増減理由】
　施設の長寿命化のため、年度ごとに新たな修繕を実施することによる増。
</v>
          </cell>
          <cell r="BJ347">
            <v>1</v>
          </cell>
          <cell r="BK347">
            <v>196570</v>
          </cell>
          <cell r="BL347">
            <v>0</v>
          </cell>
          <cell r="BM347">
            <v>0</v>
          </cell>
          <cell r="BN347">
            <v>0</v>
          </cell>
          <cell r="BO347">
            <v>0</v>
          </cell>
          <cell r="BP347">
            <v>0</v>
          </cell>
          <cell r="BQ347">
            <v>0</v>
          </cell>
          <cell r="BR347">
            <v>0</v>
          </cell>
          <cell r="BS347">
            <v>0</v>
          </cell>
          <cell r="BT347">
            <v>176900</v>
          </cell>
          <cell r="BU347">
            <v>0</v>
          </cell>
          <cell r="BV347">
            <v>19670</v>
          </cell>
          <cell r="BW347">
            <v>0</v>
          </cell>
          <cell r="BX347">
            <v>0</v>
          </cell>
          <cell r="BY347">
            <v>176900</v>
          </cell>
          <cell r="BZ347">
            <v>0</v>
          </cell>
          <cell r="CA347">
            <v>19670</v>
          </cell>
        </row>
        <row r="348">
          <cell r="I348" t="str">
            <v>墓地公園施設維持管理経費</v>
          </cell>
          <cell r="J348">
            <v>1</v>
          </cell>
          <cell r="K348" t="str">
            <v>一般会計</v>
          </cell>
          <cell r="L348">
            <v>8</v>
          </cell>
          <cell r="M348" t="str">
            <v>土木費　</v>
          </cell>
          <cell r="N348">
            <v>5</v>
          </cell>
          <cell r="O348" t="str">
            <v>都市計画費　</v>
          </cell>
          <cell r="P348">
            <v>8</v>
          </cell>
          <cell r="Q348" t="str">
            <v>墓地公園費　</v>
          </cell>
          <cell r="R348">
            <v>10</v>
          </cell>
          <cell r="S348" t="str">
            <v>施設管理費　</v>
          </cell>
          <cell r="T348">
            <v>1</v>
          </cell>
          <cell r="U348" t="str">
            <v>墓地公園施設維持管理経費</v>
          </cell>
          <cell r="V348">
            <v>0</v>
          </cell>
          <cell r="X348">
            <v>0</v>
          </cell>
          <cell r="Z348">
            <v>21690</v>
          </cell>
          <cell r="AA348">
            <v>26814</v>
          </cell>
          <cell r="AB348">
            <v>26957</v>
          </cell>
          <cell r="AC348">
            <v>26957</v>
          </cell>
          <cell r="AD348">
            <v>26957</v>
          </cell>
          <cell r="AE348">
            <v>26814</v>
          </cell>
          <cell r="AF348">
            <v>26957</v>
          </cell>
          <cell r="AG348">
            <v>26957</v>
          </cell>
          <cell r="AH348">
            <v>26957</v>
          </cell>
          <cell r="AI348">
            <v>0</v>
          </cell>
          <cell r="AJ348">
            <v>0</v>
          </cell>
          <cell r="AK348">
            <v>0</v>
          </cell>
          <cell r="AL348">
            <v>0</v>
          </cell>
          <cell r="AM348">
            <v>0</v>
          </cell>
          <cell r="AN348">
            <v>143</v>
          </cell>
          <cell r="AO348">
            <v>143</v>
          </cell>
          <cell r="AP348" t="str">
            <v>　１　墓地の管理及び埋葬等が市民の宗教的感情に適合し、かつ公衆衛生その他公共の福祉の見地から、支障なく行われることを目的とする。
　２　市営墓園の維持管理に要する経費
　３　墓地・埋葬に関する法律　いわき市墓園条例等
　終期：永代にわたって使用する施設の維持管理に要する経費のため設定できない。</v>
          </cell>
          <cell r="AQ348" t="str">
            <v xml:space="preserve">○要求内容
　市営墓園（南白土墓園及び東田墓園）の管理委託料及び返還された区画について使用者を再募集するための整備費（カロート45基修繕）等
○増減理由
　消耗品単価の増による消耗品費の増（4千円）
　印刷単価の減による印刷製本費の減（▲4千円）
　電気・水道使用実績の増による光熱水費の増（435千円）
　埋改葬見込件数の増による委託料の増（170千円）
　再リース契約への移行による使用料及び賃借料の増（▲486千円）
　購入物品見直しによる備品購入費の増（12千円） </v>
          </cell>
          <cell r="BJ348">
            <v>1</v>
          </cell>
          <cell r="BK348">
            <v>26957</v>
          </cell>
          <cell r="BL348">
            <v>0</v>
          </cell>
          <cell r="BM348">
            <v>0</v>
          </cell>
          <cell r="BN348">
            <v>0</v>
          </cell>
          <cell r="BO348">
            <v>0</v>
          </cell>
          <cell r="BP348">
            <v>0</v>
          </cell>
          <cell r="BQ348">
            <v>0</v>
          </cell>
          <cell r="BR348">
            <v>0</v>
          </cell>
          <cell r="BS348">
            <v>0</v>
          </cell>
          <cell r="BT348">
            <v>0</v>
          </cell>
          <cell r="BU348">
            <v>26957</v>
          </cell>
          <cell r="BV348">
            <v>0</v>
          </cell>
          <cell r="BW348">
            <v>0</v>
          </cell>
          <cell r="BX348">
            <v>0</v>
          </cell>
          <cell r="BY348">
            <v>0</v>
          </cell>
          <cell r="BZ348">
            <v>26957</v>
          </cell>
          <cell r="CA348">
            <v>0</v>
          </cell>
        </row>
        <row r="349">
          <cell r="I349" t="str">
            <v>墓地公園維持管理経費　施設改修事業費</v>
          </cell>
          <cell r="J349">
            <v>1</v>
          </cell>
          <cell r="K349" t="str">
            <v>一般会計</v>
          </cell>
          <cell r="L349">
            <v>8</v>
          </cell>
          <cell r="M349" t="str">
            <v>土木費　</v>
          </cell>
          <cell r="N349">
            <v>5</v>
          </cell>
          <cell r="O349" t="str">
            <v>都市計画費　</v>
          </cell>
          <cell r="P349">
            <v>8</v>
          </cell>
          <cell r="Q349" t="str">
            <v>墓地公園費　</v>
          </cell>
          <cell r="R349">
            <v>10</v>
          </cell>
          <cell r="S349" t="str">
            <v>施設管理費　</v>
          </cell>
          <cell r="T349">
            <v>1</v>
          </cell>
          <cell r="U349" t="str">
            <v>墓地公園施設維持管理経費</v>
          </cell>
          <cell r="V349">
            <v>0</v>
          </cell>
          <cell r="X349">
            <v>1</v>
          </cell>
          <cell r="Y349" t="str">
            <v>施設改修事業費　</v>
          </cell>
          <cell r="Z349">
            <v>8657</v>
          </cell>
          <cell r="AA349">
            <v>3200</v>
          </cell>
          <cell r="AB349">
            <v>0</v>
          </cell>
          <cell r="AC349">
            <v>0</v>
          </cell>
          <cell r="AD349">
            <v>0</v>
          </cell>
          <cell r="AE349">
            <v>3200</v>
          </cell>
          <cell r="AF349">
            <v>0</v>
          </cell>
          <cell r="AG349">
            <v>0</v>
          </cell>
          <cell r="AH349">
            <v>0</v>
          </cell>
          <cell r="AI349">
            <v>0</v>
          </cell>
          <cell r="AJ349">
            <v>0</v>
          </cell>
          <cell r="AK349">
            <v>0</v>
          </cell>
          <cell r="AL349">
            <v>0</v>
          </cell>
          <cell r="AM349">
            <v>0</v>
          </cell>
          <cell r="AN349">
            <v>-3200</v>
          </cell>
          <cell r="AO349">
            <v>-3200</v>
          </cell>
          <cell r="AQ349" t="str">
            <v xml:space="preserve">〇要求内容
〇増減理由
 </v>
          </cell>
          <cell r="BJ349">
            <v>1</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0</v>
          </cell>
        </row>
        <row r="350">
          <cell r="I350" t="str">
            <v>墓地公園施設維持管理経費　会計年度任用職員分</v>
          </cell>
          <cell r="J350">
            <v>1</v>
          </cell>
          <cell r="K350" t="str">
            <v>一般会計</v>
          </cell>
          <cell r="L350">
            <v>8</v>
          </cell>
          <cell r="M350" t="str">
            <v>土木費　</v>
          </cell>
          <cell r="N350">
            <v>5</v>
          </cell>
          <cell r="O350" t="str">
            <v>都市計画費　</v>
          </cell>
          <cell r="P350">
            <v>8</v>
          </cell>
          <cell r="Q350" t="str">
            <v>墓地公園費　</v>
          </cell>
          <cell r="R350">
            <v>10</v>
          </cell>
          <cell r="S350" t="str">
            <v>施設管理費　</v>
          </cell>
          <cell r="T350">
            <v>1</v>
          </cell>
          <cell r="U350" t="str">
            <v>墓地公園施設維持管理経費</v>
          </cell>
          <cell r="V350">
            <v>0</v>
          </cell>
          <cell r="X350">
            <v>3</v>
          </cell>
          <cell r="Y350" t="str">
            <v>会計年度任用職員分　</v>
          </cell>
          <cell r="Z350">
            <v>2027</v>
          </cell>
          <cell r="AA350">
            <v>2526</v>
          </cell>
          <cell r="AB350">
            <v>2548</v>
          </cell>
          <cell r="AC350">
            <v>2148</v>
          </cell>
          <cell r="AD350">
            <v>2148</v>
          </cell>
          <cell r="AE350">
            <v>2526</v>
          </cell>
          <cell r="AF350">
            <v>2548</v>
          </cell>
          <cell r="AG350">
            <v>2148</v>
          </cell>
          <cell r="AH350">
            <v>2148</v>
          </cell>
          <cell r="AI350">
            <v>0</v>
          </cell>
          <cell r="AJ350">
            <v>0</v>
          </cell>
          <cell r="AK350">
            <v>0</v>
          </cell>
          <cell r="AL350">
            <v>0</v>
          </cell>
          <cell r="AM350">
            <v>-400</v>
          </cell>
          <cell r="AN350">
            <v>22</v>
          </cell>
          <cell r="AO350">
            <v>-378</v>
          </cell>
          <cell r="AP350" t="str">
            <v>　１　墓地の管理及び埋葬等が市民の宗教的感情に適合し、かつ公衆衛生その他公共の福祉の見地から、支障なく行われることを目的とする。
　２　市営墓園の維持管理に要する経費
　３　墓地・埋葬に関する法律　いわき市墓園条例等</v>
          </cell>
          <cell r="AQ350" t="str">
            <v xml:space="preserve">○要求内容
(1)公募に係る繁忙期対応フルタイム会計年度任用職員
・合葬墓地公募に係る各種事務補助
(2)墓園草刈等パートタイム会計年度任用職員
・園内の環境整備及び清掃に関すること等
○増減理由
・フルタイム給与月額(149,300円⇒153,300円）の増、職員手当基準距離の改定、
　パートタイム報酬日額（7,110円⇒7,300円）の増、旅費基準距離の改定及び、雇用保険　料率変更（0.9％⇒1.35％）による増
 </v>
          </cell>
          <cell r="BJ350">
            <v>2</v>
          </cell>
          <cell r="BK350">
            <v>0</v>
          </cell>
          <cell r="BL350">
            <v>0</v>
          </cell>
          <cell r="BM350">
            <v>0</v>
          </cell>
          <cell r="BN350">
            <v>0</v>
          </cell>
          <cell r="BO350">
            <v>0</v>
          </cell>
          <cell r="BP350">
            <v>0</v>
          </cell>
          <cell r="BQ350">
            <v>0</v>
          </cell>
          <cell r="BR350">
            <v>0</v>
          </cell>
          <cell r="BS350">
            <v>0</v>
          </cell>
          <cell r="BT350">
            <v>0</v>
          </cell>
          <cell r="BU350">
            <v>2548</v>
          </cell>
          <cell r="BV350">
            <v>0</v>
          </cell>
          <cell r="BW350">
            <v>0</v>
          </cell>
          <cell r="BX350">
            <v>0</v>
          </cell>
          <cell r="BY350">
            <v>0</v>
          </cell>
          <cell r="BZ350">
            <v>2148</v>
          </cell>
          <cell r="CA350">
            <v>0</v>
          </cell>
        </row>
        <row r="351">
          <cell r="I351" t="str">
            <v>自動車臨時運行許可事務費</v>
          </cell>
          <cell r="J351">
            <v>1</v>
          </cell>
          <cell r="K351" t="str">
            <v>一般会計</v>
          </cell>
          <cell r="L351">
            <v>2</v>
          </cell>
          <cell r="M351" t="str">
            <v>総務費　</v>
          </cell>
          <cell r="N351">
            <v>1</v>
          </cell>
          <cell r="O351" t="str">
            <v>総務管理費　</v>
          </cell>
          <cell r="P351">
            <v>14</v>
          </cell>
          <cell r="Q351" t="str">
            <v>諸費</v>
          </cell>
          <cell r="R351">
            <v>50</v>
          </cell>
          <cell r="S351" t="str">
            <v>自動車臨時運行許可事務費</v>
          </cell>
          <cell r="T351">
            <v>1</v>
          </cell>
          <cell r="U351" t="str">
            <v>自動車臨時運行許可事務費</v>
          </cell>
          <cell r="V351">
            <v>0</v>
          </cell>
          <cell r="X351">
            <v>0</v>
          </cell>
          <cell r="Z351">
            <v>166</v>
          </cell>
          <cell r="AA351">
            <v>166</v>
          </cell>
          <cell r="AB351">
            <v>168</v>
          </cell>
          <cell r="AC351">
            <v>168</v>
          </cell>
          <cell r="AD351">
            <v>168</v>
          </cell>
          <cell r="AE351">
            <v>166</v>
          </cell>
          <cell r="AF351">
            <v>168</v>
          </cell>
          <cell r="AG351">
            <v>168</v>
          </cell>
          <cell r="AH351">
            <v>168</v>
          </cell>
          <cell r="AI351">
            <v>0</v>
          </cell>
          <cell r="AJ351">
            <v>0</v>
          </cell>
          <cell r="AK351">
            <v>0</v>
          </cell>
          <cell r="AL351">
            <v>0</v>
          </cell>
          <cell r="AM351">
            <v>0</v>
          </cell>
          <cell r="AN351">
            <v>2</v>
          </cell>
          <cell r="AO351">
            <v>2</v>
          </cell>
          <cell r="AP351" t="str">
            <v>　自動車の試運転を行う場合、新規登録、新規検査又は当該自動車検査証が有効でない自動車等についての継続検査の申請をするために必要な提示のための回送をする場合等を限定し、自動車臨時運行の許可をする業務。
【事務内容】
・自動車臨時運行許可申請に係る受付及び審査
・自動車臨時運行許可申請者への許可番号標及び許可証の交付
・臨時運行許可管理簿の記載
・許可証又は許可番号標の返納回収
〇根拠法令：道路運送車両法、いわき市自動車臨時運行許可業務取扱規則
※　継続的な事務のため、終了年度なし</v>
          </cell>
          <cell r="AQ351" t="str">
            <v xml:space="preserve">　自動車臨時運行許可業務に関する事務経費。
〇消耗品費　63千円（事務用品）
〇印刷製本費31千円（許可証印刷）
〇役務費　9千円（督促等郵送料）
〇使用料65千円（身分証コピー、申請書印刷）
●増減理由：臨時運行許可証印刷の単価増（＠260円→＠280円）による印刷製本費の増（2千円）
</v>
          </cell>
          <cell r="BJ351">
            <v>1</v>
          </cell>
          <cell r="BK351">
            <v>168</v>
          </cell>
          <cell r="BL351">
            <v>0</v>
          </cell>
          <cell r="BM351">
            <v>0</v>
          </cell>
          <cell r="BN351">
            <v>0</v>
          </cell>
          <cell r="BO351">
            <v>0</v>
          </cell>
          <cell r="BP351">
            <v>0</v>
          </cell>
          <cell r="BQ351">
            <v>0</v>
          </cell>
          <cell r="BR351">
            <v>0</v>
          </cell>
          <cell r="BS351">
            <v>0</v>
          </cell>
          <cell r="BT351">
            <v>0</v>
          </cell>
          <cell r="BU351">
            <v>168</v>
          </cell>
          <cell r="BV351">
            <v>0</v>
          </cell>
          <cell r="BW351">
            <v>0</v>
          </cell>
          <cell r="BX351">
            <v>0</v>
          </cell>
          <cell r="BY351">
            <v>0</v>
          </cell>
          <cell r="BZ351">
            <v>168</v>
          </cell>
          <cell r="CA351">
            <v>0</v>
          </cell>
        </row>
        <row r="352">
          <cell r="I352" t="str">
            <v>いわき駅前市民サービスセンター運営費　負担金</v>
          </cell>
          <cell r="J352">
            <v>1</v>
          </cell>
          <cell r="K352" t="str">
            <v>一般会計</v>
          </cell>
          <cell r="L352">
            <v>2</v>
          </cell>
          <cell r="M352" t="str">
            <v>総務費　</v>
          </cell>
          <cell r="N352">
            <v>3</v>
          </cell>
          <cell r="O352" t="str">
            <v>戸籍住民基本台帳費　</v>
          </cell>
          <cell r="P352">
            <v>1</v>
          </cell>
          <cell r="Q352" t="str">
            <v>戸籍住民基本台帳費　</v>
          </cell>
          <cell r="R352">
            <v>10</v>
          </cell>
          <cell r="S352" t="str">
            <v>いわき駅前市民サービスセンター事業費</v>
          </cell>
          <cell r="T352">
            <v>20</v>
          </cell>
          <cell r="U352" t="str">
            <v>いわき駅前市民サービスセンター運営費</v>
          </cell>
          <cell r="V352">
            <v>0</v>
          </cell>
          <cell r="X352">
            <v>1</v>
          </cell>
          <cell r="Y352" t="str">
            <v>いわき駅前市民サービスセンター運営費　負担金</v>
          </cell>
          <cell r="Z352">
            <v>2585</v>
          </cell>
          <cell r="AA352">
            <v>2622</v>
          </cell>
          <cell r="AB352">
            <v>3341</v>
          </cell>
          <cell r="AC352">
            <v>3341</v>
          </cell>
          <cell r="AD352">
            <v>3341</v>
          </cell>
          <cell r="AE352">
            <v>2622</v>
          </cell>
          <cell r="AF352">
            <v>3341</v>
          </cell>
          <cell r="AG352">
            <v>3341</v>
          </cell>
          <cell r="AH352">
            <v>3341</v>
          </cell>
          <cell r="AI352">
            <v>0</v>
          </cell>
          <cell r="AJ352">
            <v>0</v>
          </cell>
          <cell r="AK352">
            <v>0</v>
          </cell>
          <cell r="AL352">
            <v>0</v>
          </cell>
          <cell r="AM352">
            <v>0</v>
          </cell>
          <cell r="AN352">
            <v>719</v>
          </cell>
          <cell r="AO352">
            <v>719</v>
          </cell>
          <cell r="AP352" t="str">
            <v xml:space="preserve">　いわき駅前再開発ビルにおいて、ラトブ管理組合が行うビル管理・運営費用
　平成19年10月いわき駅前再開発ビルのオープンと併せていわき駅前市民サービスセンターの窓口業務も開始しており、当センター運営費は平成19年度から臨時的経費で予算計上していたが、平成23年度からラトブ管理組合の施設管理費、共用部分光熱水費（負担金）を除く予算については経常経費（戸籍住民基本台帳事務費）へ移動している。
　ラトブ管理組合の施設管理費、共用部分光熱水費については、ラトブ管理組合の運営が安定的してきたとして、平成30年度より臨時的経費（負担金）から経常的経費で要求している。
</v>
          </cell>
          <cell r="AQ352" t="str">
            <v xml:space="preserve">　ラトブ管理組合の施設管理費、共用部光熱水費について、いわき駅前市民SCの専有面積に応じた割合(0.7429%)に応じて負担金として計上する。
〇負担金　3,341千円
　・施設管理費負担金289,683,919円*0.7429%=2,152,062円
　・共用部光熱水費負担金159,940,000円*0.7429%=1,188,195円
●増減理由：令和5年度ラトブ管理組合予算案について光熱水費等が増額したため
　施設管理費(R4：285,266,717円→R5：289,683,919円)
　光熱水費　(R4： 67,540,000円→R5：159,940,000円)
　うち電気料金単価等の増により増額した分は、電気料金 42,900千円→132,000千円
　89,100千円増(662千円増)、ガス料金 13,750千円→17,050千円 3,300千円増(25千円増) </v>
          </cell>
          <cell r="BJ352">
            <v>1</v>
          </cell>
          <cell r="BK352">
            <v>3341</v>
          </cell>
          <cell r="BL352">
            <v>0</v>
          </cell>
          <cell r="BM352">
            <v>0</v>
          </cell>
          <cell r="BN352">
            <v>0</v>
          </cell>
          <cell r="BO352">
            <v>0</v>
          </cell>
          <cell r="BP352">
            <v>0</v>
          </cell>
          <cell r="BQ352">
            <v>0</v>
          </cell>
          <cell r="BR352">
            <v>0</v>
          </cell>
          <cell r="BS352">
            <v>0</v>
          </cell>
          <cell r="BT352">
            <v>0</v>
          </cell>
          <cell r="BU352">
            <v>3341</v>
          </cell>
          <cell r="BV352">
            <v>0</v>
          </cell>
          <cell r="BW352">
            <v>0</v>
          </cell>
          <cell r="BX352">
            <v>0</v>
          </cell>
          <cell r="BY352">
            <v>0</v>
          </cell>
          <cell r="BZ352">
            <v>3341</v>
          </cell>
          <cell r="CA352">
            <v>0</v>
          </cell>
        </row>
        <row r="353">
          <cell r="I353" t="str">
            <v>いわき駅前市民サービスセンター運営費　いわき駅前再開発ビル設備等更新事業費</v>
          </cell>
          <cell r="J353">
            <v>1</v>
          </cell>
          <cell r="K353" t="str">
            <v>一般会計</v>
          </cell>
          <cell r="L353">
            <v>2</v>
          </cell>
          <cell r="M353" t="str">
            <v>総務費　</v>
          </cell>
          <cell r="N353">
            <v>3</v>
          </cell>
          <cell r="O353" t="str">
            <v>戸籍住民基本台帳費　</v>
          </cell>
          <cell r="P353">
            <v>1</v>
          </cell>
          <cell r="Q353" t="str">
            <v>戸籍住民基本台帳費　</v>
          </cell>
          <cell r="R353">
            <v>10</v>
          </cell>
          <cell r="S353" t="str">
            <v>いわき駅前市民サービスセンター事業費</v>
          </cell>
          <cell r="T353">
            <v>20</v>
          </cell>
          <cell r="U353" t="str">
            <v>いわき駅前市民サービスセンター運営費</v>
          </cell>
          <cell r="V353">
            <v>0</v>
          </cell>
          <cell r="X353">
            <v>2</v>
          </cell>
          <cell r="Y353" t="str">
            <v>いわき駅前再開発ビル設備等更新事業費</v>
          </cell>
          <cell r="Z353">
            <v>578</v>
          </cell>
          <cell r="AA353">
            <v>1112</v>
          </cell>
          <cell r="AB353">
            <v>2998</v>
          </cell>
          <cell r="AC353">
            <v>2998</v>
          </cell>
          <cell r="AD353">
            <v>2998</v>
          </cell>
          <cell r="AE353">
            <v>1112</v>
          </cell>
          <cell r="AF353">
            <v>2998</v>
          </cell>
          <cell r="AG353">
            <v>2998</v>
          </cell>
          <cell r="AH353">
            <v>2998</v>
          </cell>
          <cell r="AI353">
            <v>0</v>
          </cell>
          <cell r="AJ353">
            <v>0</v>
          </cell>
          <cell r="AK353">
            <v>0</v>
          </cell>
          <cell r="AL353">
            <v>0</v>
          </cell>
          <cell r="AM353">
            <v>0</v>
          </cell>
          <cell r="AN353">
            <v>1886</v>
          </cell>
          <cell r="AO353">
            <v>1886</v>
          </cell>
          <cell r="AP353" t="str">
            <v xml:space="preserve">　いわき駅前再開発ビル「ラトブ」の管理組合において、安全確保、機能保持等を目的に「ラトブ設備等更新計画（令和５年度～令和９年度）」が令和５年度～令和９年度の５ケ年計画で実施されることから、計画執行に係る整備費用としての負担金を計上する。
</v>
          </cell>
          <cell r="AQ353" t="str">
            <v xml:space="preserve">　ラトブ設備等更新計画（令和５年度～令和９年度）執行に係る費用（機器の点検、取替及び修繕等）に、区分所有者であるいわき駅前市民サービスセンターの負担割合(ラトブ管理規約第27条に規定する、敷地及び共用部分の共有持分又は応益による負担分）0.7429%を乗じた額を負担金として計上する。
〇負担金
　・いわき駅前再開発ビル設備等更新費負担金（共有部）1,160,067円
　・いわき駅前再開発ビル設備等更新費負担金（専有部）1,837,000円
●増減理由：ラトブ管理組合修繕積立金特別会計の予算が増額したため
共用部（R4：71,869,600円→R5:156,153,800円）
専有部（R4：525,000円→R5:1,670,000円）
</v>
          </cell>
          <cell r="BJ353">
            <v>1</v>
          </cell>
          <cell r="BK353">
            <v>2998</v>
          </cell>
          <cell r="BL353">
            <v>0</v>
          </cell>
          <cell r="BM353">
            <v>0</v>
          </cell>
          <cell r="BN353">
            <v>0</v>
          </cell>
          <cell r="BO353">
            <v>0</v>
          </cell>
          <cell r="BP353">
            <v>0</v>
          </cell>
          <cell r="BQ353">
            <v>0</v>
          </cell>
          <cell r="BR353">
            <v>0</v>
          </cell>
          <cell r="BS353">
            <v>0</v>
          </cell>
          <cell r="BT353">
            <v>0</v>
          </cell>
          <cell r="BU353">
            <v>2998</v>
          </cell>
          <cell r="BV353">
            <v>0</v>
          </cell>
          <cell r="BW353">
            <v>0</v>
          </cell>
          <cell r="BX353">
            <v>0</v>
          </cell>
          <cell r="BY353">
            <v>0</v>
          </cell>
          <cell r="BZ353">
            <v>2998</v>
          </cell>
          <cell r="CA353">
            <v>0</v>
          </cell>
        </row>
        <row r="354">
          <cell r="I354" t="str">
            <v>戸籍住民基本台帳事務経費</v>
          </cell>
          <cell r="J354">
            <v>1</v>
          </cell>
          <cell r="K354" t="str">
            <v>一般会計</v>
          </cell>
          <cell r="L354">
            <v>2</v>
          </cell>
          <cell r="M354" t="str">
            <v>総務費　</v>
          </cell>
          <cell r="N354">
            <v>3</v>
          </cell>
          <cell r="O354" t="str">
            <v>戸籍住民基本台帳費　</v>
          </cell>
          <cell r="P354">
            <v>1</v>
          </cell>
          <cell r="Q354" t="str">
            <v>戸籍住民基本台帳費　</v>
          </cell>
          <cell r="R354">
            <v>90</v>
          </cell>
          <cell r="S354" t="str">
            <v>一般事務費　</v>
          </cell>
          <cell r="T354">
            <v>1</v>
          </cell>
          <cell r="U354" t="str">
            <v>戸籍住民基本台帳事務経費</v>
          </cell>
          <cell r="V354">
            <v>0</v>
          </cell>
          <cell r="X354">
            <v>0</v>
          </cell>
          <cell r="Z354">
            <v>20692</v>
          </cell>
          <cell r="AA354">
            <v>25711</v>
          </cell>
          <cell r="AB354">
            <v>23521</v>
          </cell>
          <cell r="AC354">
            <v>23521</v>
          </cell>
          <cell r="AD354">
            <v>23521</v>
          </cell>
          <cell r="AE354">
            <v>25711</v>
          </cell>
          <cell r="AF354">
            <v>23521</v>
          </cell>
          <cell r="AG354">
            <v>23521</v>
          </cell>
          <cell r="AH354">
            <v>23521</v>
          </cell>
          <cell r="AI354">
            <v>0</v>
          </cell>
          <cell r="AJ354">
            <v>0</v>
          </cell>
          <cell r="AK354">
            <v>0</v>
          </cell>
          <cell r="AL354">
            <v>0</v>
          </cell>
          <cell r="AM354">
            <v>0</v>
          </cell>
          <cell r="AN354">
            <v>-2190</v>
          </cell>
          <cell r="AO354">
            <v>-2190</v>
          </cell>
          <cell r="AP354" t="str">
            <v>　市民生活の利便に資するため、住民基本台帳を整備し、市民の居住関係を公証し、並びに戸籍に関する事務を行い、市民の身分関係を公証するもの。
【事務内容】
・住民基本台帳事務：住民異動届の受付、住民登録に関する証明書の発行、
住民異動の入力処理、実態調査、前住所地通知・本籍地通知
・戸籍関係事務：戸籍届出の受付、戸籍に関する証明書の発行、戸籍の入力処理
・その他：印鑑登録事務、税証明書の交付、埋・火葬許可事務、国保事務、ほか
〇根拠法令：戸籍法、いわき市戸籍事務取扱規則　
住民基本台帳法、いわき市住民基本台帳等の閲覧等に関する事務取扱要綱　
※　継続的な事務のため、終了年度なし</v>
          </cell>
          <cell r="AQ354" t="str">
            <v xml:space="preserve">　住民基本台帳及び戸籍関係業務に関する事務経費（支所分を含む）
〇旅費248千円（研修旅費）〇修繕料　205千円（機器修繕）
〇消耗品　12,767千円（市民課事務用品）　〇役務費　2,263千円（郵送料、電話料）
〇燃料費 24千円（SC灯油代）〇委託料 451千円（駅前市民SC保守）
〇食糧費　32千円（来客用お茶代）〇使用料　1,589千円（コピー使用料等）〇印刷製本費 2,717千円（申請書等印刷）〇備品購入費　1,864千円（契印機等）
〇光熱水費1,281千円（駅前ＳＣ光熱水費）〇負担金 80千円（研修負担金）
●主な増減内容
　食糧費、消耗品費、修繕料、委託料、賃借料、備品購入費見直しによる減、
　印刷製本費及び光熱水費の単価増、通信運搬費件数の増による増 </v>
          </cell>
          <cell r="BJ354">
            <v>1</v>
          </cell>
          <cell r="BK354">
            <v>23521</v>
          </cell>
          <cell r="BL354">
            <v>0</v>
          </cell>
          <cell r="BM354">
            <v>0</v>
          </cell>
          <cell r="BN354">
            <v>0</v>
          </cell>
          <cell r="BO354">
            <v>0</v>
          </cell>
          <cell r="BP354">
            <v>0</v>
          </cell>
          <cell r="BQ354">
            <v>0</v>
          </cell>
          <cell r="BR354">
            <v>19</v>
          </cell>
          <cell r="BS354">
            <v>0</v>
          </cell>
          <cell r="BT354">
            <v>0</v>
          </cell>
          <cell r="BU354">
            <v>23502</v>
          </cell>
          <cell r="BV354">
            <v>0</v>
          </cell>
          <cell r="BW354">
            <v>19</v>
          </cell>
          <cell r="BX354">
            <v>0</v>
          </cell>
          <cell r="BY354">
            <v>0</v>
          </cell>
          <cell r="BZ354">
            <v>23502</v>
          </cell>
          <cell r="CA354">
            <v>0</v>
          </cell>
        </row>
        <row r="355">
          <cell r="I355" t="str">
            <v>戸籍住民基本台帳事務経費　会計年度任用職員分</v>
          </cell>
          <cell r="J355">
            <v>1</v>
          </cell>
          <cell r="K355" t="str">
            <v>一般会計</v>
          </cell>
          <cell r="L355">
            <v>2</v>
          </cell>
          <cell r="M355" t="str">
            <v>総務費　</v>
          </cell>
          <cell r="N355">
            <v>3</v>
          </cell>
          <cell r="O355" t="str">
            <v>戸籍住民基本台帳費　</v>
          </cell>
          <cell r="P355">
            <v>1</v>
          </cell>
          <cell r="Q355" t="str">
            <v>戸籍住民基本台帳費　</v>
          </cell>
          <cell r="R355">
            <v>90</v>
          </cell>
          <cell r="S355" t="str">
            <v>一般事務費　</v>
          </cell>
          <cell r="T355">
            <v>1</v>
          </cell>
          <cell r="U355" t="str">
            <v>戸籍住民基本台帳事務経費</v>
          </cell>
          <cell r="V355">
            <v>0</v>
          </cell>
          <cell r="X355">
            <v>1</v>
          </cell>
          <cell r="Y355" t="str">
            <v>会計年度任用職員分　</v>
          </cell>
          <cell r="Z355">
            <v>58014</v>
          </cell>
          <cell r="AA355">
            <v>87422</v>
          </cell>
          <cell r="AB355">
            <v>89310</v>
          </cell>
          <cell r="AC355">
            <v>89535</v>
          </cell>
          <cell r="AD355">
            <v>89535</v>
          </cell>
          <cell r="AE355">
            <v>33075</v>
          </cell>
          <cell r="AF355">
            <v>13686</v>
          </cell>
          <cell r="AG355">
            <v>13761</v>
          </cell>
          <cell r="AH355">
            <v>13761</v>
          </cell>
          <cell r="AI355">
            <v>54347</v>
          </cell>
          <cell r="AJ355">
            <v>75624</v>
          </cell>
          <cell r="AK355">
            <v>75774</v>
          </cell>
          <cell r="AL355">
            <v>75774</v>
          </cell>
          <cell r="AM355">
            <v>225</v>
          </cell>
          <cell r="AN355">
            <v>1888</v>
          </cell>
          <cell r="AO355">
            <v>2113</v>
          </cell>
          <cell r="AP355" t="str">
            <v>　本庁市民課、市民サービスセンター（いわき駅前・中央台・泉・江名）及び支所市民課等において、市民課窓口業務を行うため、会計年度任用職員（フルタイム・パートタイム）を採用するもの。　</v>
          </cell>
          <cell r="AQ355" t="str">
            <v xml:space="preserve">１　繁忙期分（フルタイム）6人（小名浜・勿来・常磐・内郷支所）
２　アウトソーシング分（フルタイム）18人（本庁、小名浜・勿来・常磐・四倉支所、いわき駅前・中央台・江名市民SC）
３　市民課業務窓口繁忙分（フルタイム）10人（本庁、小名浜・勿来・常磐・好間支所、いわき駅前・泉市民SC）
４　避難者情報管理事業事務補助分（パートタイム）1人（本庁）
５　税証明書発行業務分（フルタイム）2人（本庁）
６　おくやみコーナー業務分（フルタイム）2人（本庁）
●増減理由：再度の任用に伴う給与額の1号給上昇（行政職1級11号165,000円→1級12号166,400円→1級13号167,700円→1級14号169,100円） </v>
          </cell>
          <cell r="BJ355">
            <v>2</v>
          </cell>
          <cell r="BK355">
            <v>0</v>
          </cell>
          <cell r="BL355">
            <v>0</v>
          </cell>
          <cell r="BM355">
            <v>0</v>
          </cell>
          <cell r="BN355">
            <v>0</v>
          </cell>
          <cell r="BO355">
            <v>0</v>
          </cell>
          <cell r="BP355">
            <v>0</v>
          </cell>
          <cell r="BQ355">
            <v>0</v>
          </cell>
          <cell r="BR355">
            <v>0</v>
          </cell>
          <cell r="BS355">
            <v>0</v>
          </cell>
          <cell r="BT355">
            <v>0</v>
          </cell>
          <cell r="BU355">
            <v>13686</v>
          </cell>
          <cell r="BV355">
            <v>75624</v>
          </cell>
          <cell r="BW355">
            <v>0</v>
          </cell>
          <cell r="BX355">
            <v>0</v>
          </cell>
          <cell r="BY355">
            <v>0</v>
          </cell>
          <cell r="BZ355">
            <v>13761</v>
          </cell>
          <cell r="CA355">
            <v>75774</v>
          </cell>
        </row>
        <row r="356">
          <cell r="I356" t="str">
            <v>戸籍住民基本台帳事務経費　システム改修分</v>
          </cell>
          <cell r="J356">
            <v>1</v>
          </cell>
          <cell r="K356" t="str">
            <v>一般会計</v>
          </cell>
          <cell r="L356">
            <v>2</v>
          </cell>
          <cell r="M356" t="str">
            <v>総務費　</v>
          </cell>
          <cell r="N356">
            <v>3</v>
          </cell>
          <cell r="O356" t="str">
            <v>戸籍住民基本台帳費　</v>
          </cell>
          <cell r="P356">
            <v>1</v>
          </cell>
          <cell r="Q356" t="str">
            <v>戸籍住民基本台帳費　</v>
          </cell>
          <cell r="R356">
            <v>90</v>
          </cell>
          <cell r="S356" t="str">
            <v>一般事務費　</v>
          </cell>
          <cell r="T356">
            <v>1</v>
          </cell>
          <cell r="U356" t="str">
            <v>戸籍住民基本台帳事務経費</v>
          </cell>
          <cell r="V356">
            <v>0</v>
          </cell>
          <cell r="X356">
            <v>2</v>
          </cell>
          <cell r="Y356" t="str">
            <v>システム改修分　</v>
          </cell>
          <cell r="Z356">
            <v>17776</v>
          </cell>
          <cell r="AA356">
            <v>14391</v>
          </cell>
          <cell r="AB356">
            <v>10884</v>
          </cell>
          <cell r="AC356">
            <v>0</v>
          </cell>
          <cell r="AD356">
            <v>0</v>
          </cell>
          <cell r="AE356">
            <v>0</v>
          </cell>
          <cell r="AF356">
            <v>0</v>
          </cell>
          <cell r="AG356">
            <v>0</v>
          </cell>
          <cell r="AH356">
            <v>0</v>
          </cell>
          <cell r="AI356">
            <v>14391</v>
          </cell>
          <cell r="AJ356">
            <v>10884</v>
          </cell>
          <cell r="AK356">
            <v>0</v>
          </cell>
          <cell r="AL356">
            <v>0</v>
          </cell>
          <cell r="AM356">
            <v>-10884</v>
          </cell>
          <cell r="AN356">
            <v>-3507</v>
          </cell>
          <cell r="AO356">
            <v>-14391</v>
          </cell>
          <cell r="AP356" t="str">
            <v>　制度改正、国からの要請及び情報政策課等によるシステム改修に伴い、市民課業務に係るシステム（戸籍情報システム、住民記録システム、証明書コンビニ交付システム、ダウンリカバリシステム、住民台帳ネットワークシステム）の改修が必要となった際に、市民課にて、システム改修業務及び付随業務を行うもの。</v>
          </cell>
          <cell r="AQ356" t="str">
            <v xml:space="preserve">〇委託料：令和５年度改修予定の業務委託料
　・戸籍システム読み仮名改修費
　・戸籍システム附票連携対応事務
●増減理由：戸籍情報システムの番号制度連携対応業務、デジタル手続法改正に係る
住民基本台帳ネットワークシステム改修関係委託料の皆減
</v>
          </cell>
          <cell r="BJ356">
            <v>2</v>
          </cell>
          <cell r="BK356">
            <v>0</v>
          </cell>
          <cell r="BL356">
            <v>0</v>
          </cell>
          <cell r="BM356">
            <v>0</v>
          </cell>
          <cell r="BN356">
            <v>0</v>
          </cell>
          <cell r="BO356">
            <v>0</v>
          </cell>
          <cell r="BP356">
            <v>0</v>
          </cell>
          <cell r="BQ356">
            <v>0</v>
          </cell>
          <cell r="BR356">
            <v>0</v>
          </cell>
          <cell r="BS356">
            <v>0</v>
          </cell>
          <cell r="BT356">
            <v>0</v>
          </cell>
          <cell r="BU356">
            <v>0</v>
          </cell>
          <cell r="BV356">
            <v>10884</v>
          </cell>
          <cell r="BW356">
            <v>0</v>
          </cell>
          <cell r="BX356">
            <v>0</v>
          </cell>
          <cell r="BY356">
            <v>0</v>
          </cell>
          <cell r="BZ356">
            <v>0</v>
          </cell>
          <cell r="CA356">
            <v>0</v>
          </cell>
        </row>
        <row r="357">
          <cell r="I357" t="str">
            <v>人口動態調査事務経費</v>
          </cell>
          <cell r="J357">
            <v>1</v>
          </cell>
          <cell r="K357" t="str">
            <v>一般会計</v>
          </cell>
          <cell r="L357">
            <v>2</v>
          </cell>
          <cell r="M357" t="str">
            <v>総務費　</v>
          </cell>
          <cell r="N357">
            <v>3</v>
          </cell>
          <cell r="O357" t="str">
            <v>戸籍住民基本台帳費　</v>
          </cell>
          <cell r="P357">
            <v>1</v>
          </cell>
          <cell r="Q357" t="str">
            <v>戸籍住民基本台帳費　</v>
          </cell>
          <cell r="R357">
            <v>90</v>
          </cell>
          <cell r="S357" t="str">
            <v>一般事務費　</v>
          </cell>
          <cell r="T357">
            <v>2</v>
          </cell>
          <cell r="U357" t="str">
            <v>人口動態調査事務経費</v>
          </cell>
          <cell r="V357">
            <v>0</v>
          </cell>
          <cell r="X357">
            <v>0</v>
          </cell>
          <cell r="Z357">
            <v>208</v>
          </cell>
          <cell r="AA357">
            <v>208</v>
          </cell>
          <cell r="AB357">
            <v>208</v>
          </cell>
          <cell r="AC357">
            <v>208</v>
          </cell>
          <cell r="AD357">
            <v>208</v>
          </cell>
          <cell r="AE357">
            <v>208</v>
          </cell>
          <cell r="AF357">
            <v>208</v>
          </cell>
          <cell r="AG357">
            <v>208</v>
          </cell>
          <cell r="AH357">
            <v>208</v>
          </cell>
          <cell r="AI357">
            <v>0</v>
          </cell>
          <cell r="AJ357">
            <v>0</v>
          </cell>
          <cell r="AK357">
            <v>0</v>
          </cell>
          <cell r="AL357">
            <v>0</v>
          </cell>
          <cell r="AM357">
            <v>0</v>
          </cell>
          <cell r="AN357">
            <v>0</v>
          </cell>
          <cell r="AO357">
            <v>0</v>
          </cell>
          <cell r="AP357" t="str">
            <v xml:space="preserve">　国の主要統計に必要な資料を徴集するため、人口の動態（出生・死亡・死産・婚姻・離婚）について届出を受けた市町村が調査票を作成し、保健所を経由し国（厚生労働省）へ報告するもの。
【事務内容】
　毎月、人口の動態（出生・死亡・死産・婚姻・離婚）について届出数を調査票へ記入し保健所へ報告する
〇根拠法令：人口動態調査令
※継続的な事務のため、終了年度なし </v>
          </cell>
          <cell r="AQ357" t="str">
            <v>　人口動態調査業務に関する事務経費
〇消耗品費 72千円（事務用品）
〇使用料　136千円（コピー使用料）
●増減なし</v>
          </cell>
          <cell r="BJ357">
            <v>1</v>
          </cell>
          <cell r="BK357">
            <v>208</v>
          </cell>
          <cell r="BL357">
            <v>0</v>
          </cell>
          <cell r="BM357">
            <v>0</v>
          </cell>
          <cell r="BN357">
            <v>0</v>
          </cell>
          <cell r="BO357">
            <v>0</v>
          </cell>
          <cell r="BP357">
            <v>0</v>
          </cell>
          <cell r="BQ357">
            <v>0</v>
          </cell>
          <cell r="BR357">
            <v>208</v>
          </cell>
          <cell r="BS357">
            <v>0</v>
          </cell>
          <cell r="BT357">
            <v>0</v>
          </cell>
          <cell r="BU357">
            <v>0</v>
          </cell>
          <cell r="BV357">
            <v>0</v>
          </cell>
          <cell r="BW357">
            <v>208</v>
          </cell>
          <cell r="BX357">
            <v>0</v>
          </cell>
          <cell r="BY357">
            <v>0</v>
          </cell>
          <cell r="BZ357">
            <v>0</v>
          </cell>
          <cell r="CA357">
            <v>0</v>
          </cell>
        </row>
        <row r="358">
          <cell r="I358" t="str">
            <v>住民基本台帳ネットワークシステム更新事業費</v>
          </cell>
          <cell r="J358">
            <v>1</v>
          </cell>
          <cell r="K358" t="str">
            <v>一般会計</v>
          </cell>
          <cell r="L358">
            <v>2</v>
          </cell>
          <cell r="M358" t="str">
            <v>総務費　</v>
          </cell>
          <cell r="N358">
            <v>3</v>
          </cell>
          <cell r="O358" t="str">
            <v>戸籍住民基本台帳費　</v>
          </cell>
          <cell r="P358">
            <v>1</v>
          </cell>
          <cell r="Q358" t="str">
            <v>戸籍住民基本台帳費　</v>
          </cell>
          <cell r="R358">
            <v>90</v>
          </cell>
          <cell r="S358" t="str">
            <v>一般事務費　</v>
          </cell>
          <cell r="T358">
            <v>13</v>
          </cell>
          <cell r="U358" t="str">
            <v>住民基本台帳ネットワークシステム更新事業費　</v>
          </cell>
          <cell r="V358">
            <v>0</v>
          </cell>
          <cell r="X358">
            <v>0</v>
          </cell>
          <cell r="Z358">
            <v>16154</v>
          </cell>
          <cell r="AA358">
            <v>16886</v>
          </cell>
          <cell r="AB358">
            <v>16886</v>
          </cell>
          <cell r="AC358">
            <v>16886</v>
          </cell>
          <cell r="AD358">
            <v>16886</v>
          </cell>
          <cell r="AE358">
            <v>16886</v>
          </cell>
          <cell r="AF358">
            <v>16886</v>
          </cell>
          <cell r="AG358">
            <v>16886</v>
          </cell>
          <cell r="AH358">
            <v>16886</v>
          </cell>
          <cell r="AI358">
            <v>0</v>
          </cell>
          <cell r="AJ358">
            <v>0</v>
          </cell>
          <cell r="AK358">
            <v>0</v>
          </cell>
          <cell r="AL358">
            <v>0</v>
          </cell>
          <cell r="AM358">
            <v>0</v>
          </cell>
          <cell r="AN358">
            <v>0</v>
          </cell>
          <cell r="AO358">
            <v>0</v>
          </cell>
          <cell r="AP358" t="str">
            <v>　住民基本台帳ネットワークシステムは、住民基本台帳法に基づき、住民の利便の増進及び国と地方公共団体との行政の合理化を図ることを目的に、住民基本台帳をネットワーク化し全国共通の本人確認を可能とするシステムである。
　本システムは、安定的な運用を目的に地方公共団体システム機構が定めた期間内に機器の更新を行う必要があり、約６年周期で機器更新を行っており、次回更新は令和６年10月を予定している。</v>
          </cell>
          <cell r="AQ358" t="str">
            <v xml:space="preserve">〇委託料：7,331千円　・住民基本台帳ネットワークシステム保守管理業務
 ・業務アプリレベルアップ適用作業・セキュリティパッチ
適用作業
〇賃借料：9,555千円　・住民基本台帳ネットワークシステム機器賃借
●増減なし
 </v>
          </cell>
          <cell r="BJ358">
            <v>1</v>
          </cell>
          <cell r="BK358">
            <v>16886</v>
          </cell>
          <cell r="BL358">
            <v>0</v>
          </cell>
          <cell r="BM358">
            <v>0</v>
          </cell>
          <cell r="BN358">
            <v>0</v>
          </cell>
          <cell r="BO358">
            <v>0</v>
          </cell>
          <cell r="BP358">
            <v>0</v>
          </cell>
          <cell r="BQ358">
            <v>0</v>
          </cell>
          <cell r="BR358">
            <v>0</v>
          </cell>
          <cell r="BS358">
            <v>0</v>
          </cell>
          <cell r="BT358">
            <v>0</v>
          </cell>
          <cell r="BU358">
            <v>16886</v>
          </cell>
          <cell r="BV358">
            <v>0</v>
          </cell>
          <cell r="BW358">
            <v>0</v>
          </cell>
          <cell r="BX358">
            <v>0</v>
          </cell>
          <cell r="BY358">
            <v>0</v>
          </cell>
          <cell r="BZ358">
            <v>16886</v>
          </cell>
          <cell r="CA358">
            <v>0</v>
          </cell>
        </row>
        <row r="359">
          <cell r="I359" t="str">
            <v>戸籍情報システム更新事業費</v>
          </cell>
          <cell r="J359">
            <v>1</v>
          </cell>
          <cell r="K359" t="str">
            <v>一般会計</v>
          </cell>
          <cell r="L359">
            <v>2</v>
          </cell>
          <cell r="M359" t="str">
            <v>総務費　</v>
          </cell>
          <cell r="N359">
            <v>3</v>
          </cell>
          <cell r="O359" t="str">
            <v>戸籍住民基本台帳費　</v>
          </cell>
          <cell r="P359">
            <v>1</v>
          </cell>
          <cell r="Q359" t="str">
            <v>戸籍住民基本台帳費　</v>
          </cell>
          <cell r="R359">
            <v>90</v>
          </cell>
          <cell r="S359" t="str">
            <v>一般事務費　</v>
          </cell>
          <cell r="T359">
            <v>14</v>
          </cell>
          <cell r="U359" t="str">
            <v>戸籍情報システム更新事業費　</v>
          </cell>
          <cell r="V359">
            <v>0</v>
          </cell>
          <cell r="X359">
            <v>0</v>
          </cell>
          <cell r="Z359">
            <v>30337</v>
          </cell>
          <cell r="AA359">
            <v>30412</v>
          </cell>
          <cell r="AB359">
            <v>180931</v>
          </cell>
          <cell r="AC359">
            <v>180931</v>
          </cell>
          <cell r="AD359">
            <v>180931</v>
          </cell>
          <cell r="AE359">
            <v>30412</v>
          </cell>
          <cell r="AF359">
            <v>52315</v>
          </cell>
          <cell r="AG359">
            <v>52315</v>
          </cell>
          <cell r="AH359">
            <v>52315</v>
          </cell>
          <cell r="AI359">
            <v>0</v>
          </cell>
          <cell r="AJ359">
            <v>128616</v>
          </cell>
          <cell r="AK359">
            <v>128616</v>
          </cell>
          <cell r="AL359">
            <v>128616</v>
          </cell>
          <cell r="AM359">
            <v>0</v>
          </cell>
          <cell r="AN359">
            <v>150519</v>
          </cell>
          <cell r="AO359">
            <v>150519</v>
          </cell>
          <cell r="AP359" t="str">
            <v xml:space="preserve">　戸籍情報システムは、戸籍法に基づき戸籍簿原本を電算化し証明書交付等、管理運営するシステムで、戸籍への記録、戸籍謄抄本等の交付といった業務が迅速かつ正確に処理することが可能となる。本市では平成11年３月にシステムを導入し、安定稼動を目的に定期的にサーバ及び操作端末等の機器更新を行っている。
　本事業は当該システム機器の更新、賃借及び保守管理を実施するものであり、令和５年度７月の機器更新実施にあたって、令和４年度９月議会において債務負担行為を設定している。
</v>
          </cell>
          <cell r="AQ359" t="str">
            <v xml:space="preserve">　〇委託料：159,293千円（戸籍情報システム機器の保守管理、更新に係るデータ移行、事務内連携改修、個人情報系ネットワーク設定変更業務）
　〇賃借料：21,638千円（戸籍情報システム機器の賃借料）
　●増減理由：システム更新のため、現行・新規システム間のデータ移行等の費用負担が　増大するため </v>
          </cell>
          <cell r="BJ359">
            <v>1</v>
          </cell>
          <cell r="BK359">
            <v>180931</v>
          </cell>
          <cell r="BL359">
            <v>0</v>
          </cell>
          <cell r="BM359">
            <v>0</v>
          </cell>
          <cell r="BN359">
            <v>0</v>
          </cell>
          <cell r="BO359">
            <v>0</v>
          </cell>
          <cell r="BP359">
            <v>0</v>
          </cell>
          <cell r="BQ359">
            <v>0</v>
          </cell>
          <cell r="BR359">
            <v>7645</v>
          </cell>
          <cell r="BS359">
            <v>0</v>
          </cell>
          <cell r="BT359">
            <v>0</v>
          </cell>
          <cell r="BU359">
            <v>44670</v>
          </cell>
          <cell r="BV359">
            <v>128616</v>
          </cell>
          <cell r="BW359">
            <v>7645</v>
          </cell>
          <cell r="BX359">
            <v>0</v>
          </cell>
          <cell r="BY359">
            <v>0</v>
          </cell>
          <cell r="BZ359">
            <v>44670</v>
          </cell>
          <cell r="CA359">
            <v>128616</v>
          </cell>
        </row>
        <row r="360">
          <cell r="I360" t="str">
            <v>マイナンバーカードによるコンビニでの証明書交付事業費</v>
          </cell>
          <cell r="J360">
            <v>1</v>
          </cell>
          <cell r="K360" t="str">
            <v>一般会計</v>
          </cell>
          <cell r="L360">
            <v>2</v>
          </cell>
          <cell r="M360" t="str">
            <v>総務費　</v>
          </cell>
          <cell r="N360">
            <v>3</v>
          </cell>
          <cell r="O360" t="str">
            <v>戸籍住民基本台帳費　</v>
          </cell>
          <cell r="P360">
            <v>1</v>
          </cell>
          <cell r="Q360" t="str">
            <v>戸籍住民基本台帳費　</v>
          </cell>
          <cell r="R360">
            <v>90</v>
          </cell>
          <cell r="S360" t="str">
            <v>一般事務費　</v>
          </cell>
          <cell r="T360">
            <v>16</v>
          </cell>
          <cell r="U360" t="str">
            <v>マイナンバーカードによるコンビニでの証明書交付事業費</v>
          </cell>
          <cell r="V360">
            <v>0</v>
          </cell>
          <cell r="X360">
            <v>0</v>
          </cell>
          <cell r="Z360">
            <v>27533</v>
          </cell>
          <cell r="AA360">
            <v>28751</v>
          </cell>
          <cell r="AB360">
            <v>25500</v>
          </cell>
          <cell r="AC360">
            <v>25500</v>
          </cell>
          <cell r="AD360">
            <v>25500</v>
          </cell>
          <cell r="AE360">
            <v>7880</v>
          </cell>
          <cell r="AF360">
            <v>9624</v>
          </cell>
          <cell r="AG360">
            <v>9624</v>
          </cell>
          <cell r="AH360">
            <v>9624</v>
          </cell>
          <cell r="AI360">
            <v>20871</v>
          </cell>
          <cell r="AJ360">
            <v>15876</v>
          </cell>
          <cell r="AK360">
            <v>15876</v>
          </cell>
          <cell r="AL360">
            <v>15876</v>
          </cell>
          <cell r="AM360">
            <v>0</v>
          </cell>
          <cell r="AN360">
            <v>-3251</v>
          </cell>
          <cell r="AO360">
            <v>-3251</v>
          </cell>
          <cell r="AP360" t="str">
            <v>　市民の利便性の向上・行政事務の効率化を図ることを目的に、幅広いライフスタイルに対応し、いつでもどこでも証明書の交付が受けられるよう、マイナンバーカードを活用して各種証明書を全国のコンビニで発行する環境を整備する。　</v>
          </cell>
          <cell r="AQ360" t="str">
            <v xml:space="preserve">証明書交付のための管理運営経費（本機器は平成28年10月から設置・運用を開始）
〇旅費　：30千円（工程試験旅費）
〇手数料：14,697千円（コンビニ事業者等への手数料（1件117円消費税込）
　クラウドシステムの利用手数料、工程試験時手数料）
〇委託料：5,985千円（戸籍用コンビニ交付システム機器保守
　住民記録システムのダウンリカバリ運用支援業務）
〇負担金： 4,788千円（地方公共団体情報システム機構への運営負担金）
●増減理由：コンビニ交付が増えることにより、コンビニ事業者への手数料（1件117円）が増(30,144件→36,841件）、戸籍コンビニ保守が機器更新後は不用とな　ることによる減 </v>
          </cell>
          <cell r="BJ360">
            <v>1</v>
          </cell>
          <cell r="BK360">
            <v>25500</v>
          </cell>
          <cell r="BL360">
            <v>0</v>
          </cell>
          <cell r="BM360">
            <v>0</v>
          </cell>
          <cell r="BN360">
            <v>0</v>
          </cell>
          <cell r="BO360">
            <v>0</v>
          </cell>
          <cell r="BP360">
            <v>0</v>
          </cell>
          <cell r="BQ360">
            <v>0</v>
          </cell>
          <cell r="BR360">
            <v>0</v>
          </cell>
          <cell r="BS360">
            <v>0</v>
          </cell>
          <cell r="BT360">
            <v>0</v>
          </cell>
          <cell r="BU360">
            <v>9624</v>
          </cell>
          <cell r="BV360">
            <v>15876</v>
          </cell>
          <cell r="BW360">
            <v>0</v>
          </cell>
          <cell r="BX360">
            <v>0</v>
          </cell>
          <cell r="BY360">
            <v>0</v>
          </cell>
          <cell r="BZ360">
            <v>9624</v>
          </cell>
          <cell r="CA360">
            <v>15876</v>
          </cell>
        </row>
        <row r="361">
          <cell r="I361" t="str">
            <v>アロハ！ハッピーウエディング事業費</v>
          </cell>
          <cell r="J361">
            <v>1</v>
          </cell>
          <cell r="K361" t="str">
            <v>一般会計</v>
          </cell>
          <cell r="L361">
            <v>2</v>
          </cell>
          <cell r="M361" t="str">
            <v>総務費　</v>
          </cell>
          <cell r="N361">
            <v>3</v>
          </cell>
          <cell r="O361" t="str">
            <v>戸籍住民基本台帳費　</v>
          </cell>
          <cell r="P361">
            <v>1</v>
          </cell>
          <cell r="Q361" t="str">
            <v>戸籍住民基本台帳費　</v>
          </cell>
          <cell r="R361">
            <v>90</v>
          </cell>
          <cell r="S361" t="str">
            <v>一般事務費　</v>
          </cell>
          <cell r="T361">
            <v>17</v>
          </cell>
          <cell r="U361" t="str">
            <v>アロハ！ハッピーウエディング事業費　</v>
          </cell>
          <cell r="V361">
            <v>0</v>
          </cell>
          <cell r="X361">
            <v>0</v>
          </cell>
          <cell r="Z361">
            <v>898</v>
          </cell>
          <cell r="AA361">
            <v>898</v>
          </cell>
          <cell r="AB361">
            <v>898</v>
          </cell>
          <cell r="AC361">
            <v>898</v>
          </cell>
          <cell r="AD361">
            <v>898</v>
          </cell>
          <cell r="AE361">
            <v>898</v>
          </cell>
          <cell r="AF361">
            <v>898</v>
          </cell>
          <cell r="AG361">
            <v>898</v>
          </cell>
          <cell r="AH361">
            <v>898</v>
          </cell>
          <cell r="AI361">
            <v>0</v>
          </cell>
          <cell r="AJ361">
            <v>0</v>
          </cell>
          <cell r="AK361">
            <v>0</v>
          </cell>
          <cell r="AL361">
            <v>0</v>
          </cell>
          <cell r="AM361">
            <v>0</v>
          </cell>
          <cell r="AN361">
            <v>0</v>
          </cell>
          <cell r="AO361">
            <v>0</v>
          </cell>
          <cell r="AP361" t="str">
            <v xml:space="preserve">　本市で婚姻届を提出した夫婦に対し、祝福メッセージを添えた記念品を贈呈するもの。
　本市では、平成26年４月から地域における人口減少に歯止めをかけるため、出産支援金支給等の子育て支援事業を実施し、また、そのスタートである結婚について男女の出会いの機会を創出する取組み等、妊娠、出産、育児等の人生のイベントに対して切れ目ない支援を行っている。
　本事業では、婚姻届を提出された二人に対し市として祝意を表すため記念品を贈呈している。
〇対象者：本市に婚姻届を提出するすべての方（年間約1,400組想定）
 </v>
          </cell>
          <cell r="AQ361" t="str">
            <v>記念品の作成委託費を計上する。
〇委託料898千円
●増減なし</v>
          </cell>
          <cell r="BJ361">
            <v>1</v>
          </cell>
          <cell r="BK361">
            <v>898</v>
          </cell>
          <cell r="BL361">
            <v>0</v>
          </cell>
          <cell r="BM361">
            <v>0</v>
          </cell>
          <cell r="BN361">
            <v>0</v>
          </cell>
          <cell r="BO361">
            <v>0</v>
          </cell>
          <cell r="BP361">
            <v>0</v>
          </cell>
          <cell r="BQ361">
            <v>0</v>
          </cell>
          <cell r="BR361">
            <v>0</v>
          </cell>
          <cell r="BS361">
            <v>0</v>
          </cell>
          <cell r="BT361">
            <v>0</v>
          </cell>
          <cell r="BU361">
            <v>898</v>
          </cell>
          <cell r="BV361">
            <v>0</v>
          </cell>
          <cell r="BW361">
            <v>0</v>
          </cell>
          <cell r="BX361">
            <v>0</v>
          </cell>
          <cell r="BY361">
            <v>0</v>
          </cell>
          <cell r="BZ361">
            <v>898</v>
          </cell>
          <cell r="CA361">
            <v>0</v>
          </cell>
        </row>
        <row r="362">
          <cell r="I362" t="str">
            <v>個人番号カード（マイナンバーカード）交付事業費</v>
          </cell>
          <cell r="J362">
            <v>1</v>
          </cell>
          <cell r="K362" t="str">
            <v>一般会計</v>
          </cell>
          <cell r="L362">
            <v>2</v>
          </cell>
          <cell r="M362" t="str">
            <v>総務費　</v>
          </cell>
          <cell r="N362">
            <v>3</v>
          </cell>
          <cell r="O362" t="str">
            <v>戸籍住民基本台帳費　</v>
          </cell>
          <cell r="P362">
            <v>1</v>
          </cell>
          <cell r="Q362" t="str">
            <v>戸籍住民基本台帳費　</v>
          </cell>
          <cell r="R362">
            <v>90</v>
          </cell>
          <cell r="S362" t="str">
            <v>一般事務費　</v>
          </cell>
          <cell r="T362">
            <v>18</v>
          </cell>
          <cell r="U362" t="str">
            <v>個人番号カード（マイナンバーカード）交付事業費　</v>
          </cell>
          <cell r="V362">
            <v>0</v>
          </cell>
          <cell r="X362">
            <v>0</v>
          </cell>
          <cell r="Z362">
            <v>129712</v>
          </cell>
          <cell r="AA362">
            <v>68736</v>
          </cell>
          <cell r="AB362">
            <v>84711</v>
          </cell>
          <cell r="AC362">
            <v>84711</v>
          </cell>
          <cell r="AD362">
            <v>84711</v>
          </cell>
          <cell r="AE362">
            <v>68736</v>
          </cell>
          <cell r="AF362">
            <v>84711</v>
          </cell>
          <cell r="AG362">
            <v>84711</v>
          </cell>
          <cell r="AH362">
            <v>84711</v>
          </cell>
          <cell r="AI362">
            <v>0</v>
          </cell>
          <cell r="AJ362">
            <v>0</v>
          </cell>
          <cell r="AK362">
            <v>0</v>
          </cell>
          <cell r="AL362">
            <v>0</v>
          </cell>
          <cell r="AM362">
            <v>0</v>
          </cell>
          <cell r="AN362">
            <v>15975</v>
          </cell>
          <cell r="AO362">
            <v>15975</v>
          </cell>
          <cell r="AP362" t="str">
            <v xml:space="preserve">　「行政手続における特定の個人を識別するための番号の利用等に関する法律（平成25年法律第27号）」が、平成27年10月5日に施行され、全国民に個人番号が付番・通知されたことに伴う個人番号カード等の交付業務に要する事務経費 </v>
          </cell>
          <cell r="AQ362" t="str">
            <v>〇旅費：224千円（出張申請方式受付に係る市内旅費）
〇消耗品費： 2,054千円（カード交付に係る事務用品）
〇印刷製本費　： 4,423千円（封筒・パンフレット印刷）
〇通信運搬費　：25,349千円（本人限定受取及び交付通知書の関係書類に係る郵送料）
〇委託料　：41,211千円（統合端末保守管理経費、スマート申請窓口委託費）
〇使用料・賃借料：11,450千円（コピー使用料、券面印字機、統合端末、交付予約
　システム等機器のリース代）
●増減理由：マイナンバーカード普及広報ツール皆減による消耗品費減、交付目標数変更（R4：108,675件→R5：125,488件）による印刷製本費増・通信運搬費の減、マイナンバーカードスマート申請窓口設置に伴う委託料の増・臨時申請窓口会場賃借料の皆減</v>
          </cell>
          <cell r="BJ362">
            <v>1</v>
          </cell>
          <cell r="BK362">
            <v>84711</v>
          </cell>
          <cell r="BL362">
            <v>0</v>
          </cell>
          <cell r="BM362">
            <v>0</v>
          </cell>
          <cell r="BN362">
            <v>0</v>
          </cell>
          <cell r="BO362">
            <v>0</v>
          </cell>
          <cell r="BP362">
            <v>0</v>
          </cell>
          <cell r="BQ362">
            <v>0</v>
          </cell>
          <cell r="BR362">
            <v>83617</v>
          </cell>
          <cell r="BS362">
            <v>0</v>
          </cell>
          <cell r="BT362">
            <v>0</v>
          </cell>
          <cell r="BU362">
            <v>1094</v>
          </cell>
          <cell r="BV362">
            <v>0</v>
          </cell>
          <cell r="BW362">
            <v>83617</v>
          </cell>
          <cell r="BX362">
            <v>0</v>
          </cell>
          <cell r="BY362">
            <v>0</v>
          </cell>
          <cell r="BZ362">
            <v>1094</v>
          </cell>
          <cell r="CA362">
            <v>0</v>
          </cell>
        </row>
        <row r="363">
          <cell r="I363" t="str">
            <v>個人番号カード（マイナンバーカード）交付事業費　会計年度任用職員分</v>
          </cell>
          <cell r="J363">
            <v>1</v>
          </cell>
          <cell r="K363" t="str">
            <v>一般会計</v>
          </cell>
          <cell r="L363">
            <v>2</v>
          </cell>
          <cell r="M363" t="str">
            <v>総務費　</v>
          </cell>
          <cell r="N363">
            <v>3</v>
          </cell>
          <cell r="O363" t="str">
            <v>戸籍住民基本台帳費　</v>
          </cell>
          <cell r="P363">
            <v>1</v>
          </cell>
          <cell r="Q363" t="str">
            <v>戸籍住民基本台帳費　</v>
          </cell>
          <cell r="R363">
            <v>90</v>
          </cell>
          <cell r="S363" t="str">
            <v>一般事務費　</v>
          </cell>
          <cell r="T363">
            <v>18</v>
          </cell>
          <cell r="U363" t="str">
            <v>個人番号カード（マイナンバーカード）交付事業費　</v>
          </cell>
          <cell r="V363">
            <v>0</v>
          </cell>
          <cell r="X363">
            <v>1</v>
          </cell>
          <cell r="Y363" t="str">
            <v>会計年度任用職員分　</v>
          </cell>
          <cell r="Z363">
            <v>58099</v>
          </cell>
          <cell r="AA363">
            <v>86779</v>
          </cell>
          <cell r="AB363">
            <v>89138</v>
          </cell>
          <cell r="AC363">
            <v>89518</v>
          </cell>
          <cell r="AD363">
            <v>89518</v>
          </cell>
          <cell r="AE363">
            <v>86779</v>
          </cell>
          <cell r="AF363">
            <v>89138</v>
          </cell>
          <cell r="AG363">
            <v>89518</v>
          </cell>
          <cell r="AH363">
            <v>89518</v>
          </cell>
          <cell r="AI363">
            <v>0</v>
          </cell>
          <cell r="AJ363">
            <v>0</v>
          </cell>
          <cell r="AK363">
            <v>0</v>
          </cell>
          <cell r="AL363">
            <v>0</v>
          </cell>
          <cell r="AM363">
            <v>380</v>
          </cell>
          <cell r="AN363">
            <v>2359</v>
          </cell>
          <cell r="AO363">
            <v>2739</v>
          </cell>
          <cell r="AP363" t="str">
            <v xml:space="preserve">　令和元年６月４日のデジタル・ガバメント閣僚会議で示された「マイナンバーカードの普及とマイナンバーの利活用の促進に関する方針」等で、令和４年度中までにほとんどの住民がマイナンバーカードを保有していることを想定されたことを踏まえ、マイナンバーカードを市民に円滑に交付できるようにするため会計年度任用職員に係る人件費を計上するもの。
　マイナンバーカード交付に係る会計年度任用職員人件費は、個人番号カード事務費国庫補助対象経費である。
</v>
          </cell>
          <cell r="AQ363" t="str">
            <v>　マイナンバーカード円滑化計画に基づき、マイナンバーカードを市民に交付するために必要な事務に従事する会計年度任用職員（フルタイム）に係る人件費
　場所別配置数：市民課17人、小名浜支所3人、勿来支所6人、内郷支所2人、常磐・四倉・好間支所各1人、中央台市民SC・泉市民SC各1人
●増減理由：再度の任用に伴う給与額1号給上昇（行政職1級11号165,000円→1級12号166,400円→1級13号167,700円→1級14号169,100円）</v>
          </cell>
          <cell r="BJ363">
            <v>2</v>
          </cell>
          <cell r="BK363">
            <v>0</v>
          </cell>
          <cell r="BL363">
            <v>0</v>
          </cell>
          <cell r="BM363">
            <v>0</v>
          </cell>
          <cell r="BN363">
            <v>0</v>
          </cell>
          <cell r="BO363">
            <v>0</v>
          </cell>
          <cell r="BP363">
            <v>0</v>
          </cell>
          <cell r="BQ363">
            <v>0</v>
          </cell>
          <cell r="BR363">
            <v>88769</v>
          </cell>
          <cell r="BS363">
            <v>0</v>
          </cell>
          <cell r="BT363">
            <v>0</v>
          </cell>
          <cell r="BU363">
            <v>369</v>
          </cell>
          <cell r="BV363">
            <v>0</v>
          </cell>
          <cell r="BW363">
            <v>89074</v>
          </cell>
          <cell r="BX363">
            <v>0</v>
          </cell>
          <cell r="BY363">
            <v>0</v>
          </cell>
          <cell r="BZ363">
            <v>444</v>
          </cell>
          <cell r="CA363">
            <v>0</v>
          </cell>
        </row>
        <row r="364">
          <cell r="I364" t="str">
            <v>行政情報多言語化対応事業費</v>
          </cell>
          <cell r="J364">
            <v>1</v>
          </cell>
          <cell r="K364" t="str">
            <v>一般会計</v>
          </cell>
          <cell r="L364">
            <v>2</v>
          </cell>
          <cell r="M364" t="str">
            <v>総務費　</v>
          </cell>
          <cell r="N364">
            <v>3</v>
          </cell>
          <cell r="O364" t="str">
            <v>戸籍住民基本台帳費　</v>
          </cell>
          <cell r="P364">
            <v>1</v>
          </cell>
          <cell r="Q364" t="str">
            <v>戸籍住民基本台帳費　</v>
          </cell>
          <cell r="R364">
            <v>90</v>
          </cell>
          <cell r="S364" t="str">
            <v>一般事務費　</v>
          </cell>
          <cell r="T364">
            <v>20</v>
          </cell>
          <cell r="U364" t="str">
            <v>行政情報多言語化対応事業費　</v>
          </cell>
          <cell r="V364">
            <v>0</v>
          </cell>
          <cell r="X364">
            <v>0</v>
          </cell>
          <cell r="Z364">
            <v>27</v>
          </cell>
          <cell r="AA364">
            <v>526</v>
          </cell>
          <cell r="AB364">
            <v>526</v>
          </cell>
          <cell r="AC364">
            <v>526</v>
          </cell>
          <cell r="AD364">
            <v>526</v>
          </cell>
          <cell r="AE364">
            <v>0</v>
          </cell>
          <cell r="AF364">
            <v>0</v>
          </cell>
          <cell r="AG364">
            <v>0</v>
          </cell>
          <cell r="AH364">
            <v>0</v>
          </cell>
          <cell r="AI364">
            <v>526</v>
          </cell>
          <cell r="AJ364">
            <v>526</v>
          </cell>
          <cell r="AK364">
            <v>526</v>
          </cell>
          <cell r="AL364">
            <v>526</v>
          </cell>
          <cell r="AM364">
            <v>0</v>
          </cell>
          <cell r="AN364">
            <v>0</v>
          </cell>
          <cell r="AO364">
            <v>0</v>
          </cell>
          <cell r="AP364" t="str">
            <v xml:space="preserve">　渉外戸籍に精通した職員を育成していくための研修への参加や、外国人本人が申請・届出内容を理解し、正確な記載が出来るよう申請書・届出書等にかかる諸手続きのチェックリストの多言語化、窓口担当者から外国人へ説明を加える場面において、より理解しやすく誤解のない説明が出来るよう翻訳機能（アプリ）を搭載した機器（タブレット端末）を配置し、利便性を向上させる。タブレット端末は令和２年度に導入済。
</v>
          </cell>
          <cell r="AQ364" t="str">
            <v>〇旅費　371千円（渉外戸籍に精通した職員育成のための研修への参加）
〇消耗品費24千円（チェックリスト印刷用カラーペーパー）
〇通信運搬費 11千円（翻訳機（ポケトーク）ＳＩＭ延長カード購入費）
〇手数料　14千円（翻訳事務手数料）
〇筆耕翻訳料106千円（チェックリスト等の多言語化翻訳
【英語・中国語・韓国語・ベトナム語】）
●節変更あり、金額増減なし</v>
          </cell>
          <cell r="BJ364">
            <v>1</v>
          </cell>
          <cell r="BK364">
            <v>526</v>
          </cell>
          <cell r="BL364">
            <v>0</v>
          </cell>
          <cell r="BM364">
            <v>0</v>
          </cell>
          <cell r="BN364">
            <v>0</v>
          </cell>
          <cell r="BO364">
            <v>0</v>
          </cell>
          <cell r="BP364">
            <v>0</v>
          </cell>
          <cell r="BQ364">
            <v>0</v>
          </cell>
          <cell r="BR364">
            <v>0</v>
          </cell>
          <cell r="BS364">
            <v>0</v>
          </cell>
          <cell r="BT364">
            <v>0</v>
          </cell>
          <cell r="BU364">
            <v>0</v>
          </cell>
          <cell r="BV364">
            <v>526</v>
          </cell>
          <cell r="BW364">
            <v>0</v>
          </cell>
          <cell r="BX364">
            <v>0</v>
          </cell>
          <cell r="BY364">
            <v>0</v>
          </cell>
          <cell r="BZ364">
            <v>0</v>
          </cell>
          <cell r="CA364">
            <v>526</v>
          </cell>
        </row>
        <row r="365">
          <cell r="I365" t="str">
            <v>みんなの市役所デジタル変革事業費（キャッシュレス決済分）</v>
          </cell>
          <cell r="J365">
            <v>1</v>
          </cell>
          <cell r="K365" t="str">
            <v>一般会計</v>
          </cell>
          <cell r="L365">
            <v>2</v>
          </cell>
          <cell r="M365" t="str">
            <v>総務費　</v>
          </cell>
          <cell r="N365">
            <v>3</v>
          </cell>
          <cell r="O365" t="str">
            <v>戸籍住民基本台帳費　</v>
          </cell>
          <cell r="P365">
            <v>1</v>
          </cell>
          <cell r="Q365" t="str">
            <v>戸籍住民基本台帳費　</v>
          </cell>
          <cell r="R365">
            <v>90</v>
          </cell>
          <cell r="S365" t="str">
            <v>一般事務費　</v>
          </cell>
          <cell r="T365">
            <v>21</v>
          </cell>
          <cell r="U365" t="str">
            <v>みんなの市役所デジタル変革事業費（キャッシュレス決済分）</v>
          </cell>
          <cell r="V365">
            <v>0</v>
          </cell>
          <cell r="X365">
            <v>0</v>
          </cell>
          <cell r="Z365">
            <v>0</v>
          </cell>
          <cell r="AA365">
            <v>495</v>
          </cell>
          <cell r="AB365">
            <v>458</v>
          </cell>
          <cell r="AC365">
            <v>458</v>
          </cell>
          <cell r="AD365">
            <v>458</v>
          </cell>
          <cell r="AE365">
            <v>495</v>
          </cell>
          <cell r="AF365">
            <v>390</v>
          </cell>
          <cell r="AG365">
            <v>390</v>
          </cell>
          <cell r="AH365">
            <v>390</v>
          </cell>
          <cell r="AI365">
            <v>0</v>
          </cell>
          <cell r="AJ365">
            <v>68</v>
          </cell>
          <cell r="AK365">
            <v>68</v>
          </cell>
          <cell r="AL365">
            <v>68</v>
          </cell>
          <cell r="AM365">
            <v>0</v>
          </cell>
          <cell r="AN365">
            <v>-37</v>
          </cell>
          <cell r="AO365">
            <v>-37</v>
          </cell>
          <cell r="AP365" t="str">
            <v>　デジタル技術を活用することにより、市民サービスや業務の進め方をデジタルベースに変革を行うなど、市民ファースト視点による市民利便性の向上を図るとともに、デジタルツール活用による業務効率化を図り、行政のＤＸを推進する。
　住民票等の証明書を市民課業務窓口等で交付する際、申請者が証明書手数料を現金以外にクレジットカード等で決済した際に発生する決済手数料について、所要の経費を計上するもの。</v>
          </cell>
          <cell r="AQ365" t="str">
            <v>　キャッシュレス決済に係る信販会社等への決済手数料
・税証明書令和5年度歳入計上額　18,787千円*10%*3.25%*1.1=67,163円
　【歳入内訳】納税証明　3,055千円、資産証明　5,506千円、その他証明　10,226千円
・市民課業務関係令和5年度歳入計上額　（118,883千円からコンビニ交付分9,624千円を　控除した額）109,259千円*10%*3.25%*1.1=390,600円
　【歳入内訳】臨時自動車運行　2,166千円、戸籍証明　50,269千円、住民票等証明40,644千円、印鑑証明　21,996千円、印鑑登録　2,321千円、身分証明　1,226千円、閲覧　130千円、その他証明　131千円　計118,883千円
　【控除・コンビニ交付分】戸籍証明　933千円、住民票等証明　5,251千円、印鑑証明　3,440千円　計9,624千円</v>
          </cell>
          <cell r="BJ365">
            <v>1</v>
          </cell>
          <cell r="BK365">
            <v>458</v>
          </cell>
          <cell r="BL365">
            <v>0</v>
          </cell>
          <cell r="BM365">
            <v>0</v>
          </cell>
          <cell r="BN365">
            <v>0</v>
          </cell>
          <cell r="BO365">
            <v>0</v>
          </cell>
          <cell r="BP365">
            <v>0</v>
          </cell>
          <cell r="BQ365">
            <v>0</v>
          </cell>
          <cell r="BR365">
            <v>0</v>
          </cell>
          <cell r="BS365">
            <v>0</v>
          </cell>
          <cell r="BT365">
            <v>0</v>
          </cell>
          <cell r="BU365">
            <v>390</v>
          </cell>
          <cell r="BV365">
            <v>68</v>
          </cell>
          <cell r="BW365">
            <v>0</v>
          </cell>
          <cell r="BX365">
            <v>0</v>
          </cell>
          <cell r="BY365">
            <v>0</v>
          </cell>
          <cell r="BZ365">
            <v>390</v>
          </cell>
          <cell r="CA365">
            <v>68</v>
          </cell>
        </row>
        <row r="366">
          <cell r="I366" t="str">
            <v>おくやみコーナー事業費</v>
          </cell>
          <cell r="J366">
            <v>1</v>
          </cell>
          <cell r="K366" t="str">
            <v>一般会計</v>
          </cell>
          <cell r="L366">
            <v>2</v>
          </cell>
          <cell r="M366" t="str">
            <v>総務費　</v>
          </cell>
          <cell r="N366">
            <v>3</v>
          </cell>
          <cell r="O366" t="str">
            <v>戸籍住民基本台帳費　</v>
          </cell>
          <cell r="P366">
            <v>1</v>
          </cell>
          <cell r="Q366" t="str">
            <v>戸籍住民基本台帳費　</v>
          </cell>
          <cell r="R366">
            <v>90</v>
          </cell>
          <cell r="S366" t="str">
            <v>一般事務費　</v>
          </cell>
          <cell r="T366">
            <v>22</v>
          </cell>
          <cell r="U366" t="str">
            <v>おくやみコーナー事業費　</v>
          </cell>
          <cell r="V366">
            <v>0</v>
          </cell>
          <cell r="X366">
            <v>0</v>
          </cell>
          <cell r="Z366">
            <v>0</v>
          </cell>
          <cell r="AA366">
            <v>1239</v>
          </cell>
          <cell r="AB366">
            <v>0</v>
          </cell>
          <cell r="AC366">
            <v>0</v>
          </cell>
          <cell r="AD366">
            <v>0</v>
          </cell>
          <cell r="AE366">
            <v>0</v>
          </cell>
          <cell r="AF366">
            <v>0</v>
          </cell>
          <cell r="AG366">
            <v>0</v>
          </cell>
          <cell r="AH366">
            <v>0</v>
          </cell>
          <cell r="AI366">
            <v>1239</v>
          </cell>
          <cell r="AJ366">
            <v>0</v>
          </cell>
          <cell r="AK366">
            <v>0</v>
          </cell>
          <cell r="AL366">
            <v>0</v>
          </cell>
          <cell r="AM366">
            <v>0</v>
          </cell>
          <cell r="AN366">
            <v>-1239</v>
          </cell>
          <cell r="AO366">
            <v>-1239</v>
          </cell>
          <cell r="AP366" t="str">
            <v>　死亡に伴う手続は、行政機関・民間を問わず多数存在し、政府でも「死亡・相続問題」に注目し、死亡者の相続について遺族の負担軽減・円滑な支援等をとりまとめた「死亡・相続ワンストップサービス実現に向けた方策の取りまとめ」を平成31年４月に決定した等のなかで、地方公共団体に対し、遺族が行う死亡関連手続の総合窓口（いわゆる「おくやみコーナー」）の導入を求めていることから、本市でも市民課に遺族に対する行政手続案内、申請等に必要な書類の作成を補助する「おくやみコーナー」を令和4年9月に設置した。本事業はおくやみコーナー運営に係る事務経費を計上するもの。</v>
          </cell>
          <cell r="AQ366" t="str">
            <v>・おくやみコーナー運営分
　消耗品費181千円（プリンタトナー等）　
　通信運搬費　57千円（タブレット通信料）
　使用料　229千円（コピー使用料）
　備品購入費　19千円（ルーター購入費）</v>
          </cell>
          <cell r="BJ366">
            <v>1</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X366">
            <v>0</v>
          </cell>
          <cell r="BY366">
            <v>0</v>
          </cell>
          <cell r="BZ366">
            <v>0</v>
          </cell>
          <cell r="CA366">
            <v>0</v>
          </cell>
        </row>
        <row r="367">
          <cell r="I367" t="str">
            <v>後期高齢者医療広域連合事務費負担金</v>
          </cell>
          <cell r="J367">
            <v>1</v>
          </cell>
          <cell r="K367" t="str">
            <v>一般会計</v>
          </cell>
          <cell r="L367">
            <v>3</v>
          </cell>
          <cell r="M367" t="str">
            <v>民生費　</v>
          </cell>
          <cell r="N367">
            <v>1</v>
          </cell>
          <cell r="O367" t="str">
            <v>社会福祉費　</v>
          </cell>
          <cell r="P367">
            <v>4</v>
          </cell>
          <cell r="Q367" t="str">
            <v>福祉医療事業費　</v>
          </cell>
          <cell r="R367">
            <v>40</v>
          </cell>
          <cell r="S367" t="str">
            <v>後期高齢者医療広域連合事務費負担金　</v>
          </cell>
          <cell r="T367">
            <v>1</v>
          </cell>
          <cell r="U367" t="str">
            <v>後期高齢者医療広域連合事務費負担金　</v>
          </cell>
          <cell r="V367">
            <v>0</v>
          </cell>
          <cell r="X367">
            <v>0</v>
          </cell>
          <cell r="Z367">
            <v>116822</v>
          </cell>
          <cell r="AA367">
            <v>133896</v>
          </cell>
          <cell r="AB367">
            <v>190483</v>
          </cell>
          <cell r="AC367">
            <v>190483</v>
          </cell>
          <cell r="AD367">
            <v>190483</v>
          </cell>
          <cell r="AE367">
            <v>0</v>
          </cell>
          <cell r="AF367">
            <v>0</v>
          </cell>
          <cell r="AG367">
            <v>0</v>
          </cell>
          <cell r="AH367">
            <v>0</v>
          </cell>
          <cell r="AI367">
            <v>133896</v>
          </cell>
          <cell r="AJ367">
            <v>190483</v>
          </cell>
          <cell r="AK367">
            <v>190483</v>
          </cell>
          <cell r="AL367">
            <v>190483</v>
          </cell>
          <cell r="AM367">
            <v>0</v>
          </cell>
          <cell r="AN367">
            <v>56587</v>
          </cell>
          <cell r="AO367">
            <v>56587</v>
          </cell>
          <cell r="AP367" t="str">
            <v xml:space="preserve">　後期高齢者医療制度（平成２０年４月施行）にかかる広域連合に対する負担金。
　平成１８年６月の老人保健法の一部改正により、平成２０年４月から７５歳以上の高齢者を対象とした「後期高齢者医療制度」が創設され、その運営は、都道府県の区域ごとにすべての市町村が加入する広域連合が行うこととなり、それに伴なう業務にかかる経費の市分担金を計上する。 </v>
          </cell>
          <cell r="AQ367" t="str">
            <v xml:space="preserve">負担金　福島県後期高齢者医療広域連合事務費負担金　188,122千円
歯科口腔健診事業負担金　2,361千円
後期高齢者医療広域連合電算処理システムの更新が令和６年度に予定されており、当該システムに係るクラウド化、プログラム改修等に伴い、負担金が増額となるもの。
 </v>
          </cell>
          <cell r="BJ367">
            <v>1</v>
          </cell>
          <cell r="BK367">
            <v>190483</v>
          </cell>
          <cell r="BL367">
            <v>0</v>
          </cell>
          <cell r="BM367">
            <v>0</v>
          </cell>
          <cell r="BN367">
            <v>0</v>
          </cell>
          <cell r="BO367">
            <v>0</v>
          </cell>
          <cell r="BP367">
            <v>0</v>
          </cell>
          <cell r="BQ367">
            <v>0</v>
          </cell>
          <cell r="BR367">
            <v>0</v>
          </cell>
          <cell r="BS367">
            <v>0</v>
          </cell>
          <cell r="BT367">
            <v>0</v>
          </cell>
          <cell r="BU367">
            <v>0</v>
          </cell>
          <cell r="BV367">
            <v>190483</v>
          </cell>
          <cell r="BW367">
            <v>0</v>
          </cell>
          <cell r="BX367">
            <v>0</v>
          </cell>
          <cell r="BY367">
            <v>0</v>
          </cell>
          <cell r="BZ367">
            <v>0</v>
          </cell>
          <cell r="CA367">
            <v>190483</v>
          </cell>
        </row>
        <row r="368">
          <cell r="I368" t="str">
            <v>療養給付費負担金</v>
          </cell>
          <cell r="J368">
            <v>1</v>
          </cell>
          <cell r="K368" t="str">
            <v>一般会計</v>
          </cell>
          <cell r="L368">
            <v>3</v>
          </cell>
          <cell r="M368" t="str">
            <v>民生費　</v>
          </cell>
          <cell r="N368">
            <v>1</v>
          </cell>
          <cell r="O368" t="str">
            <v>社会福祉費　</v>
          </cell>
          <cell r="P368">
            <v>4</v>
          </cell>
          <cell r="Q368" t="str">
            <v>福祉医療事業費　</v>
          </cell>
          <cell r="R368">
            <v>41</v>
          </cell>
          <cell r="S368" t="str">
            <v>療養給付費負担金</v>
          </cell>
          <cell r="T368">
            <v>1</v>
          </cell>
          <cell r="U368" t="str">
            <v>療養給付費負担金</v>
          </cell>
          <cell r="V368">
            <v>0</v>
          </cell>
          <cell r="X368">
            <v>0</v>
          </cell>
          <cell r="Z368">
            <v>3412480</v>
          </cell>
          <cell r="AA368">
            <v>3465610</v>
          </cell>
          <cell r="AB368">
            <v>3608619</v>
          </cell>
          <cell r="AC368">
            <v>3608619</v>
          </cell>
          <cell r="AD368">
            <v>3608619</v>
          </cell>
          <cell r="AE368">
            <v>0</v>
          </cell>
          <cell r="AF368">
            <v>0</v>
          </cell>
          <cell r="AG368">
            <v>0</v>
          </cell>
          <cell r="AH368">
            <v>0</v>
          </cell>
          <cell r="AI368">
            <v>3465610</v>
          </cell>
          <cell r="AJ368">
            <v>3608619</v>
          </cell>
          <cell r="AK368">
            <v>3608619</v>
          </cell>
          <cell r="AL368">
            <v>3608619</v>
          </cell>
          <cell r="AM368">
            <v>0</v>
          </cell>
          <cell r="AN368">
            <v>143009</v>
          </cell>
          <cell r="AO368">
            <v>143009</v>
          </cell>
          <cell r="AP368" t="str">
            <v>　後期高齢者医療の療養給付に要する経費であり、対象額の１／１２（高確法第98条）
　を福島県後期高齢者医療広域連合に支出。</v>
          </cell>
          <cell r="AQ368" t="str">
            <v>福島県後期高齢者医療広域連合における療養給付費に対する本市負担分所要額
被保険者数の増による療養給付費の増に伴う増</v>
          </cell>
          <cell r="BJ368">
            <v>1</v>
          </cell>
          <cell r="BK368">
            <v>3608619</v>
          </cell>
          <cell r="BL368">
            <v>0</v>
          </cell>
          <cell r="BM368">
            <v>0</v>
          </cell>
          <cell r="BN368">
            <v>0</v>
          </cell>
          <cell r="BO368">
            <v>0</v>
          </cell>
          <cell r="BP368">
            <v>0</v>
          </cell>
          <cell r="BQ368">
            <v>0</v>
          </cell>
          <cell r="BR368">
            <v>0</v>
          </cell>
          <cell r="BS368">
            <v>0</v>
          </cell>
          <cell r="BT368">
            <v>0</v>
          </cell>
          <cell r="BU368">
            <v>0</v>
          </cell>
          <cell r="BV368">
            <v>3608619</v>
          </cell>
          <cell r="BW368">
            <v>0</v>
          </cell>
          <cell r="BX368">
            <v>0</v>
          </cell>
          <cell r="BY368">
            <v>0</v>
          </cell>
          <cell r="BZ368">
            <v>0</v>
          </cell>
          <cell r="CA368">
            <v>3608619</v>
          </cell>
        </row>
        <row r="369">
          <cell r="I369" t="str">
            <v>職員人件費繰出金（後期高齢）</v>
          </cell>
          <cell r="J369">
            <v>1</v>
          </cell>
          <cell r="K369" t="str">
            <v>一般会計</v>
          </cell>
          <cell r="L369">
            <v>3</v>
          </cell>
          <cell r="M369" t="str">
            <v>民生費　</v>
          </cell>
          <cell r="N369">
            <v>1</v>
          </cell>
          <cell r="O369" t="str">
            <v>社会福祉費　</v>
          </cell>
          <cell r="P369">
            <v>4</v>
          </cell>
          <cell r="Q369" t="str">
            <v>福祉医療事業費　</v>
          </cell>
          <cell r="R369">
            <v>42</v>
          </cell>
          <cell r="S369" t="str">
            <v>後期高齢者医療特別会計繰出金</v>
          </cell>
          <cell r="T369">
            <v>1</v>
          </cell>
          <cell r="U369" t="str">
            <v>職員人件費繰出金</v>
          </cell>
          <cell r="V369">
            <v>0</v>
          </cell>
          <cell r="X369">
            <v>0</v>
          </cell>
          <cell r="Z369">
            <v>41267</v>
          </cell>
          <cell r="AA369">
            <v>50126</v>
          </cell>
          <cell r="AB369">
            <v>51556</v>
          </cell>
          <cell r="AC369">
            <v>51572</v>
          </cell>
          <cell r="AD369">
            <v>51572</v>
          </cell>
          <cell r="AE369">
            <v>0</v>
          </cell>
          <cell r="AF369">
            <v>0</v>
          </cell>
          <cell r="AG369">
            <v>0</v>
          </cell>
          <cell r="AH369">
            <v>0</v>
          </cell>
          <cell r="AI369">
            <v>50126</v>
          </cell>
          <cell r="AJ369">
            <v>51556</v>
          </cell>
          <cell r="AK369">
            <v>51572</v>
          </cell>
          <cell r="AL369">
            <v>51572</v>
          </cell>
          <cell r="AM369">
            <v>16</v>
          </cell>
          <cell r="AN369">
            <v>1430</v>
          </cell>
          <cell r="AO369">
            <v>1446</v>
          </cell>
          <cell r="AP369" t="str">
            <v>　後期高齢者医療特別会計への職員人件費繰出金</v>
          </cell>
          <cell r="AQ369" t="str">
            <v xml:space="preserve">　後期高齢者医療特別会計にかかる職員人件費所要額
</v>
          </cell>
          <cell r="BJ369">
            <v>2</v>
          </cell>
          <cell r="BK369">
            <v>0</v>
          </cell>
          <cell r="BL369">
            <v>0</v>
          </cell>
          <cell r="BM369">
            <v>0</v>
          </cell>
          <cell r="BN369">
            <v>0</v>
          </cell>
          <cell r="BO369">
            <v>0</v>
          </cell>
          <cell r="BP369">
            <v>0</v>
          </cell>
          <cell r="BQ369">
            <v>0</v>
          </cell>
          <cell r="BR369">
            <v>0</v>
          </cell>
          <cell r="BS369">
            <v>0</v>
          </cell>
          <cell r="BT369">
            <v>0</v>
          </cell>
          <cell r="BU369">
            <v>0</v>
          </cell>
          <cell r="BV369">
            <v>51556</v>
          </cell>
          <cell r="BW369">
            <v>0</v>
          </cell>
          <cell r="BX369">
            <v>0</v>
          </cell>
          <cell r="BY369">
            <v>0</v>
          </cell>
          <cell r="BZ369">
            <v>0</v>
          </cell>
          <cell r="CA369">
            <v>51572</v>
          </cell>
        </row>
        <row r="370">
          <cell r="I370" t="str">
            <v>事務費繰出金（後期高齢）</v>
          </cell>
          <cell r="J370">
            <v>1</v>
          </cell>
          <cell r="K370" t="str">
            <v>一般会計</v>
          </cell>
          <cell r="L370">
            <v>3</v>
          </cell>
          <cell r="M370" t="str">
            <v>民生費　</v>
          </cell>
          <cell r="N370">
            <v>1</v>
          </cell>
          <cell r="O370" t="str">
            <v>社会福祉費　</v>
          </cell>
          <cell r="P370">
            <v>4</v>
          </cell>
          <cell r="Q370" t="str">
            <v>福祉医療事業費　</v>
          </cell>
          <cell r="R370">
            <v>42</v>
          </cell>
          <cell r="S370" t="str">
            <v>後期高齢者医療特別会計繰出金</v>
          </cell>
          <cell r="T370">
            <v>2</v>
          </cell>
          <cell r="U370" t="str">
            <v>事務費繰出金</v>
          </cell>
          <cell r="V370">
            <v>0</v>
          </cell>
          <cell r="X370">
            <v>0</v>
          </cell>
          <cell r="Z370">
            <v>49877</v>
          </cell>
          <cell r="AA370">
            <v>54339</v>
          </cell>
          <cell r="AB370">
            <v>49148</v>
          </cell>
          <cell r="AC370">
            <v>48328</v>
          </cell>
          <cell r="AD370">
            <v>48328</v>
          </cell>
          <cell r="AE370">
            <v>0</v>
          </cell>
          <cell r="AF370">
            <v>0</v>
          </cell>
          <cell r="AG370">
            <v>0</v>
          </cell>
          <cell r="AH370">
            <v>0</v>
          </cell>
          <cell r="AI370">
            <v>54339</v>
          </cell>
          <cell r="AJ370">
            <v>49148</v>
          </cell>
          <cell r="AK370">
            <v>48328</v>
          </cell>
          <cell r="AL370">
            <v>48328</v>
          </cell>
          <cell r="AM370">
            <v>-820</v>
          </cell>
          <cell r="AN370">
            <v>-5191</v>
          </cell>
          <cell r="AO370">
            <v>-6011</v>
          </cell>
          <cell r="AP370" t="str">
            <v>　後期高齢者医療にかかる事務費等を後期高齢者医療特別会計に対し一般会計から繰出すもの。　</v>
          </cell>
          <cell r="AQ370" t="str">
            <v xml:space="preserve">事務費繰出金：後期高齢者医療特別会計における事務費の所要額
事務費の減に伴う減。
（令和４年度制度改正（窓口負担割合２割の新設）により一時的に増加した事務費が減となるもの。） </v>
          </cell>
          <cell r="BJ370">
            <v>2</v>
          </cell>
          <cell r="BK370">
            <v>0</v>
          </cell>
          <cell r="BL370">
            <v>0</v>
          </cell>
          <cell r="BM370">
            <v>0</v>
          </cell>
          <cell r="BN370">
            <v>0</v>
          </cell>
          <cell r="BO370">
            <v>0</v>
          </cell>
          <cell r="BP370">
            <v>0</v>
          </cell>
          <cell r="BQ370">
            <v>0</v>
          </cell>
          <cell r="BR370">
            <v>0</v>
          </cell>
          <cell r="BS370">
            <v>0</v>
          </cell>
          <cell r="BT370">
            <v>0</v>
          </cell>
          <cell r="BU370">
            <v>0</v>
          </cell>
          <cell r="BV370">
            <v>49148</v>
          </cell>
          <cell r="BW370">
            <v>0</v>
          </cell>
          <cell r="BX370">
            <v>0</v>
          </cell>
          <cell r="BY370">
            <v>0</v>
          </cell>
          <cell r="BZ370">
            <v>0</v>
          </cell>
          <cell r="CA370">
            <v>48328</v>
          </cell>
        </row>
        <row r="371">
          <cell r="I371" t="str">
            <v>保険基盤安定繰出金（後期高齢）</v>
          </cell>
          <cell r="J371">
            <v>1</v>
          </cell>
          <cell r="K371" t="str">
            <v>一般会計</v>
          </cell>
          <cell r="L371">
            <v>3</v>
          </cell>
          <cell r="M371" t="str">
            <v>民生費　</v>
          </cell>
          <cell r="N371">
            <v>1</v>
          </cell>
          <cell r="O371" t="str">
            <v>社会福祉費　</v>
          </cell>
          <cell r="P371">
            <v>4</v>
          </cell>
          <cell r="Q371" t="str">
            <v>福祉医療事業費　</v>
          </cell>
          <cell r="R371">
            <v>42</v>
          </cell>
          <cell r="S371" t="str">
            <v>後期高齢者医療特別会計繰出金</v>
          </cell>
          <cell r="T371">
            <v>3</v>
          </cell>
          <cell r="U371" t="str">
            <v>保険基盤安定繰出金　</v>
          </cell>
          <cell r="V371">
            <v>0</v>
          </cell>
          <cell r="X371">
            <v>0</v>
          </cell>
          <cell r="Z371">
            <v>850830</v>
          </cell>
          <cell r="AA371">
            <v>891235</v>
          </cell>
          <cell r="AB371">
            <v>928396</v>
          </cell>
          <cell r="AC371">
            <v>928396</v>
          </cell>
          <cell r="AD371">
            <v>928396</v>
          </cell>
          <cell r="AE371">
            <v>668425</v>
          </cell>
          <cell r="AF371">
            <v>696296</v>
          </cell>
          <cell r="AG371">
            <v>696296</v>
          </cell>
          <cell r="AH371">
            <v>696296</v>
          </cell>
          <cell r="AI371">
            <v>222810</v>
          </cell>
          <cell r="AJ371">
            <v>232100</v>
          </cell>
          <cell r="AK371">
            <v>232100</v>
          </cell>
          <cell r="AL371">
            <v>232100</v>
          </cell>
          <cell r="AM371">
            <v>0</v>
          </cell>
          <cell r="AN371">
            <v>37161</v>
          </cell>
          <cell r="AO371">
            <v>37161</v>
          </cell>
          <cell r="AP371" t="str">
            <v>後期高齢者医療保険料軽減分を後期高齢者医療特別会計へ繰り出すもの。
軽減内容：低所得者の均等割７・５・２割軽減分
　社保被扶養だった者の均等割５割軽減分</v>
          </cell>
          <cell r="AQ371" t="str">
            <v xml:space="preserve">保険基盤安定繰出金：後期高齢者医療特別会計における保険基盤安定負担金と同額。
負担割合（参考）
県3/4、市（一般会計）1/4
被保険者数の増による軽減対象者数の増に伴う増 </v>
          </cell>
          <cell r="BJ371">
            <v>1</v>
          </cell>
          <cell r="BK371">
            <v>928396</v>
          </cell>
          <cell r="BL371">
            <v>0</v>
          </cell>
          <cell r="BM371">
            <v>0</v>
          </cell>
          <cell r="BN371">
            <v>0</v>
          </cell>
          <cell r="BO371">
            <v>0</v>
          </cell>
          <cell r="BP371">
            <v>0</v>
          </cell>
          <cell r="BQ371">
            <v>0</v>
          </cell>
          <cell r="BR371">
            <v>0</v>
          </cell>
          <cell r="BS371">
            <v>696296</v>
          </cell>
          <cell r="BT371">
            <v>0</v>
          </cell>
          <cell r="BU371">
            <v>0</v>
          </cell>
          <cell r="BV371">
            <v>232100</v>
          </cell>
          <cell r="BW371">
            <v>0</v>
          </cell>
          <cell r="BX371">
            <v>696296</v>
          </cell>
          <cell r="BY371">
            <v>0</v>
          </cell>
          <cell r="BZ371">
            <v>0</v>
          </cell>
          <cell r="CA371">
            <v>232100</v>
          </cell>
        </row>
        <row r="372">
          <cell r="I372" t="str">
            <v>一般事務費</v>
          </cell>
          <cell r="J372">
            <v>1</v>
          </cell>
          <cell r="K372" t="str">
            <v>一般会計</v>
          </cell>
          <cell r="L372">
            <v>3</v>
          </cell>
          <cell r="M372" t="str">
            <v>民生費　</v>
          </cell>
          <cell r="N372">
            <v>1</v>
          </cell>
          <cell r="O372" t="str">
            <v>社会福祉費　</v>
          </cell>
          <cell r="P372">
            <v>5</v>
          </cell>
          <cell r="Q372" t="str">
            <v>国民年金費　</v>
          </cell>
          <cell r="R372">
            <v>10</v>
          </cell>
          <cell r="S372" t="str">
            <v>国民年金事務費　</v>
          </cell>
          <cell r="T372">
            <v>1</v>
          </cell>
          <cell r="U372" t="str">
            <v>一般事務費　</v>
          </cell>
          <cell r="V372">
            <v>0</v>
          </cell>
          <cell r="X372">
            <v>0</v>
          </cell>
          <cell r="Z372">
            <v>1989</v>
          </cell>
          <cell r="AA372">
            <v>2465</v>
          </cell>
          <cell r="AB372">
            <v>2363</v>
          </cell>
          <cell r="AC372">
            <v>2363</v>
          </cell>
          <cell r="AD372">
            <v>2363</v>
          </cell>
          <cell r="AE372">
            <v>2465</v>
          </cell>
          <cell r="AF372">
            <v>2363</v>
          </cell>
          <cell r="AG372">
            <v>2363</v>
          </cell>
          <cell r="AH372">
            <v>2363</v>
          </cell>
          <cell r="AI372">
            <v>0</v>
          </cell>
          <cell r="AJ372">
            <v>0</v>
          </cell>
          <cell r="AK372">
            <v>0</v>
          </cell>
          <cell r="AL372">
            <v>0</v>
          </cell>
          <cell r="AM372">
            <v>0</v>
          </cell>
          <cell r="AN372">
            <v>-102</v>
          </cell>
          <cell r="AO372">
            <v>-102</v>
          </cell>
          <cell r="AP372" t="str">
            <v>目的　地方自治法第2条第9項第1号に規定する法定受託事務（国民年金法第6条）
概要　市が処理すべき国民年金に関する事務執行に必要な事務費
　①被保険者（第1号被保険者、任意加入被保険者）の適用関係届書（取得・喪失、転入・転居、氏名変更等）や免除関係届書（全額免除・3/4免除・半額免除・1/4免除、
学生納付特例、納付猶予の申請）、年金裁定請求書の受付・記載事項審査・進達　等
　②年金に関する相談業務
根拠　国民年金法第12条第1項及び第4項、第105条第1項及び第4項、特定障害者に対する　特別障害給付金の支給に関する法律に規定された事務</v>
          </cell>
          <cell r="AQ372" t="str">
            <v>法定受託事務である国民年金事務を執行する上で必要な事務費
　①福島県都市国民年金協議会総会などへの出席旅費及び負担金
　②国民年金制度周知用のパンフレット等購入費
　③国民年金電算処理用パンチ業務委託料</v>
          </cell>
          <cell r="BJ372">
            <v>1</v>
          </cell>
          <cell r="BK372">
            <v>2363</v>
          </cell>
          <cell r="BL372">
            <v>0</v>
          </cell>
          <cell r="BM372">
            <v>0</v>
          </cell>
          <cell r="BN372">
            <v>0</v>
          </cell>
          <cell r="BO372">
            <v>0</v>
          </cell>
          <cell r="BP372">
            <v>0</v>
          </cell>
          <cell r="BQ372">
            <v>0</v>
          </cell>
          <cell r="BR372">
            <v>2363</v>
          </cell>
          <cell r="BS372">
            <v>0</v>
          </cell>
          <cell r="BT372">
            <v>0</v>
          </cell>
          <cell r="BU372">
            <v>0</v>
          </cell>
          <cell r="BV372">
            <v>0</v>
          </cell>
          <cell r="BW372">
            <v>2363</v>
          </cell>
          <cell r="BX372">
            <v>0</v>
          </cell>
          <cell r="BY372">
            <v>0</v>
          </cell>
          <cell r="BZ372">
            <v>0</v>
          </cell>
          <cell r="CA372">
            <v>0</v>
          </cell>
        </row>
        <row r="373">
          <cell r="I373" t="str">
            <v>一般事務費　会計年度任用職員分</v>
          </cell>
          <cell r="J373">
            <v>1</v>
          </cell>
          <cell r="K373" t="str">
            <v>一般会計</v>
          </cell>
          <cell r="L373">
            <v>3</v>
          </cell>
          <cell r="M373" t="str">
            <v>民生費　</v>
          </cell>
          <cell r="N373">
            <v>1</v>
          </cell>
          <cell r="O373" t="str">
            <v>社会福祉費　</v>
          </cell>
          <cell r="P373">
            <v>5</v>
          </cell>
          <cell r="Q373" t="str">
            <v>国民年金費　</v>
          </cell>
          <cell r="R373">
            <v>10</v>
          </cell>
          <cell r="S373" t="str">
            <v>国民年金事務費　</v>
          </cell>
          <cell r="T373">
            <v>1</v>
          </cell>
          <cell r="U373" t="str">
            <v>一般事務費　</v>
          </cell>
          <cell r="V373">
            <v>0</v>
          </cell>
          <cell r="X373">
            <v>2</v>
          </cell>
          <cell r="Y373" t="str">
            <v>会計年度任用職員分　</v>
          </cell>
          <cell r="Z373">
            <v>6941</v>
          </cell>
          <cell r="AA373">
            <v>8864</v>
          </cell>
          <cell r="AB373">
            <v>8844</v>
          </cell>
          <cell r="AC373">
            <v>8166</v>
          </cell>
          <cell r="AD373">
            <v>8166</v>
          </cell>
          <cell r="AE373">
            <v>8864</v>
          </cell>
          <cell r="AF373">
            <v>8844</v>
          </cell>
          <cell r="AG373">
            <v>8166</v>
          </cell>
          <cell r="AH373">
            <v>8166</v>
          </cell>
          <cell r="AI373">
            <v>0</v>
          </cell>
          <cell r="AJ373">
            <v>0</v>
          </cell>
          <cell r="AK373">
            <v>0</v>
          </cell>
          <cell r="AL373">
            <v>0</v>
          </cell>
          <cell r="AM373">
            <v>-678</v>
          </cell>
          <cell r="AN373">
            <v>-20</v>
          </cell>
          <cell r="AO373">
            <v>-698</v>
          </cell>
          <cell r="AP373" t="str">
            <v>●フルタイム会計年度任用職員（年金アドバイザー）
　資格得喪の適用業務、保険料免除申請等の受付・内容確認、裁定請求の受付・内容確認
　年金受給資格等の相談、市民及び民間団体が主催する研修の講師
●パートタイム会計年度任用職員
　被保険者異動処理入力、保険料免除申請書等の整理及び入力、各種申請書等の送達、
　各種帳票等の振り分け・整理　等</v>
          </cell>
          <cell r="AQ373" t="str">
            <v>会計年度任用職員に係る人件費</v>
          </cell>
          <cell r="BJ373">
            <v>2</v>
          </cell>
          <cell r="BK373">
            <v>0</v>
          </cell>
          <cell r="BL373">
            <v>0</v>
          </cell>
          <cell r="BM373">
            <v>0</v>
          </cell>
          <cell r="BN373">
            <v>0</v>
          </cell>
          <cell r="BO373">
            <v>0</v>
          </cell>
          <cell r="BP373">
            <v>0</v>
          </cell>
          <cell r="BQ373">
            <v>0</v>
          </cell>
          <cell r="BR373">
            <v>8808</v>
          </cell>
          <cell r="BS373">
            <v>0</v>
          </cell>
          <cell r="BT373">
            <v>0</v>
          </cell>
          <cell r="BU373">
            <v>36</v>
          </cell>
          <cell r="BV373">
            <v>0</v>
          </cell>
          <cell r="BW373">
            <v>8126</v>
          </cell>
          <cell r="BX373">
            <v>0</v>
          </cell>
          <cell r="BY373">
            <v>0</v>
          </cell>
          <cell r="BZ373">
            <v>40</v>
          </cell>
          <cell r="CA373">
            <v>0</v>
          </cell>
        </row>
        <row r="374">
          <cell r="I374" t="str">
            <v>保険基盤安定繰出金（事業勘定）</v>
          </cell>
          <cell r="J374">
            <v>1</v>
          </cell>
          <cell r="K374" t="str">
            <v>一般会計</v>
          </cell>
          <cell r="L374">
            <v>3</v>
          </cell>
          <cell r="M374" t="str">
            <v>民生費　</v>
          </cell>
          <cell r="N374">
            <v>1</v>
          </cell>
          <cell r="O374" t="str">
            <v>社会福祉費　</v>
          </cell>
          <cell r="P374">
            <v>6</v>
          </cell>
          <cell r="Q374" t="str">
            <v>国民健康保険事業費　</v>
          </cell>
          <cell r="R374">
            <v>10</v>
          </cell>
          <cell r="S374" t="str">
            <v>国民健康保険事業会計繰出金　</v>
          </cell>
          <cell r="T374">
            <v>1</v>
          </cell>
          <cell r="U374" t="str">
            <v>保険基盤安定繰出金　</v>
          </cell>
          <cell r="V374">
            <v>0</v>
          </cell>
          <cell r="X374">
            <v>0</v>
          </cell>
          <cell r="Z374">
            <v>1660539</v>
          </cell>
          <cell r="AA374">
            <v>1660539</v>
          </cell>
          <cell r="AB374">
            <v>1668004</v>
          </cell>
          <cell r="AC374">
            <v>1668004</v>
          </cell>
          <cell r="AD374">
            <v>1668004</v>
          </cell>
          <cell r="AE374">
            <v>1245403</v>
          </cell>
          <cell r="AF374">
            <v>1251002</v>
          </cell>
          <cell r="AG374">
            <v>1251002</v>
          </cell>
          <cell r="AH374">
            <v>1251002</v>
          </cell>
          <cell r="AI374">
            <v>415136</v>
          </cell>
          <cell r="AJ374">
            <v>417002</v>
          </cell>
          <cell r="AK374">
            <v>417002</v>
          </cell>
          <cell r="AL374">
            <v>417002</v>
          </cell>
          <cell r="AM374">
            <v>0</v>
          </cell>
          <cell r="AN374">
            <v>7465</v>
          </cell>
          <cell r="AO374">
            <v>7465</v>
          </cell>
          <cell r="AP374" t="str">
            <v>　総務省繰出基準に基づき、国保税軽減世帯負担分・保険者支援分を国民健康保険特別会計（事業勘定）へ繰り出すもの。　</v>
          </cell>
          <cell r="AQ374" t="str">
            <v>保険基盤安定繰出金
　軽減世帯負担分1,087,096千円
　保険者支援分580,908千円
負担割合（参考）
　軽減世帯分　：県3/4、市1/4
保険者支援分：国1/2、県1/4、市1/4</v>
          </cell>
          <cell r="BJ374">
            <v>1</v>
          </cell>
          <cell r="BK374">
            <v>1668004</v>
          </cell>
          <cell r="BL374">
            <v>0</v>
          </cell>
          <cell r="BM374">
            <v>0</v>
          </cell>
          <cell r="BN374">
            <v>0</v>
          </cell>
          <cell r="BO374">
            <v>0</v>
          </cell>
          <cell r="BP374">
            <v>0</v>
          </cell>
          <cell r="BQ374">
            <v>0</v>
          </cell>
          <cell r="BR374">
            <v>290454</v>
          </cell>
          <cell r="BS374">
            <v>960548</v>
          </cell>
          <cell r="BT374">
            <v>0</v>
          </cell>
          <cell r="BU374">
            <v>0</v>
          </cell>
          <cell r="BV374">
            <v>417002</v>
          </cell>
          <cell r="BW374">
            <v>290454</v>
          </cell>
          <cell r="BX374">
            <v>960548</v>
          </cell>
          <cell r="BY374">
            <v>0</v>
          </cell>
          <cell r="BZ374">
            <v>0</v>
          </cell>
          <cell r="CA374">
            <v>417002</v>
          </cell>
        </row>
        <row r="375">
          <cell r="I375" t="str">
            <v>乳幼児医療支給費等繰出金（事業勘定）</v>
          </cell>
          <cell r="J375">
            <v>1</v>
          </cell>
          <cell r="K375" t="str">
            <v>一般会計</v>
          </cell>
          <cell r="L375">
            <v>3</v>
          </cell>
          <cell r="M375" t="str">
            <v>民生費　</v>
          </cell>
          <cell r="N375">
            <v>1</v>
          </cell>
          <cell r="O375" t="str">
            <v>社会福祉費　</v>
          </cell>
          <cell r="P375">
            <v>6</v>
          </cell>
          <cell r="Q375" t="str">
            <v>国民健康保険事業費　</v>
          </cell>
          <cell r="R375">
            <v>10</v>
          </cell>
          <cell r="S375" t="str">
            <v>国民健康保険事業会計繰出金　</v>
          </cell>
          <cell r="T375">
            <v>2</v>
          </cell>
          <cell r="U375" t="str">
            <v>乳幼児医療支給費等繰出金</v>
          </cell>
          <cell r="V375">
            <v>0</v>
          </cell>
          <cell r="X375">
            <v>0</v>
          </cell>
          <cell r="Z375">
            <v>240065</v>
          </cell>
          <cell r="AA375">
            <v>245921</v>
          </cell>
          <cell r="AB375">
            <v>258568</v>
          </cell>
          <cell r="AC375">
            <v>258568</v>
          </cell>
          <cell r="AD375">
            <v>258568</v>
          </cell>
          <cell r="AE375">
            <v>95090</v>
          </cell>
          <cell r="AF375">
            <v>95092</v>
          </cell>
          <cell r="AG375">
            <v>95092</v>
          </cell>
          <cell r="AH375">
            <v>95092</v>
          </cell>
          <cell r="AI375">
            <v>150831</v>
          </cell>
          <cell r="AJ375">
            <v>163476</v>
          </cell>
          <cell r="AK375">
            <v>163476</v>
          </cell>
          <cell r="AL375">
            <v>163476</v>
          </cell>
          <cell r="AM375">
            <v>0</v>
          </cell>
          <cell r="AN375">
            <v>12647</v>
          </cell>
          <cell r="AO375">
            <v>12647</v>
          </cell>
          <cell r="AP375" t="str">
            <v>　乳幼児医療、小学生以上18歳未満の子ども医療費に法定給付割合を乗じた本来自己負担分並びに、当該事業及び重度心身障害者医療費給付事業の一部現物給付の実施に伴う療養給付費負担金等の減額分を国民健康保険事業（事業勘定）特別会計へ繰出すもの。</v>
          </cell>
          <cell r="AQ375" t="str">
            <v>乳幼児医療費助成分： 42,891千円
子ども医療費助成分：113,649千円
重度心身障害医療分：102,028千円</v>
          </cell>
          <cell r="BJ375">
            <v>1</v>
          </cell>
          <cell r="BK375">
            <v>258568</v>
          </cell>
          <cell r="BL375">
            <v>0</v>
          </cell>
          <cell r="BM375">
            <v>0</v>
          </cell>
          <cell r="BN375">
            <v>0</v>
          </cell>
          <cell r="BO375">
            <v>0</v>
          </cell>
          <cell r="BP375">
            <v>0</v>
          </cell>
          <cell r="BQ375">
            <v>0</v>
          </cell>
          <cell r="BR375">
            <v>0</v>
          </cell>
          <cell r="BS375">
            <v>95092</v>
          </cell>
          <cell r="BT375">
            <v>0</v>
          </cell>
          <cell r="BU375">
            <v>0</v>
          </cell>
          <cell r="BV375">
            <v>163476</v>
          </cell>
          <cell r="BW375">
            <v>0</v>
          </cell>
          <cell r="BX375">
            <v>95092</v>
          </cell>
          <cell r="BY375">
            <v>0</v>
          </cell>
          <cell r="BZ375">
            <v>0</v>
          </cell>
          <cell r="CA375">
            <v>163476</v>
          </cell>
        </row>
        <row r="376">
          <cell r="I376" t="str">
            <v>国民健康保険事業（事業勘定）職員人件費繰出金</v>
          </cell>
          <cell r="J376">
            <v>1</v>
          </cell>
          <cell r="K376" t="str">
            <v>一般会計</v>
          </cell>
          <cell r="L376">
            <v>3</v>
          </cell>
          <cell r="M376" t="str">
            <v>民生費　</v>
          </cell>
          <cell r="N376">
            <v>1</v>
          </cell>
          <cell r="O376" t="str">
            <v>社会福祉費　</v>
          </cell>
          <cell r="P376">
            <v>6</v>
          </cell>
          <cell r="Q376" t="str">
            <v>国民健康保険事業費　</v>
          </cell>
          <cell r="R376">
            <v>10</v>
          </cell>
          <cell r="S376" t="str">
            <v>国民健康保険事業会計繰出金　</v>
          </cell>
          <cell r="T376">
            <v>3</v>
          </cell>
          <cell r="U376" t="str">
            <v>国民健康保険事業（事業勘定）職員人件費繰出金</v>
          </cell>
          <cell r="V376">
            <v>0</v>
          </cell>
          <cell r="X376">
            <v>0</v>
          </cell>
          <cell r="Z376">
            <v>127369</v>
          </cell>
          <cell r="AA376">
            <v>138457</v>
          </cell>
          <cell r="AB376">
            <v>143777</v>
          </cell>
          <cell r="AC376">
            <v>143919</v>
          </cell>
          <cell r="AD376">
            <v>143919</v>
          </cell>
          <cell r="AE376">
            <v>0</v>
          </cell>
          <cell r="AF376">
            <v>0</v>
          </cell>
          <cell r="AG376">
            <v>0</v>
          </cell>
          <cell r="AH376">
            <v>0</v>
          </cell>
          <cell r="AI376">
            <v>138457</v>
          </cell>
          <cell r="AJ376">
            <v>143777</v>
          </cell>
          <cell r="AK376">
            <v>143919</v>
          </cell>
          <cell r="AL376">
            <v>143919</v>
          </cell>
          <cell r="AM376">
            <v>142</v>
          </cell>
          <cell r="AN376">
            <v>5320</v>
          </cell>
          <cell r="AO376">
            <v>5462</v>
          </cell>
          <cell r="AP376" t="str">
            <v>　総務省繰出基準に基づき、国保特会支弁職員及び国保運営協議会委員に係る人件費を国保特別会計（事業勘定）へ繰り出すもの。　</v>
          </cell>
          <cell r="AQ376" t="str">
            <v>　国保特会支弁職員　（20名分）人件費143,229千円
　国保運営協議会委員（20名分）　報酬548千円</v>
          </cell>
          <cell r="BJ376">
            <v>2</v>
          </cell>
          <cell r="BK376">
            <v>0</v>
          </cell>
          <cell r="BL376">
            <v>0</v>
          </cell>
          <cell r="BM376">
            <v>0</v>
          </cell>
          <cell r="BN376">
            <v>0</v>
          </cell>
          <cell r="BO376">
            <v>0</v>
          </cell>
          <cell r="BP376">
            <v>0</v>
          </cell>
          <cell r="BQ376">
            <v>0</v>
          </cell>
          <cell r="BR376">
            <v>0</v>
          </cell>
          <cell r="BS376">
            <v>0</v>
          </cell>
          <cell r="BT376">
            <v>0</v>
          </cell>
          <cell r="BU376">
            <v>0</v>
          </cell>
          <cell r="BV376">
            <v>143777</v>
          </cell>
          <cell r="BW376">
            <v>0</v>
          </cell>
          <cell r="BX376">
            <v>0</v>
          </cell>
          <cell r="BY376">
            <v>0</v>
          </cell>
          <cell r="BZ376">
            <v>0</v>
          </cell>
          <cell r="CA376">
            <v>143919</v>
          </cell>
        </row>
        <row r="377">
          <cell r="I377" t="str">
            <v>国民健康保険事業（事業勘定）出産育児一時金繰出金</v>
          </cell>
          <cell r="J377">
            <v>1</v>
          </cell>
          <cell r="K377" t="str">
            <v>一般会計</v>
          </cell>
          <cell r="L377">
            <v>3</v>
          </cell>
          <cell r="M377" t="str">
            <v>民生費　</v>
          </cell>
          <cell r="N377">
            <v>1</v>
          </cell>
          <cell r="O377" t="str">
            <v>社会福祉費　</v>
          </cell>
          <cell r="P377">
            <v>6</v>
          </cell>
          <cell r="Q377" t="str">
            <v>国民健康保険事業費　</v>
          </cell>
          <cell r="R377">
            <v>10</v>
          </cell>
          <cell r="S377" t="str">
            <v>国民健康保険事業会計繰出金　</v>
          </cell>
          <cell r="T377">
            <v>4</v>
          </cell>
          <cell r="U377" t="str">
            <v>国民健康保険事業（事業勘定）出産育児一時金繰出金</v>
          </cell>
          <cell r="V377">
            <v>0</v>
          </cell>
          <cell r="X377">
            <v>0</v>
          </cell>
          <cell r="Z377">
            <v>34950</v>
          </cell>
          <cell r="AA377">
            <v>44800</v>
          </cell>
          <cell r="AB377">
            <v>42000</v>
          </cell>
          <cell r="AC377">
            <v>42000</v>
          </cell>
          <cell r="AD377">
            <v>42000</v>
          </cell>
          <cell r="AE377">
            <v>0</v>
          </cell>
          <cell r="AF377">
            <v>0</v>
          </cell>
          <cell r="AG377">
            <v>0</v>
          </cell>
          <cell r="AH377">
            <v>0</v>
          </cell>
          <cell r="AI377">
            <v>44800</v>
          </cell>
          <cell r="AJ377">
            <v>42000</v>
          </cell>
          <cell r="AK377">
            <v>42000</v>
          </cell>
          <cell r="AL377">
            <v>42000</v>
          </cell>
          <cell r="AM377">
            <v>0</v>
          </cell>
          <cell r="AN377">
            <v>-2800</v>
          </cell>
          <cell r="AO377">
            <v>-2800</v>
          </cell>
          <cell r="AP377" t="str">
            <v>　総務省繰出基準に基づき、出産育児一時金（1件＝420千円）の2/3を国民健康保険特別会計（事業勘定）へ繰り出すもの。</v>
          </cell>
          <cell r="AQ377" t="str">
            <v>出産育児一時金繰出金42,000千円</v>
          </cell>
          <cell r="BJ377">
            <v>1</v>
          </cell>
          <cell r="BK377">
            <v>42000</v>
          </cell>
          <cell r="BL377">
            <v>0</v>
          </cell>
          <cell r="BM377">
            <v>0</v>
          </cell>
          <cell r="BN377">
            <v>0</v>
          </cell>
          <cell r="BO377">
            <v>0</v>
          </cell>
          <cell r="BP377">
            <v>0</v>
          </cell>
          <cell r="BQ377">
            <v>0</v>
          </cell>
          <cell r="BR377">
            <v>0</v>
          </cell>
          <cell r="BS377">
            <v>0</v>
          </cell>
          <cell r="BT377">
            <v>0</v>
          </cell>
          <cell r="BU377">
            <v>0</v>
          </cell>
          <cell r="BV377">
            <v>42000</v>
          </cell>
          <cell r="BW377">
            <v>0</v>
          </cell>
          <cell r="BX377">
            <v>0</v>
          </cell>
          <cell r="BY377">
            <v>0</v>
          </cell>
          <cell r="BZ377">
            <v>0</v>
          </cell>
          <cell r="CA377">
            <v>42000</v>
          </cell>
        </row>
        <row r="378">
          <cell r="I378" t="str">
            <v>国民健康保険事業財政安定化支援事業繰出金（事業勘定）</v>
          </cell>
          <cell r="J378">
            <v>1</v>
          </cell>
          <cell r="K378" t="str">
            <v>一般会計</v>
          </cell>
          <cell r="L378">
            <v>3</v>
          </cell>
          <cell r="M378" t="str">
            <v>民生費　</v>
          </cell>
          <cell r="N378">
            <v>1</v>
          </cell>
          <cell r="O378" t="str">
            <v>社会福祉費　</v>
          </cell>
          <cell r="P378">
            <v>6</v>
          </cell>
          <cell r="Q378" t="str">
            <v>国民健康保険事業費　</v>
          </cell>
          <cell r="R378">
            <v>10</v>
          </cell>
          <cell r="S378" t="str">
            <v>国民健康保険事業会計繰出金　</v>
          </cell>
          <cell r="T378">
            <v>5</v>
          </cell>
          <cell r="U378" t="str">
            <v>国民健康保険事業財政安定化支援事業繰出金</v>
          </cell>
          <cell r="V378">
            <v>0</v>
          </cell>
          <cell r="X378">
            <v>0</v>
          </cell>
          <cell r="Z378">
            <v>483756</v>
          </cell>
          <cell r="AA378">
            <v>483758</v>
          </cell>
          <cell r="AB378">
            <v>485950</v>
          </cell>
          <cell r="AC378">
            <v>485950</v>
          </cell>
          <cell r="AD378">
            <v>485950</v>
          </cell>
          <cell r="AE378">
            <v>0</v>
          </cell>
          <cell r="AF378">
            <v>0</v>
          </cell>
          <cell r="AG378">
            <v>0</v>
          </cell>
          <cell r="AH378">
            <v>0</v>
          </cell>
          <cell r="AI378">
            <v>483758</v>
          </cell>
          <cell r="AJ378">
            <v>485950</v>
          </cell>
          <cell r="AK378">
            <v>485950</v>
          </cell>
          <cell r="AL378">
            <v>485950</v>
          </cell>
          <cell r="AM378">
            <v>0</v>
          </cell>
          <cell r="AN378">
            <v>2192</v>
          </cell>
          <cell r="AO378">
            <v>2192</v>
          </cell>
          <cell r="AP378" t="str">
            <v>　国民健康保険の被保険者における高齢者の割合が多い（医療費の増加）市町村に対して、国の積算に基づき地方財政措置された額を国民健康保険特別会計（事業勘定）へ繰り出すもの。</v>
          </cell>
          <cell r="AQ378" t="str">
            <v>応能割保険税負担能力の不足　：383,412千円
年齢構成差による給付費の増加：102,538千円</v>
          </cell>
          <cell r="BJ378">
            <v>1</v>
          </cell>
          <cell r="BK378">
            <v>485950</v>
          </cell>
          <cell r="BL378">
            <v>0</v>
          </cell>
          <cell r="BM378">
            <v>0</v>
          </cell>
          <cell r="BN378">
            <v>0</v>
          </cell>
          <cell r="BO378">
            <v>0</v>
          </cell>
          <cell r="BP378">
            <v>0</v>
          </cell>
          <cell r="BQ378">
            <v>0</v>
          </cell>
          <cell r="BR378">
            <v>0</v>
          </cell>
          <cell r="BS378">
            <v>0</v>
          </cell>
          <cell r="BT378">
            <v>0</v>
          </cell>
          <cell r="BU378">
            <v>0</v>
          </cell>
          <cell r="BV378">
            <v>485950</v>
          </cell>
          <cell r="BW378">
            <v>0</v>
          </cell>
          <cell r="BX378">
            <v>0</v>
          </cell>
          <cell r="BY378">
            <v>0</v>
          </cell>
          <cell r="BZ378">
            <v>0</v>
          </cell>
          <cell r="CA378">
            <v>485950</v>
          </cell>
        </row>
        <row r="379">
          <cell r="I379" t="str">
            <v>事務費繰出金（事業勘定）</v>
          </cell>
          <cell r="J379">
            <v>1</v>
          </cell>
          <cell r="K379" t="str">
            <v>一般会計</v>
          </cell>
          <cell r="L379">
            <v>3</v>
          </cell>
          <cell r="M379" t="str">
            <v>民生費　</v>
          </cell>
          <cell r="N379">
            <v>1</v>
          </cell>
          <cell r="O379" t="str">
            <v>社会福祉費　</v>
          </cell>
          <cell r="P379">
            <v>6</v>
          </cell>
          <cell r="Q379" t="str">
            <v>国民健康保険事業費　</v>
          </cell>
          <cell r="R379">
            <v>10</v>
          </cell>
          <cell r="S379" t="str">
            <v>国民健康保険事業会計繰出金　</v>
          </cell>
          <cell r="T379">
            <v>6</v>
          </cell>
          <cell r="U379" t="str">
            <v>事務費繰出金</v>
          </cell>
          <cell r="V379">
            <v>0</v>
          </cell>
          <cell r="X379">
            <v>0</v>
          </cell>
          <cell r="Z379">
            <v>141813</v>
          </cell>
          <cell r="AA379">
            <v>149634</v>
          </cell>
          <cell r="AB379">
            <v>150213</v>
          </cell>
          <cell r="AC379">
            <v>148182</v>
          </cell>
          <cell r="AD379">
            <v>148182</v>
          </cell>
          <cell r="AE379">
            <v>0</v>
          </cell>
          <cell r="AF379">
            <v>0</v>
          </cell>
          <cell r="AG379">
            <v>0</v>
          </cell>
          <cell r="AH379">
            <v>0</v>
          </cell>
          <cell r="AI379">
            <v>149634</v>
          </cell>
          <cell r="AJ379">
            <v>150213</v>
          </cell>
          <cell r="AK379">
            <v>148182</v>
          </cell>
          <cell r="AL379">
            <v>148182</v>
          </cell>
          <cell r="AM379">
            <v>-2031</v>
          </cell>
          <cell r="AN379">
            <v>579</v>
          </cell>
          <cell r="AO379">
            <v>-1452</v>
          </cell>
          <cell r="AP379" t="str">
            <v>　総務省繰出基準に基づき、国民健康保険事業に要する事務費を国民健康保険特別会計（事業勘定）へ繰出すもの。</v>
          </cell>
          <cell r="AQ379" t="str">
            <v xml:space="preserve">　一般事務費　52,946千円
　電子ﾚｾﾌﾟﾄ処理ｼｽﾃﾑ構築事業費　2,832千円
国保被保険者証ｶｰﾄﾞ化事業費10,442千円
　国保ｼｽﾃﾑ改修事業費1,336千円
　連合会負担金22,664千円　
　賦課事務費　20,073千円
　課税台帳ｼｽﾃﾑ構築事業費 618千円
　徴収事務費　39,073千円
　運営協議会費　229千円 </v>
          </cell>
          <cell r="BJ379">
            <v>2</v>
          </cell>
          <cell r="BK379">
            <v>0</v>
          </cell>
          <cell r="BL379">
            <v>0</v>
          </cell>
          <cell r="BM379">
            <v>0</v>
          </cell>
          <cell r="BN379">
            <v>0</v>
          </cell>
          <cell r="BO379">
            <v>0</v>
          </cell>
          <cell r="BP379">
            <v>0</v>
          </cell>
          <cell r="BQ379">
            <v>0</v>
          </cell>
          <cell r="BR379">
            <v>0</v>
          </cell>
          <cell r="BS379">
            <v>0</v>
          </cell>
          <cell r="BT379">
            <v>0</v>
          </cell>
          <cell r="BU379">
            <v>0</v>
          </cell>
          <cell r="BV379">
            <v>150213</v>
          </cell>
          <cell r="BW379">
            <v>0</v>
          </cell>
          <cell r="BX379">
            <v>0</v>
          </cell>
          <cell r="BY379">
            <v>0</v>
          </cell>
          <cell r="BZ379">
            <v>0</v>
          </cell>
          <cell r="CA379">
            <v>148182</v>
          </cell>
        </row>
        <row r="380">
          <cell r="I380" t="str">
            <v>田人診療所運営費繰出金（直診勘定）</v>
          </cell>
          <cell r="J380">
            <v>1</v>
          </cell>
          <cell r="K380" t="str">
            <v>一般会計</v>
          </cell>
          <cell r="L380">
            <v>3</v>
          </cell>
          <cell r="M380" t="str">
            <v>民生費　</v>
          </cell>
          <cell r="N380">
            <v>1</v>
          </cell>
          <cell r="O380" t="str">
            <v>社会福祉費　</v>
          </cell>
          <cell r="P380">
            <v>6</v>
          </cell>
          <cell r="Q380" t="str">
            <v>国民健康保険事業費　</v>
          </cell>
          <cell r="R380">
            <v>10</v>
          </cell>
          <cell r="S380" t="str">
            <v>国民健康保険事業会計繰出金　</v>
          </cell>
          <cell r="T380">
            <v>8</v>
          </cell>
          <cell r="U380" t="str">
            <v>田人診療所運営費繰出金　</v>
          </cell>
          <cell r="V380">
            <v>0</v>
          </cell>
          <cell r="X380">
            <v>0</v>
          </cell>
          <cell r="Z380">
            <v>23441</v>
          </cell>
          <cell r="AA380">
            <v>24113</v>
          </cell>
          <cell r="AB380">
            <v>25928</v>
          </cell>
          <cell r="AC380">
            <v>26024</v>
          </cell>
          <cell r="AD380">
            <v>26024</v>
          </cell>
          <cell r="AE380">
            <v>0</v>
          </cell>
          <cell r="AF380">
            <v>0</v>
          </cell>
          <cell r="AG380">
            <v>0</v>
          </cell>
          <cell r="AH380">
            <v>0</v>
          </cell>
          <cell r="AI380">
            <v>24113</v>
          </cell>
          <cell r="AJ380">
            <v>25928</v>
          </cell>
          <cell r="AK380">
            <v>26024</v>
          </cell>
          <cell r="AL380">
            <v>26024</v>
          </cell>
          <cell r="AM380">
            <v>96</v>
          </cell>
          <cell r="AN380">
            <v>1815</v>
          </cell>
          <cell r="AO380">
            <v>1911</v>
          </cell>
          <cell r="AP380" t="str">
            <v>　田人診療所における収支不足額を国民健康保険特別会計（直診勘定）へ繰り出すもの。</v>
          </cell>
          <cell r="AQ380" t="str">
            <v>　患者数の減による診療収入の減等に伴う収支差の増</v>
          </cell>
          <cell r="BJ380">
            <v>2</v>
          </cell>
          <cell r="BK380">
            <v>0</v>
          </cell>
          <cell r="BL380">
            <v>0</v>
          </cell>
          <cell r="BM380">
            <v>0</v>
          </cell>
          <cell r="BN380">
            <v>0</v>
          </cell>
          <cell r="BO380">
            <v>0</v>
          </cell>
          <cell r="BP380">
            <v>0</v>
          </cell>
          <cell r="BQ380">
            <v>0</v>
          </cell>
          <cell r="BR380">
            <v>0</v>
          </cell>
          <cell r="BS380">
            <v>0</v>
          </cell>
          <cell r="BT380">
            <v>0</v>
          </cell>
          <cell r="BU380">
            <v>0</v>
          </cell>
          <cell r="BV380">
            <v>25928</v>
          </cell>
          <cell r="BW380">
            <v>0</v>
          </cell>
          <cell r="BX380">
            <v>0</v>
          </cell>
          <cell r="BY380">
            <v>0</v>
          </cell>
          <cell r="BZ380">
            <v>0</v>
          </cell>
          <cell r="CA380">
            <v>26024</v>
          </cell>
        </row>
        <row r="381">
          <cell r="I381" t="str">
            <v>国民健康保険税感染症対応減免補填分繰出金（事業勘定）</v>
          </cell>
          <cell r="J381">
            <v>1</v>
          </cell>
          <cell r="K381" t="str">
            <v>一般会計</v>
          </cell>
          <cell r="L381">
            <v>3</v>
          </cell>
          <cell r="M381" t="str">
            <v>民生費　</v>
          </cell>
          <cell r="N381">
            <v>1</v>
          </cell>
          <cell r="O381" t="str">
            <v>社会福祉費　</v>
          </cell>
          <cell r="P381">
            <v>6</v>
          </cell>
          <cell r="Q381" t="str">
            <v>国民健康保険事業費　</v>
          </cell>
          <cell r="R381">
            <v>10</v>
          </cell>
          <cell r="S381" t="str">
            <v>国民健康保険事業会計繰出金　</v>
          </cell>
          <cell r="T381">
            <v>10</v>
          </cell>
          <cell r="U381" t="str">
            <v>国民健康保険税感染症対応減免補填分繰出金</v>
          </cell>
          <cell r="V381">
            <v>0</v>
          </cell>
          <cell r="X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Q381" t="str">
            <v>国民健康保険税感染症対応減免補填分繰出金</v>
          </cell>
          <cell r="BJ381">
            <v>0</v>
          </cell>
          <cell r="BK381">
            <v>0</v>
          </cell>
          <cell r="BL381">
            <v>0</v>
          </cell>
          <cell r="BM381">
            <v>0</v>
          </cell>
          <cell r="BN381">
            <v>0</v>
          </cell>
          <cell r="BO381">
            <v>0</v>
          </cell>
          <cell r="BP381">
            <v>0</v>
          </cell>
          <cell r="BQ381">
            <v>0</v>
          </cell>
          <cell r="BR381">
            <v>0</v>
          </cell>
          <cell r="BS381">
            <v>0</v>
          </cell>
          <cell r="BT381">
            <v>0</v>
          </cell>
          <cell r="BU381">
            <v>0</v>
          </cell>
          <cell r="BV381">
            <v>0</v>
          </cell>
          <cell r="BW381">
            <v>0</v>
          </cell>
          <cell r="BX381">
            <v>0</v>
          </cell>
          <cell r="BY381">
            <v>0</v>
          </cell>
          <cell r="BZ381">
            <v>0</v>
          </cell>
          <cell r="CA381">
            <v>0</v>
          </cell>
        </row>
        <row r="382">
          <cell r="I382" t="str">
            <v>未就学児均等割保険税繰出金（事業勘定）</v>
          </cell>
          <cell r="J382">
            <v>1</v>
          </cell>
          <cell r="K382" t="str">
            <v>一般会計</v>
          </cell>
          <cell r="L382">
            <v>3</v>
          </cell>
          <cell r="M382" t="str">
            <v>民生費　</v>
          </cell>
          <cell r="N382">
            <v>1</v>
          </cell>
          <cell r="O382" t="str">
            <v>社会福祉費　</v>
          </cell>
          <cell r="P382">
            <v>6</v>
          </cell>
          <cell r="Q382" t="str">
            <v>国民健康保険事業費　</v>
          </cell>
          <cell r="R382">
            <v>10</v>
          </cell>
          <cell r="S382" t="str">
            <v>国民健康保険事業会計繰出金　</v>
          </cell>
          <cell r="T382">
            <v>11</v>
          </cell>
          <cell r="U382" t="str">
            <v>未就学児均等割保険税繰出金　</v>
          </cell>
          <cell r="V382">
            <v>0</v>
          </cell>
          <cell r="X382">
            <v>0</v>
          </cell>
          <cell r="Z382">
            <v>0</v>
          </cell>
          <cell r="AA382">
            <v>0</v>
          </cell>
          <cell r="AB382">
            <v>9563</v>
          </cell>
          <cell r="AC382">
            <v>9563</v>
          </cell>
          <cell r="AD382">
            <v>9563</v>
          </cell>
          <cell r="AE382">
            <v>0</v>
          </cell>
          <cell r="AF382">
            <v>7171</v>
          </cell>
          <cell r="AG382">
            <v>7171</v>
          </cell>
          <cell r="AH382">
            <v>7171</v>
          </cell>
          <cell r="AI382">
            <v>0</v>
          </cell>
          <cell r="AJ382">
            <v>2392</v>
          </cell>
          <cell r="AK382">
            <v>2392</v>
          </cell>
          <cell r="AL382">
            <v>2392</v>
          </cell>
          <cell r="AM382">
            <v>0</v>
          </cell>
          <cell r="AN382">
            <v>9563</v>
          </cell>
          <cell r="AO382">
            <v>9563</v>
          </cell>
          <cell r="AP382" t="str">
            <v>　子育て世帯の経済的負担軽減の観点から、国・地方の取り組みとして未就学児に係る国保税の均等割額を５割軽減しているが、軽減分を公費で負担するため、国民健康保険特別会計（事業勘定）へ繰り出すもの。</v>
          </cell>
          <cell r="AQ382" t="str">
            <v>未就学児均等割保険税繰出金　</v>
          </cell>
          <cell r="BJ382">
            <v>1</v>
          </cell>
          <cell r="BK382">
            <v>9563</v>
          </cell>
          <cell r="BL382">
            <v>0</v>
          </cell>
          <cell r="BM382">
            <v>0</v>
          </cell>
          <cell r="BN382">
            <v>0</v>
          </cell>
          <cell r="BO382">
            <v>0</v>
          </cell>
          <cell r="BP382">
            <v>0</v>
          </cell>
          <cell r="BQ382">
            <v>0</v>
          </cell>
          <cell r="BR382">
            <v>4781</v>
          </cell>
          <cell r="BS382">
            <v>2390</v>
          </cell>
          <cell r="BT382">
            <v>0</v>
          </cell>
          <cell r="BU382">
            <v>0</v>
          </cell>
          <cell r="BV382">
            <v>2392</v>
          </cell>
          <cell r="BW382">
            <v>4781</v>
          </cell>
          <cell r="BX382">
            <v>2390</v>
          </cell>
          <cell r="BY382">
            <v>0</v>
          </cell>
          <cell r="BZ382">
            <v>0</v>
          </cell>
          <cell r="CA382">
            <v>2392</v>
          </cell>
        </row>
        <row r="383">
          <cell r="I383" t="str">
            <v>人権擁護委員協議会補助金</v>
          </cell>
          <cell r="J383">
            <v>1</v>
          </cell>
          <cell r="K383" t="str">
            <v>一般会計</v>
          </cell>
          <cell r="L383">
            <v>2</v>
          </cell>
          <cell r="M383" t="str">
            <v>総務費　</v>
          </cell>
          <cell r="N383">
            <v>1</v>
          </cell>
          <cell r="O383" t="str">
            <v>総務管理費　</v>
          </cell>
          <cell r="P383">
            <v>1</v>
          </cell>
          <cell r="Q383" t="str">
            <v>一般管理費　</v>
          </cell>
          <cell r="R383">
            <v>20</v>
          </cell>
          <cell r="S383" t="str">
            <v>一般事務費　</v>
          </cell>
          <cell r="T383">
            <v>1</v>
          </cell>
          <cell r="U383" t="str">
            <v>人権擁護委員協議会補助金</v>
          </cell>
          <cell r="V383">
            <v>0</v>
          </cell>
          <cell r="X383">
            <v>0</v>
          </cell>
          <cell r="Z383">
            <v>638</v>
          </cell>
          <cell r="AA383">
            <v>631</v>
          </cell>
          <cell r="AB383">
            <v>623</v>
          </cell>
          <cell r="AC383">
            <v>623</v>
          </cell>
          <cell r="AD383">
            <v>623</v>
          </cell>
          <cell r="AE383">
            <v>0</v>
          </cell>
          <cell r="AF383">
            <v>0</v>
          </cell>
          <cell r="AG383">
            <v>0</v>
          </cell>
          <cell r="AH383">
            <v>0</v>
          </cell>
          <cell r="AI383">
            <v>631</v>
          </cell>
          <cell r="AJ383">
            <v>623</v>
          </cell>
          <cell r="AK383">
            <v>623</v>
          </cell>
          <cell r="AL383">
            <v>623</v>
          </cell>
          <cell r="AM383">
            <v>0</v>
          </cell>
          <cell r="AN383">
            <v>-8</v>
          </cell>
          <cell r="AO383">
            <v>-8</v>
          </cell>
          <cell r="AP383" t="str">
            <v>　法務大臣からの委嘱により、国民に保障されている基本的人権を擁護し、自由人権思想の普及高揚を図るため、人権擁護委員法第16条第1項に基づき設置されている「いわき人権擁護委員協議会」に対し補助金を交付する。同協議会は、人権相談、小中学生を対象とした人権教室、人権擁護に係る普及啓発活動等を行っている。</v>
          </cell>
          <cell r="AQ383" t="str">
            <v xml:space="preserve">○要求内容
　いわき人権擁護委員協議会の活動に対する補助金
　※積算根拠
　（前年の10月1日における市の住民基本台帳人口）×２円（千円未満端数切捨て）
○増減理由
　前年10月1日現在における市の住民基本台帳人数の減（315,566人⇒311,820人）
 </v>
          </cell>
          <cell r="BJ383">
            <v>1</v>
          </cell>
          <cell r="BK383">
            <v>623</v>
          </cell>
          <cell r="BL383">
            <v>0</v>
          </cell>
          <cell r="BM383">
            <v>0</v>
          </cell>
          <cell r="BN383">
            <v>0</v>
          </cell>
          <cell r="BO383">
            <v>0</v>
          </cell>
          <cell r="BP383">
            <v>0</v>
          </cell>
          <cell r="BQ383">
            <v>0</v>
          </cell>
          <cell r="BR383">
            <v>0</v>
          </cell>
          <cell r="BS383">
            <v>0</v>
          </cell>
          <cell r="BT383">
            <v>0</v>
          </cell>
          <cell r="BU383">
            <v>0</v>
          </cell>
          <cell r="BV383">
            <v>623</v>
          </cell>
          <cell r="BW383">
            <v>0</v>
          </cell>
          <cell r="BX383">
            <v>0</v>
          </cell>
          <cell r="BY383">
            <v>0</v>
          </cell>
          <cell r="BZ383">
            <v>0</v>
          </cell>
          <cell r="CA383">
            <v>623</v>
          </cell>
        </row>
        <row r="384">
          <cell r="I384" t="str">
            <v>人権啓発活動地方委託事業（人権の花運動）</v>
          </cell>
          <cell r="J384">
            <v>1</v>
          </cell>
          <cell r="K384" t="str">
            <v>一般会計</v>
          </cell>
          <cell r="L384">
            <v>2</v>
          </cell>
          <cell r="M384" t="str">
            <v>総務費　</v>
          </cell>
          <cell r="N384">
            <v>1</v>
          </cell>
          <cell r="O384" t="str">
            <v>総務管理費　</v>
          </cell>
          <cell r="P384">
            <v>1</v>
          </cell>
          <cell r="Q384" t="str">
            <v>一般管理費　</v>
          </cell>
          <cell r="R384">
            <v>20</v>
          </cell>
          <cell r="S384" t="str">
            <v>一般事務費　</v>
          </cell>
          <cell r="T384">
            <v>4</v>
          </cell>
          <cell r="U384" t="str">
            <v>人権啓発活動地方委託事業（人権の花運動）</v>
          </cell>
          <cell r="V384">
            <v>0</v>
          </cell>
          <cell r="X384">
            <v>0</v>
          </cell>
          <cell r="Z384">
            <v>137</v>
          </cell>
          <cell r="AA384">
            <v>137</v>
          </cell>
          <cell r="AB384">
            <v>137</v>
          </cell>
          <cell r="AC384">
            <v>137</v>
          </cell>
          <cell r="AD384">
            <v>137</v>
          </cell>
          <cell r="AE384">
            <v>137</v>
          </cell>
          <cell r="AF384">
            <v>137</v>
          </cell>
          <cell r="AG384">
            <v>137</v>
          </cell>
          <cell r="AH384">
            <v>137</v>
          </cell>
          <cell r="AI384">
            <v>0</v>
          </cell>
          <cell r="AJ384">
            <v>0</v>
          </cell>
          <cell r="AK384">
            <v>0</v>
          </cell>
          <cell r="AL384">
            <v>0</v>
          </cell>
          <cell r="AM384">
            <v>0</v>
          </cell>
          <cell r="AN384">
            <v>0</v>
          </cell>
          <cell r="AO384">
            <v>0</v>
          </cell>
          <cell r="AP384" t="str">
            <v>　小学生が相互に協力し合って花を育て、生命の尊さを実感する中で豊かな心を育み、やさしさと思いやりの心を体得することにより、基本的人権の尊重の精神を身につけてもらうことを目的に、小学校に花の種等を配布する。
　直近の６ヵ年で未実施の小学校８校を選定。
（平四・中央台南・小玉・御厩・小名浜三・鹿島・磐崎・汐見が丘）</v>
          </cell>
          <cell r="AQ384" t="str">
            <v xml:space="preserve">○要求内容
　花の苗等の購入費
・消耗品費花苗、プランター、肥料、培養土
</v>
          </cell>
          <cell r="BJ384">
            <v>1</v>
          </cell>
          <cell r="BK384">
            <v>137</v>
          </cell>
          <cell r="BL384">
            <v>0</v>
          </cell>
          <cell r="BM384">
            <v>0</v>
          </cell>
          <cell r="BN384">
            <v>0</v>
          </cell>
          <cell r="BO384">
            <v>0</v>
          </cell>
          <cell r="BP384">
            <v>0</v>
          </cell>
          <cell r="BQ384">
            <v>0</v>
          </cell>
          <cell r="BR384">
            <v>0</v>
          </cell>
          <cell r="BS384">
            <v>137</v>
          </cell>
          <cell r="BT384">
            <v>0</v>
          </cell>
          <cell r="BU384">
            <v>0</v>
          </cell>
          <cell r="BV384">
            <v>0</v>
          </cell>
          <cell r="BW384">
            <v>0</v>
          </cell>
          <cell r="BX384">
            <v>137</v>
          </cell>
          <cell r="BY384">
            <v>0</v>
          </cell>
          <cell r="BZ384">
            <v>0</v>
          </cell>
          <cell r="CA384">
            <v>0</v>
          </cell>
        </row>
        <row r="385">
          <cell r="I385" t="str">
            <v>ユニバーサルデザインひとづくり推進事業費</v>
          </cell>
          <cell r="J385">
            <v>1</v>
          </cell>
          <cell r="K385" t="str">
            <v>一般会計</v>
          </cell>
          <cell r="L385">
            <v>2</v>
          </cell>
          <cell r="M385" t="str">
            <v>総務費　</v>
          </cell>
          <cell r="N385">
            <v>1</v>
          </cell>
          <cell r="O385" t="str">
            <v>総務管理費　</v>
          </cell>
          <cell r="P385">
            <v>7</v>
          </cell>
          <cell r="Q385" t="str">
            <v>企画費　</v>
          </cell>
          <cell r="R385">
            <v>20</v>
          </cell>
          <cell r="S385" t="str">
            <v>政策調整費　</v>
          </cell>
          <cell r="T385">
            <v>20</v>
          </cell>
          <cell r="U385" t="str">
            <v>ユニバーサルデザインひとづくり推進事業費</v>
          </cell>
          <cell r="V385">
            <v>0</v>
          </cell>
          <cell r="X385">
            <v>0</v>
          </cell>
          <cell r="Z385">
            <v>149</v>
          </cell>
          <cell r="AA385">
            <v>1662</v>
          </cell>
          <cell r="AB385">
            <v>969</v>
          </cell>
          <cell r="AC385">
            <v>969</v>
          </cell>
          <cell r="AD385">
            <v>969</v>
          </cell>
          <cell r="AE385">
            <v>1372</v>
          </cell>
          <cell r="AF385">
            <v>784</v>
          </cell>
          <cell r="AG385">
            <v>784</v>
          </cell>
          <cell r="AH385">
            <v>784</v>
          </cell>
          <cell r="AI385">
            <v>290</v>
          </cell>
          <cell r="AJ385">
            <v>185</v>
          </cell>
          <cell r="AK385">
            <v>185</v>
          </cell>
          <cell r="AL385">
            <v>185</v>
          </cell>
          <cell r="AM385">
            <v>0</v>
          </cell>
          <cell r="AN385">
            <v>-693</v>
          </cell>
          <cell r="AO385">
            <v>-693</v>
          </cell>
          <cell r="AP385" t="str">
            <v>　「いわき市ユニバーサルデザイン推進指針」に基づき、ユニバーサルデザインの推進を担うひとづくりを図るため、市民への普及啓発を図る。　</v>
          </cell>
          <cell r="AQ385" t="str">
            <v xml:space="preserve">○要求内容
・小学生ユニバーサルデザイン「やさしさ」写真コンクールの実施
・人権スポーツ教室の開催
・共生社会実現に向けた人権啓発活動（人権フェスタ）の実施
・ユニバーサルデザイン推進会議の開催
・ユニバーサルデザイン啓発資料の作成
○増減理由
・報償費　第２次いわき市ユニバーサルデザイン推進指針素案策定に係る委員報酬の減
・旅費　第２次いわき市ユニバーサルデザイン推進指針素案策定に係る委員旅費の減
・消耗品費　人権フェスタの実施による啓発物品の増
・食糧費　第２次いわき市ユニバーサルデザイン推進指針素案策定に係る食糧費の減
・印刷製本費　ユニバーサルデザイン啓発資料の作成による増
・委託料　いわきFCホームゲームにおける出店・演出委託の減
・使用料　人権フェスタの実施によるコピー使用料の増 </v>
          </cell>
          <cell r="BJ385">
            <v>1</v>
          </cell>
          <cell r="BK385">
            <v>969</v>
          </cell>
          <cell r="BL385">
            <v>0</v>
          </cell>
          <cell r="BM385">
            <v>0</v>
          </cell>
          <cell r="BN385">
            <v>0</v>
          </cell>
          <cell r="BO385">
            <v>0</v>
          </cell>
          <cell r="BP385">
            <v>0</v>
          </cell>
          <cell r="BQ385">
            <v>0</v>
          </cell>
          <cell r="BR385">
            <v>0</v>
          </cell>
          <cell r="BS385">
            <v>784</v>
          </cell>
          <cell r="BT385">
            <v>0</v>
          </cell>
          <cell r="BU385">
            <v>0</v>
          </cell>
          <cell r="BV385">
            <v>185</v>
          </cell>
          <cell r="BW385">
            <v>0</v>
          </cell>
          <cell r="BX385">
            <v>784</v>
          </cell>
          <cell r="BY385">
            <v>0</v>
          </cell>
          <cell r="BZ385">
            <v>0</v>
          </cell>
          <cell r="CA385">
            <v>185</v>
          </cell>
        </row>
        <row r="386">
          <cell r="I386" t="str">
            <v>国際交流員設置費　会計年度任用職員分</v>
          </cell>
          <cell r="J386">
            <v>1</v>
          </cell>
          <cell r="K386" t="str">
            <v>一般会計</v>
          </cell>
          <cell r="L386">
            <v>2</v>
          </cell>
          <cell r="M386" t="str">
            <v>総務費　</v>
          </cell>
          <cell r="N386">
            <v>1</v>
          </cell>
          <cell r="O386" t="str">
            <v>総務管理費　</v>
          </cell>
          <cell r="P386">
            <v>7</v>
          </cell>
          <cell r="Q386" t="str">
            <v>企画費　</v>
          </cell>
          <cell r="R386">
            <v>30</v>
          </cell>
          <cell r="S386" t="str">
            <v>国際交流事業費　</v>
          </cell>
          <cell r="T386">
            <v>4</v>
          </cell>
          <cell r="U386" t="str">
            <v>国際交流員設置費</v>
          </cell>
          <cell r="V386">
            <v>0</v>
          </cell>
          <cell r="X386">
            <v>10</v>
          </cell>
          <cell r="Y386" t="str">
            <v>会計年度任用職員分　</v>
          </cell>
          <cell r="Z386">
            <v>0</v>
          </cell>
          <cell r="AA386">
            <v>4053</v>
          </cell>
          <cell r="AB386">
            <v>4404</v>
          </cell>
          <cell r="AC386">
            <v>4412</v>
          </cell>
          <cell r="AD386">
            <v>4412</v>
          </cell>
          <cell r="AE386">
            <v>11</v>
          </cell>
          <cell r="AF386">
            <v>19</v>
          </cell>
          <cell r="AG386">
            <v>23</v>
          </cell>
          <cell r="AH386">
            <v>23</v>
          </cell>
          <cell r="AI386">
            <v>4042</v>
          </cell>
          <cell r="AJ386">
            <v>4385</v>
          </cell>
          <cell r="AK386">
            <v>4389</v>
          </cell>
          <cell r="AL386">
            <v>4389</v>
          </cell>
          <cell r="AM386">
            <v>8</v>
          </cell>
          <cell r="AN386">
            <v>351</v>
          </cell>
          <cell r="AO386">
            <v>359</v>
          </cell>
          <cell r="AP386" t="str">
            <v>国際交流員に係る人件費等</v>
          </cell>
          <cell r="AQ386" t="str">
            <v>事業内容
・国際交流員給料
・国際交流員社会保険料等
増減理由
・令和５年８月より任期3年目の報酬額となることに伴う増
　（月額300,000円→月額325,000円）</v>
          </cell>
          <cell r="BJ386">
            <v>2</v>
          </cell>
          <cell r="BK386">
            <v>0</v>
          </cell>
          <cell r="BL386">
            <v>0</v>
          </cell>
          <cell r="BM386">
            <v>0</v>
          </cell>
          <cell r="BN386">
            <v>0</v>
          </cell>
          <cell r="BO386">
            <v>0</v>
          </cell>
          <cell r="BP386">
            <v>0</v>
          </cell>
          <cell r="BQ386">
            <v>0</v>
          </cell>
          <cell r="BR386">
            <v>0</v>
          </cell>
          <cell r="BS386">
            <v>0</v>
          </cell>
          <cell r="BT386">
            <v>0</v>
          </cell>
          <cell r="BU386">
            <v>19</v>
          </cell>
          <cell r="BV386">
            <v>4385</v>
          </cell>
          <cell r="BW386">
            <v>0</v>
          </cell>
          <cell r="BX386">
            <v>0</v>
          </cell>
          <cell r="BY386">
            <v>0</v>
          </cell>
          <cell r="BZ386">
            <v>23</v>
          </cell>
          <cell r="CA386">
            <v>4389</v>
          </cell>
        </row>
        <row r="387">
          <cell r="I387" t="str">
            <v>国際交流協会運営費補助金</v>
          </cell>
          <cell r="J387">
            <v>1</v>
          </cell>
          <cell r="K387" t="str">
            <v>一般会計</v>
          </cell>
          <cell r="L387">
            <v>2</v>
          </cell>
          <cell r="M387" t="str">
            <v>総務費　</v>
          </cell>
          <cell r="N387">
            <v>1</v>
          </cell>
          <cell r="O387" t="str">
            <v>総務管理費　</v>
          </cell>
          <cell r="P387">
            <v>7</v>
          </cell>
          <cell r="Q387" t="str">
            <v>企画費　</v>
          </cell>
          <cell r="R387">
            <v>30</v>
          </cell>
          <cell r="S387" t="str">
            <v>国際交流事業費　</v>
          </cell>
          <cell r="T387">
            <v>7</v>
          </cell>
          <cell r="U387" t="str">
            <v>国際交流協会運営費補助金</v>
          </cell>
          <cell r="V387">
            <v>0</v>
          </cell>
          <cell r="X387">
            <v>0</v>
          </cell>
          <cell r="Z387">
            <v>0</v>
          </cell>
          <cell r="AA387">
            <v>3654</v>
          </cell>
          <cell r="AB387">
            <v>3654</v>
          </cell>
          <cell r="AC387">
            <v>3654</v>
          </cell>
          <cell r="AD387">
            <v>3654</v>
          </cell>
          <cell r="AE387">
            <v>0</v>
          </cell>
          <cell r="AF387">
            <v>0</v>
          </cell>
          <cell r="AG387">
            <v>0</v>
          </cell>
          <cell r="AH387">
            <v>0</v>
          </cell>
          <cell r="AI387">
            <v>3654</v>
          </cell>
          <cell r="AJ387">
            <v>3654</v>
          </cell>
          <cell r="AK387">
            <v>3654</v>
          </cell>
          <cell r="AL387">
            <v>3654</v>
          </cell>
          <cell r="AM387">
            <v>0</v>
          </cell>
          <cell r="AN387">
            <v>0</v>
          </cell>
          <cell r="AO387">
            <v>0</v>
          </cell>
          <cell r="AP387" t="str">
            <v>　公益財団法人いわき市国際交流協会の安定的な運営を図るため、事務管理費等について補助するものである。</v>
          </cell>
          <cell r="AQ387" t="str">
            <v>国際交流協会運営費補助金</v>
          </cell>
          <cell r="BJ387">
            <v>1</v>
          </cell>
          <cell r="BK387">
            <v>3654</v>
          </cell>
          <cell r="BL387">
            <v>0</v>
          </cell>
          <cell r="BM387">
            <v>0</v>
          </cell>
          <cell r="BN387">
            <v>0</v>
          </cell>
          <cell r="BO387">
            <v>0</v>
          </cell>
          <cell r="BP387">
            <v>0</v>
          </cell>
          <cell r="BQ387">
            <v>0</v>
          </cell>
          <cell r="BR387">
            <v>0</v>
          </cell>
          <cell r="BS387">
            <v>0</v>
          </cell>
          <cell r="BT387">
            <v>0</v>
          </cell>
          <cell r="BU387">
            <v>0</v>
          </cell>
          <cell r="BV387">
            <v>3654</v>
          </cell>
          <cell r="BW387">
            <v>0</v>
          </cell>
          <cell r="BX387">
            <v>0</v>
          </cell>
          <cell r="BY387">
            <v>0</v>
          </cell>
          <cell r="BZ387">
            <v>0</v>
          </cell>
          <cell r="CA387">
            <v>3654</v>
          </cell>
        </row>
        <row r="388">
          <cell r="I388" t="str">
            <v>国際交流基金積立金</v>
          </cell>
          <cell r="J388">
            <v>1</v>
          </cell>
          <cell r="K388" t="str">
            <v>一般会計</v>
          </cell>
          <cell r="L388">
            <v>2</v>
          </cell>
          <cell r="M388" t="str">
            <v>総務費　</v>
          </cell>
          <cell r="N388">
            <v>1</v>
          </cell>
          <cell r="O388" t="str">
            <v>総務管理費　</v>
          </cell>
          <cell r="P388">
            <v>7</v>
          </cell>
          <cell r="Q388" t="str">
            <v>企画費　</v>
          </cell>
          <cell r="R388">
            <v>30</v>
          </cell>
          <cell r="S388" t="str">
            <v>国際交流事業費　</v>
          </cell>
          <cell r="T388">
            <v>15</v>
          </cell>
          <cell r="U388" t="str">
            <v>国際交流基金積立金　</v>
          </cell>
          <cell r="V388">
            <v>0</v>
          </cell>
          <cell r="X388">
            <v>0</v>
          </cell>
          <cell r="Z388">
            <v>0</v>
          </cell>
          <cell r="AA388">
            <v>1</v>
          </cell>
          <cell r="AB388">
            <v>1</v>
          </cell>
          <cell r="AC388">
            <v>1</v>
          </cell>
          <cell r="AD388">
            <v>1</v>
          </cell>
          <cell r="AE388">
            <v>1</v>
          </cell>
          <cell r="AF388">
            <v>1</v>
          </cell>
          <cell r="AG388">
            <v>1</v>
          </cell>
          <cell r="AH388">
            <v>1</v>
          </cell>
          <cell r="AI388">
            <v>0</v>
          </cell>
          <cell r="AJ388">
            <v>0</v>
          </cell>
          <cell r="AK388">
            <v>0</v>
          </cell>
          <cell r="AL388">
            <v>0</v>
          </cell>
          <cell r="AM388">
            <v>0</v>
          </cell>
          <cell r="AN388">
            <v>0</v>
          </cell>
          <cell r="AO388">
            <v>0</v>
          </cell>
          <cell r="AP388" t="str">
            <v>国際交流基金への寄附金を、同基金に積み立てる。
根拠法令：いわき市国際交流基金条例
終　期　：事業の性質上設定できない。</v>
          </cell>
          <cell r="AQ388" t="str">
            <v>国際交流基金への寄附金を、同基金に積み立てる。　</v>
          </cell>
          <cell r="BJ388">
            <v>1</v>
          </cell>
          <cell r="BK388">
            <v>1</v>
          </cell>
          <cell r="BL388">
            <v>0</v>
          </cell>
          <cell r="BM388">
            <v>0</v>
          </cell>
          <cell r="BN388">
            <v>0</v>
          </cell>
          <cell r="BO388">
            <v>0</v>
          </cell>
          <cell r="BP388">
            <v>0</v>
          </cell>
          <cell r="BQ388">
            <v>0</v>
          </cell>
          <cell r="BR388">
            <v>0</v>
          </cell>
          <cell r="BS388">
            <v>0</v>
          </cell>
          <cell r="BT388">
            <v>0</v>
          </cell>
          <cell r="BU388">
            <v>1</v>
          </cell>
          <cell r="BV388">
            <v>0</v>
          </cell>
          <cell r="BW388">
            <v>0</v>
          </cell>
          <cell r="BX388">
            <v>0</v>
          </cell>
          <cell r="BY388">
            <v>0</v>
          </cell>
          <cell r="BZ388">
            <v>1</v>
          </cell>
          <cell r="CA388">
            <v>0</v>
          </cell>
        </row>
        <row r="389">
          <cell r="I389" t="str">
            <v>多文化共生推進事業費</v>
          </cell>
          <cell r="J389">
            <v>1</v>
          </cell>
          <cell r="K389" t="str">
            <v>一般会計</v>
          </cell>
          <cell r="L389">
            <v>2</v>
          </cell>
          <cell r="M389" t="str">
            <v>総務費　</v>
          </cell>
          <cell r="N389">
            <v>1</v>
          </cell>
          <cell r="O389" t="str">
            <v>総務管理費　</v>
          </cell>
          <cell r="P389">
            <v>7</v>
          </cell>
          <cell r="Q389" t="str">
            <v>企画費　</v>
          </cell>
          <cell r="R389">
            <v>30</v>
          </cell>
          <cell r="S389" t="str">
            <v>国際交流事業費　</v>
          </cell>
          <cell r="T389">
            <v>19</v>
          </cell>
          <cell r="U389" t="str">
            <v>多文化共生推進事業費</v>
          </cell>
          <cell r="V389">
            <v>0</v>
          </cell>
          <cell r="X389">
            <v>0</v>
          </cell>
          <cell r="Z389">
            <v>0</v>
          </cell>
          <cell r="AA389">
            <v>23766</v>
          </cell>
          <cell r="AB389">
            <v>26374</v>
          </cell>
          <cell r="AC389">
            <v>26037</v>
          </cell>
          <cell r="AD389">
            <v>26037</v>
          </cell>
          <cell r="AE389">
            <v>359</v>
          </cell>
          <cell r="AF389">
            <v>333</v>
          </cell>
          <cell r="AG389">
            <v>333</v>
          </cell>
          <cell r="AH389">
            <v>333</v>
          </cell>
          <cell r="AI389">
            <v>23407</v>
          </cell>
          <cell r="AJ389">
            <v>26041</v>
          </cell>
          <cell r="AK389">
            <v>25704</v>
          </cell>
          <cell r="AL389">
            <v>25704</v>
          </cell>
          <cell r="AM389">
            <v>-337</v>
          </cell>
          <cell r="AN389">
            <v>2608</v>
          </cell>
          <cell r="AO389">
            <v>2271</v>
          </cell>
          <cell r="AP389" t="str">
            <v xml:space="preserve">　市内に居住する外国人が安心して暮らすことができる環境整備を推進するとともに、国籍や民族など互いの差異を認め合う意識を高め、外国人から選ばれるまちづくりにつなげる。
</v>
          </cell>
          <cell r="AQ389" t="str">
            <v xml:space="preserve">１　コミュニケーション支援（情報の多言語化、日本語能力向上支援）
２　セーフティネット確保（相談対応、生活支援体制整備）
３　共生意識の醸成（相互理解及び交流の機会を提供）
増減の理由
委託料：多文化共生相談員設置事業委託料の増　2,474千円
（期末手当分） </v>
          </cell>
          <cell r="BB389">
            <v>3</v>
          </cell>
          <cell r="BC389" t="str">
            <v>まちの魅力を高める　</v>
          </cell>
          <cell r="BD389">
            <v>0</v>
          </cell>
          <cell r="BF389">
            <v>0</v>
          </cell>
          <cell r="BH389">
            <v>0</v>
          </cell>
          <cell r="BJ389">
            <v>2</v>
          </cell>
          <cell r="BK389">
            <v>0</v>
          </cell>
          <cell r="BL389">
            <v>0</v>
          </cell>
          <cell r="BM389">
            <v>0</v>
          </cell>
          <cell r="BN389">
            <v>0</v>
          </cell>
          <cell r="BO389">
            <v>0</v>
          </cell>
          <cell r="BP389">
            <v>0</v>
          </cell>
          <cell r="BQ389">
            <v>0</v>
          </cell>
          <cell r="BR389">
            <v>0</v>
          </cell>
          <cell r="BS389">
            <v>0</v>
          </cell>
          <cell r="BT389">
            <v>0</v>
          </cell>
          <cell r="BU389">
            <v>333</v>
          </cell>
          <cell r="BV389">
            <v>26041</v>
          </cell>
          <cell r="BW389">
            <v>0</v>
          </cell>
          <cell r="BX389">
            <v>0</v>
          </cell>
          <cell r="BY389">
            <v>0</v>
          </cell>
          <cell r="BZ389">
            <v>333</v>
          </cell>
          <cell r="CA389">
            <v>25704</v>
          </cell>
        </row>
        <row r="390">
          <cell r="I390" t="str">
            <v>ウクライナ避難民支援事業費</v>
          </cell>
          <cell r="J390">
            <v>1</v>
          </cell>
          <cell r="K390" t="str">
            <v>一般会計</v>
          </cell>
          <cell r="L390">
            <v>2</v>
          </cell>
          <cell r="M390" t="str">
            <v>総務費　</v>
          </cell>
          <cell r="N390">
            <v>1</v>
          </cell>
          <cell r="O390" t="str">
            <v>総務管理費　</v>
          </cell>
          <cell r="P390">
            <v>7</v>
          </cell>
          <cell r="Q390" t="str">
            <v>企画費　</v>
          </cell>
          <cell r="R390">
            <v>30</v>
          </cell>
          <cell r="S390" t="str">
            <v>国際交流事業費　</v>
          </cell>
          <cell r="T390">
            <v>23</v>
          </cell>
          <cell r="U390" t="str">
            <v>ウクライナ避難民支援事業費　</v>
          </cell>
          <cell r="V390">
            <v>0</v>
          </cell>
          <cell r="X390">
            <v>0</v>
          </cell>
          <cell r="Z390">
            <v>0</v>
          </cell>
          <cell r="AA390">
            <v>0</v>
          </cell>
          <cell r="AB390">
            <v>9269</v>
          </cell>
          <cell r="AC390">
            <v>5969</v>
          </cell>
          <cell r="AD390">
            <v>5969</v>
          </cell>
          <cell r="AE390">
            <v>0</v>
          </cell>
          <cell r="AF390">
            <v>0</v>
          </cell>
          <cell r="AG390">
            <v>0</v>
          </cell>
          <cell r="AH390">
            <v>0</v>
          </cell>
          <cell r="AI390">
            <v>0</v>
          </cell>
          <cell r="AJ390">
            <v>9269</v>
          </cell>
          <cell r="AK390">
            <v>5969</v>
          </cell>
          <cell r="AL390">
            <v>5969</v>
          </cell>
          <cell r="AM390">
            <v>-3300</v>
          </cell>
          <cell r="AN390">
            <v>9269</v>
          </cell>
          <cell r="AO390">
            <v>5969</v>
          </cell>
          <cell r="AP390" t="str">
            <v>　ウクライナから本市に避難された方々が、安心して避難生活を送ることができるよう、各種支援を実施するもの。</v>
          </cell>
          <cell r="AQ390" t="str">
            <v xml:space="preserve">（賃借料）民間住宅賃借料　7,150千円
（備品購入費）音声翻訳機619千円
（扶助費）支援金　1,500千円
</v>
          </cell>
          <cell r="BJ390">
            <v>2</v>
          </cell>
          <cell r="BK390">
            <v>0</v>
          </cell>
          <cell r="BL390">
            <v>0</v>
          </cell>
          <cell r="BM390">
            <v>0</v>
          </cell>
          <cell r="BN390">
            <v>0</v>
          </cell>
          <cell r="BO390">
            <v>0</v>
          </cell>
          <cell r="BP390">
            <v>0</v>
          </cell>
          <cell r="BQ390">
            <v>0</v>
          </cell>
          <cell r="BR390">
            <v>0</v>
          </cell>
          <cell r="BS390">
            <v>0</v>
          </cell>
          <cell r="BT390">
            <v>0</v>
          </cell>
          <cell r="BU390">
            <v>0</v>
          </cell>
          <cell r="BV390">
            <v>9269</v>
          </cell>
          <cell r="BW390">
            <v>0</v>
          </cell>
          <cell r="BX390">
            <v>0</v>
          </cell>
          <cell r="BY390">
            <v>0</v>
          </cell>
          <cell r="BZ390">
            <v>0</v>
          </cell>
          <cell r="CA390">
            <v>5969</v>
          </cell>
        </row>
        <row r="391">
          <cell r="I391" t="str">
            <v>男女共同参画推進事業費</v>
          </cell>
          <cell r="J391">
            <v>1</v>
          </cell>
          <cell r="K391" t="str">
            <v>一般会計</v>
          </cell>
          <cell r="L391">
            <v>2</v>
          </cell>
          <cell r="M391" t="str">
            <v>総務費　</v>
          </cell>
          <cell r="N391">
            <v>1</v>
          </cell>
          <cell r="O391" t="str">
            <v>総務管理費　</v>
          </cell>
          <cell r="P391">
            <v>7</v>
          </cell>
          <cell r="Q391" t="str">
            <v>企画費　</v>
          </cell>
          <cell r="R391">
            <v>80</v>
          </cell>
          <cell r="S391" t="str">
            <v>男女共同参画推進費　</v>
          </cell>
          <cell r="T391">
            <v>1</v>
          </cell>
          <cell r="U391" t="str">
            <v>男女共同参画推進事業費　</v>
          </cell>
          <cell r="V391">
            <v>0</v>
          </cell>
          <cell r="X391">
            <v>0</v>
          </cell>
          <cell r="Z391">
            <v>2542</v>
          </cell>
          <cell r="AA391">
            <v>3268</v>
          </cell>
          <cell r="AB391">
            <v>3432</v>
          </cell>
          <cell r="AC391">
            <v>3432</v>
          </cell>
          <cell r="AD391">
            <v>3432</v>
          </cell>
          <cell r="AE391">
            <v>0</v>
          </cell>
          <cell r="AF391">
            <v>0</v>
          </cell>
          <cell r="AG391">
            <v>0</v>
          </cell>
          <cell r="AH391">
            <v>0</v>
          </cell>
          <cell r="AI391">
            <v>3268</v>
          </cell>
          <cell r="AJ391">
            <v>3432</v>
          </cell>
          <cell r="AK391">
            <v>3432</v>
          </cell>
          <cell r="AL391">
            <v>3432</v>
          </cell>
          <cell r="AM391">
            <v>0</v>
          </cell>
          <cell r="AN391">
            <v>164</v>
          </cell>
          <cell r="AO391">
            <v>164</v>
          </cell>
          <cell r="AP391" t="str">
            <v>　「いわき市男女共同参画推進条例」や「第四次いわき市男女共同参画プラン」を基に、男女共同参画社会の実現に向けた意識の醸成や男女共同参画社会を推進する人材の育成を図るため、「男女共同参画週間」では啓発活動の実施、「男女共同参画の日」には講演会等の開催、さらに年２回「男女共同参画情報紙Wing」の発行等を行っている。
　なお、令和５年度は「第22回福島県男女共生のつどい」（主催；実行委員会）を本市の「男女共同参画の日」事業に位置付け、民間団体等との連携・協働を強化する。</v>
          </cell>
          <cell r="AQ391" t="str">
            <v>○要求内容　
・啓発事業
男女共同参画の日関連事業(講演会・募集・福島県男女共生のつどい)1,583千円
男女共同参画情報紙Wingの発行　1,141千円その他の啓発事業120千円
・人材育成事業　145千円　・男女共同参画プラン推進事業　443千円
○増減理由
・研修派遣や会議出席の減による旅費の減（349千円→181千円）
・福島県男女共生のつどいに係る補助金の増（0千円→300千円）</v>
          </cell>
          <cell r="BJ391">
            <v>1</v>
          </cell>
          <cell r="BK391">
            <v>3432</v>
          </cell>
          <cell r="BL391">
            <v>0</v>
          </cell>
          <cell r="BM391">
            <v>0</v>
          </cell>
          <cell r="BN391">
            <v>0</v>
          </cell>
          <cell r="BO391">
            <v>0</v>
          </cell>
          <cell r="BP391">
            <v>0</v>
          </cell>
          <cell r="BQ391">
            <v>0</v>
          </cell>
          <cell r="BR391">
            <v>0</v>
          </cell>
          <cell r="BS391">
            <v>0</v>
          </cell>
          <cell r="BT391">
            <v>0</v>
          </cell>
          <cell r="BU391">
            <v>0</v>
          </cell>
          <cell r="BV391">
            <v>3432</v>
          </cell>
          <cell r="BW391">
            <v>0</v>
          </cell>
          <cell r="BX391">
            <v>0</v>
          </cell>
          <cell r="BY391">
            <v>0</v>
          </cell>
          <cell r="BZ391">
            <v>0</v>
          </cell>
          <cell r="CA391">
            <v>3432</v>
          </cell>
        </row>
        <row r="392">
          <cell r="I392" t="str">
            <v>女性交流推進事業費</v>
          </cell>
          <cell r="J392">
            <v>1</v>
          </cell>
          <cell r="K392" t="str">
            <v>一般会計</v>
          </cell>
          <cell r="L392">
            <v>2</v>
          </cell>
          <cell r="M392" t="str">
            <v>総務費　</v>
          </cell>
          <cell r="N392">
            <v>1</v>
          </cell>
          <cell r="O392" t="str">
            <v>総務管理費　</v>
          </cell>
          <cell r="P392">
            <v>7</v>
          </cell>
          <cell r="Q392" t="str">
            <v>企画費　</v>
          </cell>
          <cell r="R392">
            <v>80</v>
          </cell>
          <cell r="S392" t="str">
            <v>男女共同参画推進費　</v>
          </cell>
          <cell r="T392">
            <v>2</v>
          </cell>
          <cell r="U392" t="str">
            <v>女性交流推進事業費　</v>
          </cell>
          <cell r="V392">
            <v>0</v>
          </cell>
          <cell r="X392">
            <v>0</v>
          </cell>
          <cell r="Z392">
            <v>145</v>
          </cell>
          <cell r="AA392">
            <v>200</v>
          </cell>
          <cell r="AB392">
            <v>200</v>
          </cell>
          <cell r="AC392">
            <v>200</v>
          </cell>
          <cell r="AD392">
            <v>200</v>
          </cell>
          <cell r="AE392">
            <v>0</v>
          </cell>
          <cell r="AF392">
            <v>0</v>
          </cell>
          <cell r="AG392">
            <v>0</v>
          </cell>
          <cell r="AH392">
            <v>0</v>
          </cell>
          <cell r="AI392">
            <v>200</v>
          </cell>
          <cell r="AJ392">
            <v>200</v>
          </cell>
          <cell r="AK392">
            <v>200</v>
          </cell>
          <cell r="AL392">
            <v>200</v>
          </cell>
          <cell r="AM392">
            <v>0</v>
          </cell>
          <cell r="AN392">
            <v>0</v>
          </cell>
          <cell r="AO392">
            <v>0</v>
          </cell>
          <cell r="AP392" t="str">
            <v>　本市に転入して間もない女性に、本市に関する情報の提供や女性活動団体の紹介、地元女性及び転入女性同士の交流などを通して、本市の良さを知ってもらうと同時に社会参画のきっかけつくりを促進し、孤立化を防止するもの。
　また、主催する男女共同参画推進団体の育成にも寄与するもの。</v>
          </cell>
          <cell r="AQ392" t="str">
            <v>　「いわき市女性交流推進事業補助金交付要綱」に基づき、「転入女性交流のつどい事業」を実施する男女共同参画推進団体に対し、事業費を補助するもの。　</v>
          </cell>
          <cell r="BJ392">
            <v>1</v>
          </cell>
          <cell r="BK392">
            <v>200</v>
          </cell>
          <cell r="BL392">
            <v>0</v>
          </cell>
          <cell r="BM392">
            <v>0</v>
          </cell>
          <cell r="BN392">
            <v>0</v>
          </cell>
          <cell r="BO392">
            <v>0</v>
          </cell>
          <cell r="BP392">
            <v>0</v>
          </cell>
          <cell r="BQ392">
            <v>0</v>
          </cell>
          <cell r="BR392">
            <v>0</v>
          </cell>
          <cell r="BS392">
            <v>0</v>
          </cell>
          <cell r="BT392">
            <v>0</v>
          </cell>
          <cell r="BU392">
            <v>0</v>
          </cell>
          <cell r="BV392">
            <v>200</v>
          </cell>
          <cell r="BW392">
            <v>0</v>
          </cell>
          <cell r="BX392">
            <v>0</v>
          </cell>
          <cell r="BY392">
            <v>0</v>
          </cell>
          <cell r="BZ392">
            <v>0</v>
          </cell>
          <cell r="CA392">
            <v>200</v>
          </cell>
        </row>
        <row r="393">
          <cell r="I393" t="str">
            <v>女性活躍推進事業費</v>
          </cell>
          <cell r="J393">
            <v>1</v>
          </cell>
          <cell r="K393" t="str">
            <v>一般会計</v>
          </cell>
          <cell r="L393">
            <v>2</v>
          </cell>
          <cell r="M393" t="str">
            <v>総務費　</v>
          </cell>
          <cell r="N393">
            <v>1</v>
          </cell>
          <cell r="O393" t="str">
            <v>総務管理費　</v>
          </cell>
          <cell r="P393">
            <v>7</v>
          </cell>
          <cell r="Q393" t="str">
            <v>企画費　</v>
          </cell>
          <cell r="R393">
            <v>80</v>
          </cell>
          <cell r="S393" t="str">
            <v>男女共同参画推進費　</v>
          </cell>
          <cell r="T393">
            <v>4</v>
          </cell>
          <cell r="U393" t="str">
            <v>女性活躍推進事業費　</v>
          </cell>
          <cell r="V393">
            <v>0</v>
          </cell>
          <cell r="X393">
            <v>0</v>
          </cell>
          <cell r="Z393">
            <v>719</v>
          </cell>
          <cell r="AA393">
            <v>1406</v>
          </cell>
          <cell r="AB393">
            <v>1242</v>
          </cell>
          <cell r="AC393">
            <v>1242</v>
          </cell>
          <cell r="AD393">
            <v>1242</v>
          </cell>
          <cell r="AE393">
            <v>0</v>
          </cell>
          <cell r="AF393">
            <v>0</v>
          </cell>
          <cell r="AG393">
            <v>0</v>
          </cell>
          <cell r="AH393">
            <v>0</v>
          </cell>
          <cell r="AI393">
            <v>1406</v>
          </cell>
          <cell r="AJ393">
            <v>1242</v>
          </cell>
          <cell r="AK393">
            <v>1242</v>
          </cell>
          <cell r="AL393">
            <v>1242</v>
          </cell>
          <cell r="AM393">
            <v>0</v>
          </cell>
          <cell r="AN393">
            <v>-164</v>
          </cell>
          <cell r="AO393">
            <v>-164</v>
          </cell>
          <cell r="AP393" t="str">
            <v>　企業等が、女性の登用や育成、ワーク・ライフ・バランスの推進等の男女共同参画に積極的に取り組み、男女がともに働きやすい職場環境の整備促進を図るため、企業の経営者や管理職を対象に「女性活躍推進セミナー」を開催し、女性活躍推進に対する意識改革と理解促進を図る。
　また、企業等の女性活躍や働き方を推進する「企業が変わるためのイクボス勉強会」の開催や、企業の女性管理職やリーダー、就労中の女性の支援、子育て休暇などを経ての復職支援、起業する女性の支援など、幅広い対象者に学習の場を提供する「人材育成講座」を開催する。</v>
          </cell>
          <cell r="AQ393" t="str">
            <v xml:space="preserve">○要求内容
・女性活躍推進セミナー554千円　
・企業が変わるためのイクボス勉強会172千円
・人材育成講座（3講座）・各２回516千円
○増減理由
・「女性活躍推進セミナー」との同時開催に伴う「企業における女性活躍推進のための講座」の減によるもの
</v>
          </cell>
          <cell r="BJ393">
            <v>1</v>
          </cell>
          <cell r="BK393">
            <v>1242</v>
          </cell>
          <cell r="BL393">
            <v>0</v>
          </cell>
          <cell r="BM393">
            <v>0</v>
          </cell>
          <cell r="BN393">
            <v>0</v>
          </cell>
          <cell r="BO393">
            <v>0</v>
          </cell>
          <cell r="BP393">
            <v>0</v>
          </cell>
          <cell r="BQ393">
            <v>0</v>
          </cell>
          <cell r="BR393">
            <v>0</v>
          </cell>
          <cell r="BS393">
            <v>0</v>
          </cell>
          <cell r="BT393">
            <v>0</v>
          </cell>
          <cell r="BU393">
            <v>0</v>
          </cell>
          <cell r="BV393">
            <v>1242</v>
          </cell>
          <cell r="BW393">
            <v>0</v>
          </cell>
          <cell r="BX393">
            <v>0</v>
          </cell>
          <cell r="BY393">
            <v>0</v>
          </cell>
          <cell r="BZ393">
            <v>0</v>
          </cell>
          <cell r="CA393">
            <v>1242</v>
          </cell>
        </row>
        <row r="394">
          <cell r="I394" t="str">
            <v>男女共同参画審議会委員報酬</v>
          </cell>
          <cell r="J394">
            <v>1</v>
          </cell>
          <cell r="K394" t="str">
            <v>一般会計</v>
          </cell>
          <cell r="L394">
            <v>2</v>
          </cell>
          <cell r="M394" t="str">
            <v>総務費　</v>
          </cell>
          <cell r="N394">
            <v>1</v>
          </cell>
          <cell r="O394" t="str">
            <v>総務管理費　</v>
          </cell>
          <cell r="P394">
            <v>7</v>
          </cell>
          <cell r="Q394" t="str">
            <v>企画費　</v>
          </cell>
          <cell r="R394">
            <v>80</v>
          </cell>
          <cell r="S394" t="str">
            <v>男女共同参画推進費　</v>
          </cell>
          <cell r="T394">
            <v>5</v>
          </cell>
          <cell r="U394" t="str">
            <v>男女共同参画審議会委員報酬　</v>
          </cell>
          <cell r="V394">
            <v>0</v>
          </cell>
          <cell r="X394">
            <v>0</v>
          </cell>
          <cell r="Z394">
            <v>357</v>
          </cell>
          <cell r="AA394">
            <v>200</v>
          </cell>
          <cell r="AB394">
            <v>200</v>
          </cell>
          <cell r="AC394">
            <v>200</v>
          </cell>
          <cell r="AD394">
            <v>200</v>
          </cell>
          <cell r="AE394">
            <v>0</v>
          </cell>
          <cell r="AF394">
            <v>0</v>
          </cell>
          <cell r="AG394">
            <v>0</v>
          </cell>
          <cell r="AH394">
            <v>0</v>
          </cell>
          <cell r="AI394">
            <v>200</v>
          </cell>
          <cell r="AJ394">
            <v>200</v>
          </cell>
          <cell r="AK394">
            <v>200</v>
          </cell>
          <cell r="AL394">
            <v>200</v>
          </cell>
          <cell r="AM394">
            <v>0</v>
          </cell>
          <cell r="AN394">
            <v>0</v>
          </cell>
          <cell r="AO394">
            <v>0</v>
          </cell>
          <cell r="AP394" t="str">
            <v xml:space="preserve">　平成23年度に設置したいわき市男女共同参画審議会において、基本計画に関することや男女共同参画の推進に関する事項について審議するもの。 </v>
          </cell>
          <cell r="AQ394" t="str">
            <v xml:space="preserve">○要求内容
・いわき市男女共同参画審議会委員に対し支払う報酬 </v>
          </cell>
          <cell r="BJ394">
            <v>1</v>
          </cell>
          <cell r="BK394">
            <v>200</v>
          </cell>
          <cell r="BL394">
            <v>0</v>
          </cell>
          <cell r="BM394">
            <v>0</v>
          </cell>
          <cell r="BN394">
            <v>0</v>
          </cell>
          <cell r="BO394">
            <v>0</v>
          </cell>
          <cell r="BP394">
            <v>0</v>
          </cell>
          <cell r="BQ394">
            <v>0</v>
          </cell>
          <cell r="BR394">
            <v>0</v>
          </cell>
          <cell r="BS394">
            <v>0</v>
          </cell>
          <cell r="BT394">
            <v>0</v>
          </cell>
          <cell r="BU394">
            <v>0</v>
          </cell>
          <cell r="BV394">
            <v>200</v>
          </cell>
          <cell r="BW394">
            <v>0</v>
          </cell>
          <cell r="BX394">
            <v>0</v>
          </cell>
          <cell r="BY394">
            <v>0</v>
          </cell>
          <cell r="BZ394">
            <v>0</v>
          </cell>
          <cell r="CA394">
            <v>200</v>
          </cell>
        </row>
        <row r="395">
          <cell r="I395" t="str">
            <v>男女共同参画審議会経費</v>
          </cell>
          <cell r="J395">
            <v>1</v>
          </cell>
          <cell r="K395" t="str">
            <v>一般会計</v>
          </cell>
          <cell r="L395">
            <v>2</v>
          </cell>
          <cell r="M395" t="str">
            <v>総務費　</v>
          </cell>
          <cell r="N395">
            <v>1</v>
          </cell>
          <cell r="O395" t="str">
            <v>総務管理費　</v>
          </cell>
          <cell r="P395">
            <v>7</v>
          </cell>
          <cell r="Q395" t="str">
            <v>企画費　</v>
          </cell>
          <cell r="R395">
            <v>80</v>
          </cell>
          <cell r="S395" t="str">
            <v>男女共同参画推進費　</v>
          </cell>
          <cell r="T395">
            <v>6</v>
          </cell>
          <cell r="U395" t="str">
            <v>男女共同参画審議会経費　</v>
          </cell>
          <cell r="V395">
            <v>0</v>
          </cell>
          <cell r="X395">
            <v>0</v>
          </cell>
          <cell r="Z395">
            <v>33</v>
          </cell>
          <cell r="AA395">
            <v>67</v>
          </cell>
          <cell r="AB395">
            <v>67</v>
          </cell>
          <cell r="AC395">
            <v>67</v>
          </cell>
          <cell r="AD395">
            <v>67</v>
          </cell>
          <cell r="AE395">
            <v>0</v>
          </cell>
          <cell r="AF395">
            <v>0</v>
          </cell>
          <cell r="AG395">
            <v>0</v>
          </cell>
          <cell r="AH395">
            <v>0</v>
          </cell>
          <cell r="AI395">
            <v>67</v>
          </cell>
          <cell r="AJ395">
            <v>67</v>
          </cell>
          <cell r="AK395">
            <v>67</v>
          </cell>
          <cell r="AL395">
            <v>67</v>
          </cell>
          <cell r="AM395">
            <v>0</v>
          </cell>
          <cell r="AN395">
            <v>0</v>
          </cell>
          <cell r="AO395">
            <v>0</v>
          </cell>
          <cell r="AP395" t="str">
            <v xml:space="preserve">　平成23年度に設置したいわき市男女共同参画審議会において、基本計画に関することや男女共同参画の推進に関する事項について審議するもの。 </v>
          </cell>
          <cell r="AQ395" t="str">
            <v>○要求内容
・いわき市男女共同参画審議会の開催に伴う事務的経費</v>
          </cell>
          <cell r="BJ395">
            <v>1</v>
          </cell>
          <cell r="BK395">
            <v>67</v>
          </cell>
          <cell r="BL395">
            <v>0</v>
          </cell>
          <cell r="BM395">
            <v>0</v>
          </cell>
          <cell r="BN395">
            <v>0</v>
          </cell>
          <cell r="BO395">
            <v>0</v>
          </cell>
          <cell r="BP395">
            <v>0</v>
          </cell>
          <cell r="BQ395">
            <v>0</v>
          </cell>
          <cell r="BR395">
            <v>0</v>
          </cell>
          <cell r="BS395">
            <v>0</v>
          </cell>
          <cell r="BT395">
            <v>0</v>
          </cell>
          <cell r="BU395">
            <v>0</v>
          </cell>
          <cell r="BV395">
            <v>67</v>
          </cell>
          <cell r="BW395">
            <v>0</v>
          </cell>
          <cell r="BX395">
            <v>0</v>
          </cell>
          <cell r="BY395">
            <v>0</v>
          </cell>
          <cell r="BZ395">
            <v>0</v>
          </cell>
          <cell r="CA395">
            <v>67</v>
          </cell>
        </row>
        <row r="396">
          <cell r="I396" t="str">
            <v>消費生活対策会議委員報酬</v>
          </cell>
          <cell r="J396">
            <v>1</v>
          </cell>
          <cell r="K396" t="str">
            <v>一般会計</v>
          </cell>
          <cell r="L396">
            <v>7</v>
          </cell>
          <cell r="M396" t="str">
            <v>商工費　</v>
          </cell>
          <cell r="N396">
            <v>1</v>
          </cell>
          <cell r="O396" t="str">
            <v>商工費　</v>
          </cell>
          <cell r="P396">
            <v>5</v>
          </cell>
          <cell r="Q396" t="str">
            <v>消費者保護対策費</v>
          </cell>
          <cell r="R396">
            <v>10</v>
          </cell>
          <cell r="S396" t="str">
            <v>消費者保護対策費</v>
          </cell>
          <cell r="T396">
            <v>1</v>
          </cell>
          <cell r="U396" t="str">
            <v>消費生活対策会議委員報酬</v>
          </cell>
          <cell r="V396">
            <v>0</v>
          </cell>
          <cell r="X396">
            <v>0</v>
          </cell>
          <cell r="Z396">
            <v>200</v>
          </cell>
          <cell r="AA396">
            <v>200</v>
          </cell>
          <cell r="AB396">
            <v>200</v>
          </cell>
          <cell r="AC396">
            <v>200</v>
          </cell>
          <cell r="AD396">
            <v>200</v>
          </cell>
          <cell r="AE396">
            <v>0</v>
          </cell>
          <cell r="AF396">
            <v>0</v>
          </cell>
          <cell r="AG396">
            <v>0</v>
          </cell>
          <cell r="AH396">
            <v>0</v>
          </cell>
          <cell r="AI396">
            <v>200</v>
          </cell>
          <cell r="AJ396">
            <v>200</v>
          </cell>
          <cell r="AK396">
            <v>200</v>
          </cell>
          <cell r="AL396">
            <v>200</v>
          </cell>
          <cell r="AM396">
            <v>0</v>
          </cell>
          <cell r="AN396">
            <v>0</v>
          </cell>
          <cell r="AO396">
            <v>0</v>
          </cell>
          <cell r="AP396" t="str">
            <v>　いわき市消費生活対策会議は、市民の消費生活の安定及び向上を確保することを目的に制定した「いわき市民の消費生活を守る条例」に基づき、昭和58年4月1日に設置し、消費者行政の適正な運営等を図るため、本市の消費者行政に関する重要事項等の調査及び審議などを行う、市の附属機関である。
　○関連法令：いわき市民の消費生活を守る条例</v>
          </cell>
          <cell r="AQ396" t="str">
            <v xml:space="preserve">年２回実施する「いわき市消費生活対策会議」の開催に係る委員報酬。
報酬支給対象者12名分（委員15名のうち3名は公務員のため報酬無し）
［経費内訳］
　○　報　酬（委員等報酬）：会議開催時委員報酬
</v>
          </cell>
          <cell r="BJ396">
            <v>1</v>
          </cell>
          <cell r="BK396">
            <v>200</v>
          </cell>
          <cell r="BL396">
            <v>0</v>
          </cell>
          <cell r="BM396">
            <v>0</v>
          </cell>
          <cell r="BN396">
            <v>0</v>
          </cell>
          <cell r="BO396">
            <v>0</v>
          </cell>
          <cell r="BP396">
            <v>0</v>
          </cell>
          <cell r="BQ396">
            <v>0</v>
          </cell>
          <cell r="BR396">
            <v>0</v>
          </cell>
          <cell r="BS396">
            <v>0</v>
          </cell>
          <cell r="BT396">
            <v>0</v>
          </cell>
          <cell r="BU396">
            <v>0</v>
          </cell>
          <cell r="BV396">
            <v>200</v>
          </cell>
          <cell r="BW396">
            <v>0</v>
          </cell>
          <cell r="BX396">
            <v>0</v>
          </cell>
          <cell r="BY396">
            <v>0</v>
          </cell>
          <cell r="BZ396">
            <v>0</v>
          </cell>
          <cell r="CA396">
            <v>200</v>
          </cell>
        </row>
        <row r="397">
          <cell r="I397" t="str">
            <v>消費生活対策会議経費</v>
          </cell>
          <cell r="J397">
            <v>1</v>
          </cell>
          <cell r="K397" t="str">
            <v>一般会計</v>
          </cell>
          <cell r="L397">
            <v>7</v>
          </cell>
          <cell r="M397" t="str">
            <v>商工費　</v>
          </cell>
          <cell r="N397">
            <v>1</v>
          </cell>
          <cell r="O397" t="str">
            <v>商工費　</v>
          </cell>
          <cell r="P397">
            <v>5</v>
          </cell>
          <cell r="Q397" t="str">
            <v>消費者保護対策費</v>
          </cell>
          <cell r="R397">
            <v>10</v>
          </cell>
          <cell r="S397" t="str">
            <v>消費者保護対策費</v>
          </cell>
          <cell r="T397">
            <v>2</v>
          </cell>
          <cell r="U397" t="str">
            <v>消費生活対策会議経費</v>
          </cell>
          <cell r="V397">
            <v>0</v>
          </cell>
          <cell r="X397">
            <v>0</v>
          </cell>
          <cell r="Z397">
            <v>3</v>
          </cell>
          <cell r="AA397">
            <v>30</v>
          </cell>
          <cell r="AB397">
            <v>32</v>
          </cell>
          <cell r="AC397">
            <v>32</v>
          </cell>
          <cell r="AD397">
            <v>32</v>
          </cell>
          <cell r="AE397">
            <v>0</v>
          </cell>
          <cell r="AF397">
            <v>0</v>
          </cell>
          <cell r="AG397">
            <v>0</v>
          </cell>
          <cell r="AH397">
            <v>0</v>
          </cell>
          <cell r="AI397">
            <v>30</v>
          </cell>
          <cell r="AJ397">
            <v>32</v>
          </cell>
          <cell r="AK397">
            <v>32</v>
          </cell>
          <cell r="AL397">
            <v>32</v>
          </cell>
          <cell r="AM397">
            <v>0</v>
          </cell>
          <cell r="AN397">
            <v>2</v>
          </cell>
          <cell r="AO397">
            <v>2</v>
          </cell>
          <cell r="AP397" t="str">
            <v>　いわき市消費生活対策会議は、市民の消費生活の安定及び向上を確保することを目的に制定した「いわき市民の消費生活を守る条例」に基づき、昭和58年4月1日に設置し、消費者行政の適正な運営等を図るため、本市の消費者行政に関する重要事項等の調査及び審議などを行う、市の附属機関である。
　○関連法令：いわき市民の消費生活を守る条例</v>
          </cell>
          <cell r="AQ397" t="str">
            <v>年に２回開催する「いわき市消費生活対策会議」の開催等に係る事務経費。
（経費内訳）
　○　旅　費（費用弁償）　：会議開催時委員旅費
　○　需用費（消耗品費）　：会議開催等に係る事務用品代
　○　需用費（食 糧 費）　：会議開催時賄費
　○　役務費（通信運搬費）：会議開催通知等に係る郵送料
　○　使用料及び賃借料（使用料）：会議開催時機器使用料
　○　貸付金（貸 付 金）　：訴訟資金の貸付金
［増減理由］　R5年度の委員改選に伴い、旅費を改めて積算したため、旅費が増額となった。</v>
          </cell>
          <cell r="BJ397">
            <v>1</v>
          </cell>
          <cell r="BK397">
            <v>32</v>
          </cell>
          <cell r="BL397">
            <v>0</v>
          </cell>
          <cell r="BM397">
            <v>0</v>
          </cell>
          <cell r="BN397">
            <v>0</v>
          </cell>
          <cell r="BO397">
            <v>0</v>
          </cell>
          <cell r="BP397">
            <v>0</v>
          </cell>
          <cell r="BQ397">
            <v>0</v>
          </cell>
          <cell r="BR397">
            <v>0</v>
          </cell>
          <cell r="BS397">
            <v>0</v>
          </cell>
          <cell r="BT397">
            <v>0</v>
          </cell>
          <cell r="BU397">
            <v>0</v>
          </cell>
          <cell r="BV397">
            <v>32</v>
          </cell>
          <cell r="BW397">
            <v>0</v>
          </cell>
          <cell r="BX397">
            <v>0</v>
          </cell>
          <cell r="BY397">
            <v>0</v>
          </cell>
          <cell r="BZ397">
            <v>0</v>
          </cell>
          <cell r="CA397">
            <v>32</v>
          </cell>
        </row>
        <row r="398">
          <cell r="I398" t="str">
            <v>消費者行政推進事業費</v>
          </cell>
          <cell r="J398">
            <v>1</v>
          </cell>
          <cell r="K398" t="str">
            <v>一般会計</v>
          </cell>
          <cell r="L398">
            <v>7</v>
          </cell>
          <cell r="M398" t="str">
            <v>商工費　</v>
          </cell>
          <cell r="N398">
            <v>1</v>
          </cell>
          <cell r="O398" t="str">
            <v>商工費　</v>
          </cell>
          <cell r="P398">
            <v>5</v>
          </cell>
          <cell r="Q398" t="str">
            <v>消費者保護対策費</v>
          </cell>
          <cell r="R398">
            <v>10</v>
          </cell>
          <cell r="S398" t="str">
            <v>消費者保護対策費</v>
          </cell>
          <cell r="T398">
            <v>3</v>
          </cell>
          <cell r="U398" t="str">
            <v>消費者行政推進事業費</v>
          </cell>
          <cell r="V398">
            <v>0</v>
          </cell>
          <cell r="X398">
            <v>0</v>
          </cell>
          <cell r="Z398">
            <v>1233</v>
          </cell>
          <cell r="AA398">
            <v>1170</v>
          </cell>
          <cell r="AB398">
            <v>1213</v>
          </cell>
          <cell r="AC398">
            <v>1213</v>
          </cell>
          <cell r="AD398">
            <v>1213</v>
          </cell>
          <cell r="AE398">
            <v>0</v>
          </cell>
          <cell r="AF398">
            <v>0</v>
          </cell>
          <cell r="AG398">
            <v>0</v>
          </cell>
          <cell r="AH398">
            <v>0</v>
          </cell>
          <cell r="AI398">
            <v>1170</v>
          </cell>
          <cell r="AJ398">
            <v>1213</v>
          </cell>
          <cell r="AK398">
            <v>1213</v>
          </cell>
          <cell r="AL398">
            <v>1213</v>
          </cell>
          <cell r="AM398">
            <v>0</v>
          </cell>
          <cell r="AN398">
            <v>43</v>
          </cell>
          <cell r="AO398">
            <v>43</v>
          </cell>
          <cell r="AP398" t="str">
            <v>　市民の消費者被害を防止するために必要な情報提供及び広報・啓発を行う。
　関連法令：いわき市民の消費生活を守る条例</v>
          </cell>
          <cell r="AQ398" t="str">
            <v>市民の消費者被害を防止するために必要な情報提供及び広報・啓発に係る経費
［経費内訳］
　○　親子で学ぶ消費生活講座開催経費
　○　消費者問題に係る啓発を行うための経費
　（ステッカー、ポスター、グッズ、パンフレットなど）
　○　出前講座（地域講座）のための経費
［増減理由］
　啓発強化のため、啓発物の発注部数を増やしたことにより消耗品費が増額となった。</v>
          </cell>
          <cell r="BJ398">
            <v>1</v>
          </cell>
          <cell r="BK398">
            <v>1213</v>
          </cell>
          <cell r="BL398">
            <v>0</v>
          </cell>
          <cell r="BM398">
            <v>0</v>
          </cell>
          <cell r="BN398">
            <v>0</v>
          </cell>
          <cell r="BO398">
            <v>0</v>
          </cell>
          <cell r="BP398">
            <v>0</v>
          </cell>
          <cell r="BQ398">
            <v>0</v>
          </cell>
          <cell r="BR398">
            <v>0</v>
          </cell>
          <cell r="BS398">
            <v>0</v>
          </cell>
          <cell r="BT398">
            <v>0</v>
          </cell>
          <cell r="BU398">
            <v>0</v>
          </cell>
          <cell r="BV398">
            <v>1213</v>
          </cell>
          <cell r="BW398">
            <v>0</v>
          </cell>
          <cell r="BX398">
            <v>0</v>
          </cell>
          <cell r="BY398">
            <v>0</v>
          </cell>
          <cell r="BZ398">
            <v>0</v>
          </cell>
          <cell r="CA398">
            <v>1213</v>
          </cell>
        </row>
        <row r="399">
          <cell r="I399" t="str">
            <v>消費生活センター運営費</v>
          </cell>
          <cell r="J399">
            <v>1</v>
          </cell>
          <cell r="K399" t="str">
            <v>一般会計</v>
          </cell>
          <cell r="L399">
            <v>7</v>
          </cell>
          <cell r="M399" t="str">
            <v>商工費　</v>
          </cell>
          <cell r="N399">
            <v>1</v>
          </cell>
          <cell r="O399" t="str">
            <v>商工費　</v>
          </cell>
          <cell r="P399">
            <v>5</v>
          </cell>
          <cell r="Q399" t="str">
            <v>消費者保護対策費</v>
          </cell>
          <cell r="R399">
            <v>10</v>
          </cell>
          <cell r="S399" t="str">
            <v>消費者保護対策費</v>
          </cell>
          <cell r="T399">
            <v>4</v>
          </cell>
          <cell r="U399" t="str">
            <v>消費生活センター運営費　</v>
          </cell>
          <cell r="V399">
            <v>0</v>
          </cell>
          <cell r="X399">
            <v>0</v>
          </cell>
          <cell r="Z399">
            <v>1589</v>
          </cell>
          <cell r="AA399">
            <v>1784</v>
          </cell>
          <cell r="AB399">
            <v>1737</v>
          </cell>
          <cell r="AC399">
            <v>1737</v>
          </cell>
          <cell r="AD399">
            <v>1737</v>
          </cell>
          <cell r="AE399">
            <v>0</v>
          </cell>
          <cell r="AF399">
            <v>0</v>
          </cell>
          <cell r="AG399">
            <v>0</v>
          </cell>
          <cell r="AH399">
            <v>0</v>
          </cell>
          <cell r="AI399">
            <v>1784</v>
          </cell>
          <cell r="AJ399">
            <v>1737</v>
          </cell>
          <cell r="AK399">
            <v>1737</v>
          </cell>
          <cell r="AL399">
            <v>1737</v>
          </cell>
          <cell r="AM399">
            <v>0</v>
          </cell>
          <cell r="AN399">
            <v>-47</v>
          </cell>
          <cell r="AO399">
            <v>-47</v>
          </cell>
          <cell r="AP399" t="str">
            <v xml:space="preserve">　いわき市民の消費生活の安定及び向上に資するため、消費生活センターを設置し、消費生活相談等を行っている。
　関連法令：消費者安全法、いわき市消費生活センター条例、いわき市民の消費生活を守る条例
 </v>
          </cell>
          <cell r="AQ399" t="str">
            <v>消費生活センターの運営及び広報等に関する経費。
［経費内訳］
　○　消費生活相談員等の研修・会議出席に係る旅費・負担金
　○　消費生活センターの広報に係る経費
　○　東北都市消費者行政協議会に係る経費
　○　その他消費生活センターの運営に係る経費
［増減理由］
　R4年度に音声応答装置を購入したがR5年度は要求なしで備品購入費及び手数料の減額。令和5年度は経年劣化による網戸修繕料を計上し修繕料の増額。その他、旅費見直し等による減額。</v>
          </cell>
          <cell r="BJ399">
            <v>1</v>
          </cell>
          <cell r="BK399">
            <v>1737</v>
          </cell>
          <cell r="BL399">
            <v>0</v>
          </cell>
          <cell r="BM399">
            <v>0</v>
          </cell>
          <cell r="BN399">
            <v>0</v>
          </cell>
          <cell r="BO399">
            <v>0</v>
          </cell>
          <cell r="BP399">
            <v>0</v>
          </cell>
          <cell r="BQ399">
            <v>0</v>
          </cell>
          <cell r="BR399">
            <v>0</v>
          </cell>
          <cell r="BS399">
            <v>0</v>
          </cell>
          <cell r="BT399">
            <v>0</v>
          </cell>
          <cell r="BU399">
            <v>0</v>
          </cell>
          <cell r="BV399">
            <v>1737</v>
          </cell>
          <cell r="BW399">
            <v>0</v>
          </cell>
          <cell r="BX399">
            <v>0</v>
          </cell>
          <cell r="BY399">
            <v>0</v>
          </cell>
          <cell r="BZ399">
            <v>0</v>
          </cell>
          <cell r="CA399">
            <v>1737</v>
          </cell>
        </row>
        <row r="400">
          <cell r="I400" t="str">
            <v>消費生活センター運営費　会計年度任用職員分</v>
          </cell>
          <cell r="J400">
            <v>1</v>
          </cell>
          <cell r="K400" t="str">
            <v>一般会計</v>
          </cell>
          <cell r="L400">
            <v>7</v>
          </cell>
          <cell r="M400" t="str">
            <v>商工費　</v>
          </cell>
          <cell r="N400">
            <v>1</v>
          </cell>
          <cell r="O400" t="str">
            <v>商工費　</v>
          </cell>
          <cell r="P400">
            <v>5</v>
          </cell>
          <cell r="Q400" t="str">
            <v>消費者保護対策費</v>
          </cell>
          <cell r="R400">
            <v>10</v>
          </cell>
          <cell r="S400" t="str">
            <v>消費者保護対策費</v>
          </cell>
          <cell r="T400">
            <v>4</v>
          </cell>
          <cell r="U400" t="str">
            <v>消費生活センター運営費　</v>
          </cell>
          <cell r="V400">
            <v>0</v>
          </cell>
          <cell r="X400">
            <v>1</v>
          </cell>
          <cell r="Y400" t="str">
            <v>会計年度任用職員分　</v>
          </cell>
          <cell r="Z400">
            <v>9691</v>
          </cell>
          <cell r="AA400">
            <v>9945</v>
          </cell>
          <cell r="AB400">
            <v>10242</v>
          </cell>
          <cell r="AC400">
            <v>10277</v>
          </cell>
          <cell r="AD400">
            <v>10277</v>
          </cell>
          <cell r="AE400">
            <v>24</v>
          </cell>
          <cell r="AF400">
            <v>42</v>
          </cell>
          <cell r="AG400">
            <v>50</v>
          </cell>
          <cell r="AH400">
            <v>50</v>
          </cell>
          <cell r="AI400">
            <v>9921</v>
          </cell>
          <cell r="AJ400">
            <v>10200</v>
          </cell>
          <cell r="AK400">
            <v>10227</v>
          </cell>
          <cell r="AL400">
            <v>10227</v>
          </cell>
          <cell r="AM400">
            <v>35</v>
          </cell>
          <cell r="AN400">
            <v>297</v>
          </cell>
          <cell r="AO400">
            <v>332</v>
          </cell>
          <cell r="AP400" t="str">
            <v xml:space="preserve">　いわき市消費生活センター条例第３条に基づき、消費生活相談員３名を配置するための経費
　いわき市消費生活センター条例第３条
　（１）消費生活に関する相談及び苦情の処理に関すること
　（２）消費生活に関する知識の普及に関すること
　（３）消費生活に関する情報の提供に関すること </v>
          </cell>
          <cell r="AQ400" t="str">
            <v xml:space="preserve">消費生活相談員３名分の給料及び共済費
［経費内訳］　
　○　給料（会計年度任用職員給料）；例月給与・通勤手当・超過勤務手当
　○　共済費（会計年度任用職員社会保険料）；共済費負担金・雇用保険料
［増減理由］
　消費生活相談員３名に号給の加算が生じたため。
</v>
          </cell>
          <cell r="BJ400">
            <v>2</v>
          </cell>
          <cell r="BK400">
            <v>0</v>
          </cell>
          <cell r="BL400">
            <v>0</v>
          </cell>
          <cell r="BM400">
            <v>0</v>
          </cell>
          <cell r="BN400">
            <v>0</v>
          </cell>
          <cell r="BO400">
            <v>0</v>
          </cell>
          <cell r="BP400">
            <v>0</v>
          </cell>
          <cell r="BQ400">
            <v>0</v>
          </cell>
          <cell r="BR400">
            <v>0</v>
          </cell>
          <cell r="BS400">
            <v>0</v>
          </cell>
          <cell r="BT400">
            <v>0</v>
          </cell>
          <cell r="BU400">
            <v>42</v>
          </cell>
          <cell r="BV400">
            <v>10200</v>
          </cell>
          <cell r="BW400">
            <v>0</v>
          </cell>
          <cell r="BX400">
            <v>0</v>
          </cell>
          <cell r="BY400">
            <v>0</v>
          </cell>
          <cell r="BZ400">
            <v>50</v>
          </cell>
          <cell r="CA400">
            <v>10227</v>
          </cell>
        </row>
        <row r="401">
          <cell r="I401" t="str">
            <v>消費者教育推進事業費</v>
          </cell>
          <cell r="J401">
            <v>1</v>
          </cell>
          <cell r="K401" t="str">
            <v>一般会計</v>
          </cell>
          <cell r="L401">
            <v>7</v>
          </cell>
          <cell r="M401" t="str">
            <v>商工費　</v>
          </cell>
          <cell r="N401">
            <v>1</v>
          </cell>
          <cell r="O401" t="str">
            <v>商工費　</v>
          </cell>
          <cell r="P401">
            <v>5</v>
          </cell>
          <cell r="Q401" t="str">
            <v>消費者保護対策費</v>
          </cell>
          <cell r="R401">
            <v>10</v>
          </cell>
          <cell r="S401" t="str">
            <v>消費者保護対策費</v>
          </cell>
          <cell r="T401">
            <v>11</v>
          </cell>
          <cell r="U401" t="str">
            <v>消費者教育推進事業費</v>
          </cell>
          <cell r="V401">
            <v>0</v>
          </cell>
          <cell r="X401">
            <v>0</v>
          </cell>
          <cell r="Z401">
            <v>2018</v>
          </cell>
          <cell r="AA401">
            <v>2048</v>
          </cell>
          <cell r="AB401">
            <v>2051</v>
          </cell>
          <cell r="AC401">
            <v>2051</v>
          </cell>
          <cell r="AD401">
            <v>2051</v>
          </cell>
          <cell r="AE401">
            <v>1024</v>
          </cell>
          <cell r="AF401">
            <v>1025</v>
          </cell>
          <cell r="AG401">
            <v>1025</v>
          </cell>
          <cell r="AH401">
            <v>1025</v>
          </cell>
          <cell r="AI401">
            <v>1024</v>
          </cell>
          <cell r="AJ401">
            <v>1026</v>
          </cell>
          <cell r="AK401">
            <v>1026</v>
          </cell>
          <cell r="AL401">
            <v>1026</v>
          </cell>
          <cell r="AM401">
            <v>0</v>
          </cell>
          <cell r="AN401">
            <v>3</v>
          </cell>
          <cell r="AO401">
            <v>3</v>
          </cell>
          <cell r="AP401" t="str">
            <v>　消費者の自立支援として、消費者が必要な知識及び判断力を修得できる機会を創出するとともに、消費者自身が消費者市民社会の形成に参画することの重要性について理解促進を図るため、庁内検討組織である「いわき市消費者教育庁内推進会議」及び庁外審議組織である「いわき市消費生活対策会議」等と連携を図りながら、効率的かつ効果的な施策を展開し、本市の消費者教育を総合的かつ一体的に推進するもの。
　併せて、2022年施行の民法の一部改正等により、成年年齢引き下げの実施伴う被害の未然防止等のため、若年者を対象とした消費者教育を積極的に推進する施策を強化し、併せてＳＤＧｓの中で消費生活に密接に係るエシカル消費の知識普及を図るもの。</v>
          </cell>
          <cell r="AQ401" t="str">
            <v>　令和４年２月改定の「第二次いわき市消費者教育推進計画」に基づき、消費者教育の推進に係る効果的な施策を実施するための経費。
［経費内訳］
１　消費生活センターを消費者教育・人材育成の中核拠点施設として位置付けし、本セン
　ターの機能強化の観点からの経費。
　○　消費者教育推進講座等に係る経費【事務事業委託料】
２　若年者を中心とした消費者教育を効率的かつ効果的に推進していくための経費。
　○　副読本等の作成【印刷製本費】
［増減理由］
　消費者教育推進講座等に係る委託料の資料準備経費が増額となったため。</v>
          </cell>
          <cell r="BJ401">
            <v>1</v>
          </cell>
          <cell r="BK401">
            <v>2051</v>
          </cell>
          <cell r="BL401">
            <v>0</v>
          </cell>
          <cell r="BM401">
            <v>0</v>
          </cell>
          <cell r="BN401">
            <v>0</v>
          </cell>
          <cell r="BO401">
            <v>0</v>
          </cell>
          <cell r="BP401">
            <v>0</v>
          </cell>
          <cell r="BQ401">
            <v>0</v>
          </cell>
          <cell r="BR401">
            <v>0</v>
          </cell>
          <cell r="BS401">
            <v>1025</v>
          </cell>
          <cell r="BT401">
            <v>0</v>
          </cell>
          <cell r="BU401">
            <v>0</v>
          </cell>
          <cell r="BV401">
            <v>1026</v>
          </cell>
          <cell r="BW401">
            <v>0</v>
          </cell>
          <cell r="BX401">
            <v>1025</v>
          </cell>
          <cell r="BY401">
            <v>0</v>
          </cell>
          <cell r="BZ401">
            <v>0</v>
          </cell>
          <cell r="CA401">
            <v>1026</v>
          </cell>
        </row>
        <row r="402">
          <cell r="I402" t="str">
            <v>再生可能エネルギー活用まちづくり推進事業費</v>
          </cell>
          <cell r="J402">
            <v>1</v>
          </cell>
          <cell r="K402" t="str">
            <v>一般会計</v>
          </cell>
          <cell r="L402">
            <v>2</v>
          </cell>
          <cell r="M402" t="str">
            <v>総務費　</v>
          </cell>
          <cell r="N402">
            <v>1</v>
          </cell>
          <cell r="O402" t="str">
            <v>総務管理費　</v>
          </cell>
          <cell r="P402">
            <v>7</v>
          </cell>
          <cell r="Q402" t="str">
            <v>企画費　</v>
          </cell>
          <cell r="R402">
            <v>90</v>
          </cell>
          <cell r="S402" t="str">
            <v>地域づくり推進費</v>
          </cell>
          <cell r="T402">
            <v>32</v>
          </cell>
          <cell r="U402" t="str">
            <v>再生可能エネルギー活用まちづくり推進事業費　</v>
          </cell>
          <cell r="V402">
            <v>0</v>
          </cell>
          <cell r="X402">
            <v>0</v>
          </cell>
          <cell r="Z402">
            <v>18177</v>
          </cell>
          <cell r="AA402">
            <v>18599</v>
          </cell>
          <cell r="AB402">
            <v>0</v>
          </cell>
          <cell r="AC402">
            <v>0</v>
          </cell>
          <cell r="AD402">
            <v>0</v>
          </cell>
          <cell r="AE402">
            <v>0</v>
          </cell>
          <cell r="AF402">
            <v>0</v>
          </cell>
          <cell r="AG402">
            <v>0</v>
          </cell>
          <cell r="AH402">
            <v>0</v>
          </cell>
          <cell r="AI402">
            <v>18599</v>
          </cell>
          <cell r="AJ402">
            <v>0</v>
          </cell>
          <cell r="AK402">
            <v>0</v>
          </cell>
          <cell r="AL402">
            <v>0</v>
          </cell>
          <cell r="AM402">
            <v>0</v>
          </cell>
          <cell r="AN402">
            <v>-18599</v>
          </cell>
          <cell r="AO402">
            <v>-18599</v>
          </cell>
          <cell r="AP402" t="str">
            <v>　東日本大震災と原子力発電所事故を契機として、低炭素社会の構築に貢献し、自立分散型で災害に強い再生可能エネルギーの役割がこれまで以上に重要になっており、令和元年東日本台風等による被害を受け、災害時のリスクにも対応できるまちづくりが必要とされている。
　また、今般、国が2050年カーボンニュートラル宣言を行うなど、脱炭素及び地球温暖化対策等の重要性がますます高まっている。
　本市においても、地域特性を生かした再生可能エネルギーの導入推進を図ることにより、市環境基本計画（第三次）における基本目標の実現を目指すとともに、脱炭素社会の実現及び地球温暖化対策等を推進していくもの。</v>
          </cell>
          <cell r="AQ402" t="str">
            <v xml:space="preserve">○要求内容
・環境負荷軽減機器導入促進補助事業
　環境負荷軽減機器を住宅に設置した者に設置費の一部を助成する。
・再生可能エネルギー等普及促進事業
　環境教育の一環として、小学生を対象とする、再生可能エネルギーをはじめとした脱炭素社会への理解促進を図る副読本の作成を行う。
○増減理由等
・前年度実績等による、蓄電池（40→50件、1,000千円の増）、エネファーム（20→10件、1,000千円の減）の補助件数の変更、要求額に増減なし。 </v>
          </cell>
          <cell r="BB402">
            <v>1</v>
          </cell>
          <cell r="BC402" t="str">
            <v>次世代を育てる　</v>
          </cell>
          <cell r="BD402">
            <v>0</v>
          </cell>
          <cell r="BF402">
            <v>0</v>
          </cell>
          <cell r="BH402">
            <v>0</v>
          </cell>
          <cell r="BJ402">
            <v>0</v>
          </cell>
          <cell r="BK402">
            <v>0</v>
          </cell>
          <cell r="BL402">
            <v>0</v>
          </cell>
          <cell r="BM402">
            <v>0</v>
          </cell>
          <cell r="BN402">
            <v>0</v>
          </cell>
          <cell r="BO402">
            <v>0</v>
          </cell>
          <cell r="BP402">
            <v>0</v>
          </cell>
          <cell r="BQ402">
            <v>0</v>
          </cell>
          <cell r="BR402">
            <v>0</v>
          </cell>
          <cell r="BS402">
            <v>0</v>
          </cell>
          <cell r="BT402">
            <v>0</v>
          </cell>
          <cell r="BU402">
            <v>0</v>
          </cell>
          <cell r="BV402">
            <v>0</v>
          </cell>
          <cell r="BW402">
            <v>0</v>
          </cell>
          <cell r="BX402">
            <v>0</v>
          </cell>
          <cell r="BY402">
            <v>0</v>
          </cell>
          <cell r="BZ402">
            <v>0</v>
          </cell>
          <cell r="CA402">
            <v>0</v>
          </cell>
        </row>
        <row r="403">
          <cell r="I403" t="str">
            <v>再生可能エネルギー活用まちづくり推進事業費　会計年度任用職員分</v>
          </cell>
          <cell r="J403">
            <v>1</v>
          </cell>
          <cell r="K403" t="str">
            <v>一般会計</v>
          </cell>
          <cell r="L403">
            <v>2</v>
          </cell>
          <cell r="M403" t="str">
            <v>総務費　</v>
          </cell>
          <cell r="N403">
            <v>1</v>
          </cell>
          <cell r="O403" t="str">
            <v>総務管理費　</v>
          </cell>
          <cell r="P403">
            <v>7</v>
          </cell>
          <cell r="Q403" t="str">
            <v>企画費　</v>
          </cell>
          <cell r="R403">
            <v>90</v>
          </cell>
          <cell r="S403" t="str">
            <v>地域づくり推進費</v>
          </cell>
          <cell r="T403">
            <v>32</v>
          </cell>
          <cell r="U403" t="str">
            <v>再生可能エネルギー活用まちづくり推進事業費　</v>
          </cell>
          <cell r="V403">
            <v>0</v>
          </cell>
          <cell r="X403">
            <v>1</v>
          </cell>
          <cell r="Y403" t="str">
            <v>会計年度任用職員分　</v>
          </cell>
          <cell r="Z403">
            <v>173</v>
          </cell>
          <cell r="AA403">
            <v>197</v>
          </cell>
          <cell r="AB403">
            <v>0</v>
          </cell>
          <cell r="AC403">
            <v>0</v>
          </cell>
          <cell r="AD403">
            <v>0</v>
          </cell>
          <cell r="AE403">
            <v>1</v>
          </cell>
          <cell r="AF403">
            <v>0</v>
          </cell>
          <cell r="AG403">
            <v>0</v>
          </cell>
          <cell r="AH403">
            <v>0</v>
          </cell>
          <cell r="AI403">
            <v>196</v>
          </cell>
          <cell r="AJ403">
            <v>0</v>
          </cell>
          <cell r="AK403">
            <v>0</v>
          </cell>
          <cell r="AL403">
            <v>0</v>
          </cell>
          <cell r="AM403">
            <v>0</v>
          </cell>
          <cell r="AN403">
            <v>-197</v>
          </cell>
          <cell r="AO403">
            <v>-197</v>
          </cell>
          <cell r="AP403" t="str">
            <v xml:space="preserve">　再生可能エネルギー活用まちづくり推進事業において、業務繁忙期に雇用する会計年度任用職員に係る経費。
≪主な事務≫
・　環境負荷軽減機器導入促進補助制度に基づく事務（受付、内容精査、データの入力等）
 </v>
          </cell>
          <cell r="AQ403" t="str">
            <v xml:space="preserve">○要求内容
　パートタイム会計年度任用職員に係る報酬、通勤手当、共済費
○増減理由
　通勤手当：通勤手当月額増（17,800円→18,500円）に伴う増
 </v>
          </cell>
          <cell r="BB403">
            <v>1</v>
          </cell>
          <cell r="BC403" t="str">
            <v>次世代を育てる　</v>
          </cell>
          <cell r="BD403">
            <v>0</v>
          </cell>
          <cell r="BF403">
            <v>0</v>
          </cell>
          <cell r="BH403">
            <v>0</v>
          </cell>
          <cell r="BJ403">
            <v>0</v>
          </cell>
          <cell r="BK403">
            <v>0</v>
          </cell>
          <cell r="BL403">
            <v>0</v>
          </cell>
          <cell r="BM403">
            <v>0</v>
          </cell>
          <cell r="BN403">
            <v>0</v>
          </cell>
          <cell r="BO403">
            <v>0</v>
          </cell>
          <cell r="BP403">
            <v>0</v>
          </cell>
          <cell r="BQ403">
            <v>0</v>
          </cell>
          <cell r="BR403">
            <v>0</v>
          </cell>
          <cell r="BS403">
            <v>0</v>
          </cell>
          <cell r="BT403">
            <v>0</v>
          </cell>
          <cell r="BU403">
            <v>0</v>
          </cell>
          <cell r="BV403">
            <v>0</v>
          </cell>
          <cell r="BW403">
            <v>0</v>
          </cell>
          <cell r="BX403">
            <v>0</v>
          </cell>
          <cell r="BY403">
            <v>0</v>
          </cell>
          <cell r="BZ403">
            <v>0</v>
          </cell>
          <cell r="CA403">
            <v>0</v>
          </cell>
        </row>
        <row r="404">
          <cell r="I404" t="str">
            <v>ゼロカーボンドライブ等導入促進事業費</v>
          </cell>
          <cell r="J404">
            <v>1</v>
          </cell>
          <cell r="K404" t="str">
            <v>一般会計</v>
          </cell>
          <cell r="L404">
            <v>2</v>
          </cell>
          <cell r="M404" t="str">
            <v>総務費　</v>
          </cell>
          <cell r="N404">
            <v>1</v>
          </cell>
          <cell r="O404" t="str">
            <v>総務管理費　</v>
          </cell>
          <cell r="P404">
            <v>7</v>
          </cell>
          <cell r="Q404" t="str">
            <v>企画費　</v>
          </cell>
          <cell r="R404">
            <v>90</v>
          </cell>
          <cell r="S404" t="str">
            <v>地域づくり推進費</v>
          </cell>
          <cell r="T404">
            <v>52</v>
          </cell>
          <cell r="U404" t="str">
            <v>ゼロカーボンドライブ等導入促進事業費</v>
          </cell>
          <cell r="V404">
            <v>0</v>
          </cell>
          <cell r="X404">
            <v>0</v>
          </cell>
          <cell r="Z404">
            <v>10351</v>
          </cell>
          <cell r="AA404">
            <v>9292</v>
          </cell>
          <cell r="AB404">
            <v>0</v>
          </cell>
          <cell r="AC404">
            <v>0</v>
          </cell>
          <cell r="AD404">
            <v>0</v>
          </cell>
          <cell r="AE404">
            <v>0</v>
          </cell>
          <cell r="AF404">
            <v>0</v>
          </cell>
          <cell r="AG404">
            <v>0</v>
          </cell>
          <cell r="AH404">
            <v>0</v>
          </cell>
          <cell r="AI404">
            <v>9292</v>
          </cell>
          <cell r="AJ404">
            <v>0</v>
          </cell>
          <cell r="AK404">
            <v>0</v>
          </cell>
          <cell r="AL404">
            <v>0</v>
          </cell>
          <cell r="AM404">
            <v>0</v>
          </cell>
          <cell r="AN404">
            <v>-9292</v>
          </cell>
          <cell r="AO404">
            <v>-9292</v>
          </cell>
          <cell r="AP404" t="str">
            <v>脱炭素社会の実現に向けた「次世代エネルギー社会の構築」を目的として、利用段階で二酸化炭素を排出せず、利便性やエネルギー効率が高いうえ、災害時にも利用できるなど、次世代エネルギーの一つとして期待される水素等を利活用し、燃料電池自動車等の導入を促進するとともに、意識醸成等を図るもの。</v>
          </cell>
          <cell r="AQ404" t="str">
            <v xml:space="preserve">○要求内容
・次世代自動車導入促進補助事業
　市民や市内事業者に対するクリーンエネルギー自動車等（燃料電池自動車（FCV）、電気自動車（EV）、可搬型外部給電器（V2L））の導入支援
　【新規】ゼロカーボンドライブセット補助：市民に対する太陽光発電システムと燃料電池自動車または電気自動車をセットで導入した場合の上乗せ補助
○増減理由等
・公共施設における水素利活用設備導入可能性調査事業に係る委託料の減
・電気自動車に係る補助台数の見直し（▲30台・▲1,500千円）、ゼロカーボンドライブセット補助の新設（100千円/台・５台分・500千円） </v>
          </cell>
          <cell r="BB404">
            <v>1</v>
          </cell>
          <cell r="BC404" t="str">
            <v>次世代を育てる　</v>
          </cell>
          <cell r="BD404">
            <v>0</v>
          </cell>
          <cell r="BF404">
            <v>0</v>
          </cell>
          <cell r="BH404">
            <v>0</v>
          </cell>
          <cell r="BJ404">
            <v>0</v>
          </cell>
          <cell r="BK404">
            <v>0</v>
          </cell>
          <cell r="BL404">
            <v>0</v>
          </cell>
          <cell r="BM404">
            <v>0</v>
          </cell>
          <cell r="BN404">
            <v>0</v>
          </cell>
          <cell r="BO404">
            <v>0</v>
          </cell>
          <cell r="BP404">
            <v>0</v>
          </cell>
          <cell r="BQ404">
            <v>0</v>
          </cell>
          <cell r="BR404">
            <v>0</v>
          </cell>
          <cell r="BS404">
            <v>0</v>
          </cell>
          <cell r="BT404">
            <v>0</v>
          </cell>
          <cell r="BU404">
            <v>0</v>
          </cell>
          <cell r="BV404">
            <v>0</v>
          </cell>
          <cell r="BW404">
            <v>0</v>
          </cell>
          <cell r="BX404">
            <v>0</v>
          </cell>
          <cell r="BY404">
            <v>0</v>
          </cell>
          <cell r="BZ404">
            <v>0</v>
          </cell>
          <cell r="CA404">
            <v>0</v>
          </cell>
        </row>
        <row r="405">
          <cell r="I405" t="str">
            <v>環境まちづくり推進基金積立金</v>
          </cell>
          <cell r="J405">
            <v>1</v>
          </cell>
          <cell r="K405" t="str">
            <v>一般会計</v>
          </cell>
          <cell r="L405">
            <v>4</v>
          </cell>
          <cell r="M405" t="str">
            <v>衛生費　</v>
          </cell>
          <cell r="N405">
            <v>1</v>
          </cell>
          <cell r="O405" t="str">
            <v>保健衛生費　</v>
          </cell>
          <cell r="P405">
            <v>6</v>
          </cell>
          <cell r="Q405" t="str">
            <v>環境保全対策費　</v>
          </cell>
          <cell r="R405">
            <v>20</v>
          </cell>
          <cell r="S405" t="str">
            <v>環境保全推進費　</v>
          </cell>
          <cell r="T405">
            <v>5</v>
          </cell>
          <cell r="U405" t="str">
            <v>環境まちづくり推進基金積立金</v>
          </cell>
          <cell r="V405">
            <v>0</v>
          </cell>
          <cell r="X405">
            <v>0</v>
          </cell>
          <cell r="Z405">
            <v>263</v>
          </cell>
          <cell r="AA405">
            <v>200</v>
          </cell>
          <cell r="AB405">
            <v>200</v>
          </cell>
          <cell r="AC405">
            <v>200</v>
          </cell>
          <cell r="AD405">
            <v>200</v>
          </cell>
          <cell r="AE405">
            <v>200</v>
          </cell>
          <cell r="AF405">
            <v>200</v>
          </cell>
          <cell r="AG405">
            <v>200</v>
          </cell>
          <cell r="AH405">
            <v>200</v>
          </cell>
          <cell r="AI405">
            <v>0</v>
          </cell>
          <cell r="AJ405">
            <v>0</v>
          </cell>
          <cell r="AK405">
            <v>0</v>
          </cell>
          <cell r="AL405">
            <v>0</v>
          </cell>
          <cell r="AM405">
            <v>0</v>
          </cell>
          <cell r="AN405">
            <v>0</v>
          </cell>
          <cell r="AO405">
            <v>0</v>
          </cell>
          <cell r="AP405" t="str">
            <v xml:space="preserve">　篤志家等からの寄附金を環境まちづくり推進基金に積み立てるもの。
</v>
          </cell>
          <cell r="AQ405" t="str">
            <v xml:space="preserve">○要求内容
　太陽光発電事業者から地域貢献策の一環として寄せられる寄附金を、環境まちづくり推進基金に積み立てるもの。
○増減理由等
　昨年度と同額の要求 </v>
          </cell>
          <cell r="BJ405">
            <v>1</v>
          </cell>
          <cell r="BK405">
            <v>200</v>
          </cell>
          <cell r="BL405">
            <v>0</v>
          </cell>
          <cell r="BM405">
            <v>0</v>
          </cell>
          <cell r="BN405">
            <v>0</v>
          </cell>
          <cell r="BO405">
            <v>0</v>
          </cell>
          <cell r="BP405">
            <v>0</v>
          </cell>
          <cell r="BQ405">
            <v>0</v>
          </cell>
          <cell r="BR405">
            <v>0</v>
          </cell>
          <cell r="BS405">
            <v>0</v>
          </cell>
          <cell r="BT405">
            <v>0</v>
          </cell>
          <cell r="BU405">
            <v>200</v>
          </cell>
          <cell r="BV405">
            <v>0</v>
          </cell>
          <cell r="BW405">
            <v>0</v>
          </cell>
          <cell r="BX405">
            <v>0</v>
          </cell>
          <cell r="BY405">
            <v>0</v>
          </cell>
          <cell r="BZ405">
            <v>200</v>
          </cell>
          <cell r="CA405">
            <v>0</v>
          </cell>
        </row>
        <row r="406">
          <cell r="I406" t="str">
            <v>省エネルギー対策推進事業費</v>
          </cell>
          <cell r="J406">
            <v>1</v>
          </cell>
          <cell r="K406" t="str">
            <v>一般会計</v>
          </cell>
          <cell r="L406">
            <v>4</v>
          </cell>
          <cell r="M406" t="str">
            <v>衛生費　</v>
          </cell>
          <cell r="N406">
            <v>1</v>
          </cell>
          <cell r="O406" t="str">
            <v>保健衛生費　</v>
          </cell>
          <cell r="P406">
            <v>6</v>
          </cell>
          <cell r="Q406" t="str">
            <v>環境保全対策費　</v>
          </cell>
          <cell r="R406">
            <v>20</v>
          </cell>
          <cell r="S406" t="str">
            <v>環境保全推進費　</v>
          </cell>
          <cell r="T406">
            <v>6</v>
          </cell>
          <cell r="U406" t="str">
            <v>省エネルギー対策推進事業費　</v>
          </cell>
          <cell r="V406">
            <v>0</v>
          </cell>
          <cell r="X406">
            <v>0</v>
          </cell>
          <cell r="Z406">
            <v>423</v>
          </cell>
          <cell r="AA406">
            <v>585</v>
          </cell>
          <cell r="AB406">
            <v>0</v>
          </cell>
          <cell r="AC406">
            <v>0</v>
          </cell>
          <cell r="AD406">
            <v>0</v>
          </cell>
          <cell r="AE406">
            <v>293</v>
          </cell>
          <cell r="AF406">
            <v>0</v>
          </cell>
          <cell r="AG406">
            <v>0</v>
          </cell>
          <cell r="AH406">
            <v>0</v>
          </cell>
          <cell r="AI406">
            <v>292</v>
          </cell>
          <cell r="AJ406">
            <v>0</v>
          </cell>
          <cell r="AK406">
            <v>0</v>
          </cell>
          <cell r="AL406">
            <v>0</v>
          </cell>
          <cell r="AM406">
            <v>0</v>
          </cell>
          <cell r="AN406">
            <v>-585</v>
          </cell>
          <cell r="AO406">
            <v>-585</v>
          </cell>
          <cell r="AP406" t="str">
            <v>　市環境基本計画（第三次）に基づき、地球温暖化対策を推進するため、市民や事業者における効果的な省エネ行動の普及啓発を図るとともに、専門家派遣による具体的な省エネ行動の提案を通じ省エネルギー対策の促進を図る。　</v>
          </cell>
          <cell r="AQ406" t="str">
            <v xml:space="preserve">○要求内容
・省エネアドバイザー派遣事業：報償費、旅費（省エネアドバイザー謝礼及び旅費）、
　消耗品費（コピー用紙）、使用料（コピー使用料）等
・緑のカーテンコンクール事業：報償費（審査員謝礼、入賞者副賞等）、
　消耗品費（コピー用紙、賞状等）、
　印刷製本費（周知用ポスター等）
・その他省エネ対策活動
○増減理由：昨年度と同額の要求 </v>
          </cell>
          <cell r="BJ406">
            <v>0</v>
          </cell>
          <cell r="BK406">
            <v>0</v>
          </cell>
          <cell r="BL406">
            <v>0</v>
          </cell>
          <cell r="BM406">
            <v>0</v>
          </cell>
          <cell r="BN406">
            <v>0</v>
          </cell>
          <cell r="BO406">
            <v>0</v>
          </cell>
          <cell r="BP406">
            <v>0</v>
          </cell>
          <cell r="BQ406">
            <v>0</v>
          </cell>
          <cell r="BR406">
            <v>0</v>
          </cell>
          <cell r="BS406">
            <v>0</v>
          </cell>
          <cell r="BT406">
            <v>0</v>
          </cell>
          <cell r="BU406">
            <v>0</v>
          </cell>
          <cell r="BV406">
            <v>0</v>
          </cell>
          <cell r="BW406">
            <v>0</v>
          </cell>
          <cell r="BX406">
            <v>0</v>
          </cell>
          <cell r="BY406">
            <v>0</v>
          </cell>
          <cell r="BZ406">
            <v>0</v>
          </cell>
          <cell r="CA406">
            <v>0</v>
          </cell>
        </row>
        <row r="407">
          <cell r="I407" t="str">
            <v>生物多様性保全普及啓発事業費</v>
          </cell>
          <cell r="J407">
            <v>1</v>
          </cell>
          <cell r="K407" t="str">
            <v>一般会計</v>
          </cell>
          <cell r="L407">
            <v>4</v>
          </cell>
          <cell r="M407" t="str">
            <v>衛生費　</v>
          </cell>
          <cell r="N407">
            <v>1</v>
          </cell>
          <cell r="O407" t="str">
            <v>保健衛生費　</v>
          </cell>
          <cell r="P407">
            <v>6</v>
          </cell>
          <cell r="Q407" t="str">
            <v>環境保全対策費　</v>
          </cell>
          <cell r="R407">
            <v>20</v>
          </cell>
          <cell r="S407" t="str">
            <v>環境保全推進費　</v>
          </cell>
          <cell r="T407">
            <v>7</v>
          </cell>
          <cell r="U407" t="str">
            <v>生物多様性保全普及啓発事業費</v>
          </cell>
          <cell r="V407">
            <v>0</v>
          </cell>
          <cell r="X407">
            <v>0</v>
          </cell>
          <cell r="Z407">
            <v>112</v>
          </cell>
          <cell r="AA407">
            <v>208</v>
          </cell>
          <cell r="AB407">
            <v>208</v>
          </cell>
          <cell r="AC407">
            <v>208</v>
          </cell>
          <cell r="AD407">
            <v>208</v>
          </cell>
          <cell r="AE407">
            <v>208</v>
          </cell>
          <cell r="AF407">
            <v>208</v>
          </cell>
          <cell r="AG407">
            <v>208</v>
          </cell>
          <cell r="AH407">
            <v>208</v>
          </cell>
          <cell r="AI407">
            <v>0</v>
          </cell>
          <cell r="AJ407">
            <v>0</v>
          </cell>
          <cell r="AK407">
            <v>0</v>
          </cell>
          <cell r="AL407">
            <v>0</v>
          </cell>
          <cell r="AM407">
            <v>0</v>
          </cell>
          <cell r="AN407">
            <v>0</v>
          </cell>
          <cell r="AO407">
            <v>0</v>
          </cell>
          <cell r="AP407" t="str">
            <v>　生物多様性及び自然環境の保全を推進するためには、生物多様性及び自然環境に関する市民理解の向上が不可欠であることから、野生生物生息生育状況調査（生き物調査）及び生物多様性普及啓発イベントを実施し、市民に対する生物多様性及び自然環境保全の普及啓発のほか、生態系被害防止外来種の分布に係るモニタリングや子どもへの環境教育等を行うもの。　</v>
          </cell>
          <cell r="AQ407" t="str">
            <v xml:space="preserve">○野生生物生息生育状況調査：生き物調査シートの作成、配布費用等
○生物多様性普及啓発イベント：イベント開催に係る講師費用等
○共通事務費
○増減理由：昨年度と同額の要求 </v>
          </cell>
          <cell r="BJ407">
            <v>1</v>
          </cell>
          <cell r="BK407">
            <v>208</v>
          </cell>
          <cell r="BL407">
            <v>0</v>
          </cell>
          <cell r="BM407">
            <v>0</v>
          </cell>
          <cell r="BN407">
            <v>0</v>
          </cell>
          <cell r="BO407">
            <v>0</v>
          </cell>
          <cell r="BP407">
            <v>0</v>
          </cell>
          <cell r="BQ407">
            <v>0</v>
          </cell>
          <cell r="BR407">
            <v>0</v>
          </cell>
          <cell r="BS407">
            <v>0</v>
          </cell>
          <cell r="BT407">
            <v>0</v>
          </cell>
          <cell r="BU407">
            <v>208</v>
          </cell>
          <cell r="BV407">
            <v>0</v>
          </cell>
          <cell r="BW407">
            <v>0</v>
          </cell>
          <cell r="BX407">
            <v>0</v>
          </cell>
          <cell r="BY407">
            <v>0</v>
          </cell>
          <cell r="BZ407">
            <v>208</v>
          </cell>
          <cell r="CA407">
            <v>0</v>
          </cell>
        </row>
        <row r="408">
          <cell r="I408" t="str">
            <v>環境まちづくり担い手育成支援事業費</v>
          </cell>
          <cell r="J408">
            <v>1</v>
          </cell>
          <cell r="K408" t="str">
            <v>一般会計</v>
          </cell>
          <cell r="L408">
            <v>4</v>
          </cell>
          <cell r="M408" t="str">
            <v>衛生費　</v>
          </cell>
          <cell r="N408">
            <v>1</v>
          </cell>
          <cell r="O408" t="str">
            <v>保健衛生費　</v>
          </cell>
          <cell r="P408">
            <v>6</v>
          </cell>
          <cell r="Q408" t="str">
            <v>環境保全対策費　</v>
          </cell>
          <cell r="R408">
            <v>20</v>
          </cell>
          <cell r="S408" t="str">
            <v>環境保全推進費　</v>
          </cell>
          <cell r="T408">
            <v>8</v>
          </cell>
          <cell r="U408" t="str">
            <v>環境まちづくり担い手育成支援事業費　</v>
          </cell>
          <cell r="V408">
            <v>0</v>
          </cell>
          <cell r="X408">
            <v>0</v>
          </cell>
          <cell r="Z408">
            <v>1506</v>
          </cell>
          <cell r="AA408">
            <v>2125</v>
          </cell>
          <cell r="AB408">
            <v>1087</v>
          </cell>
          <cell r="AC408">
            <v>1087</v>
          </cell>
          <cell r="AD408">
            <v>1087</v>
          </cell>
          <cell r="AE408">
            <v>1407</v>
          </cell>
          <cell r="AF408">
            <v>369</v>
          </cell>
          <cell r="AG408">
            <v>369</v>
          </cell>
          <cell r="AH408">
            <v>369</v>
          </cell>
          <cell r="AI408">
            <v>718</v>
          </cell>
          <cell r="AJ408">
            <v>718</v>
          </cell>
          <cell r="AK408">
            <v>718</v>
          </cell>
          <cell r="AL408">
            <v>718</v>
          </cell>
          <cell r="AM408">
            <v>0</v>
          </cell>
          <cell r="AN408">
            <v>-1038</v>
          </cell>
          <cell r="AO408">
            <v>-1038</v>
          </cell>
          <cell r="AP408" t="str">
            <v xml:space="preserve">　環境まちづくりの担い手を育成する一環として、環境に関する市民の意識醸成を図ることを目的とした環境学習等の充実を図るとともに、環境まちづくり実践者の養成・活動拡充等を目的とする。
・環境アドバイザー派遣事業
・自然環境保全担い手・指導者養成事業
・星空観察会（スターウォッチング）（共催） </v>
          </cell>
          <cell r="AQ408" t="str">
            <v>○要求内容
・環境アドバイザー派遣事業 講師報償費、旅費等
・自然環境保全担い手・指導者養成事業 講師報償費、旅費等
・星空観察会（スターウォッチング） 啓発記念品購入費
・関連事務費
○増減理由等
・環境まちづくり担い手育成事業（公募提案事業）及び子ども環境賞コンクール事業の整理に伴う減</v>
          </cell>
          <cell r="BJ408">
            <v>1</v>
          </cell>
          <cell r="BK408">
            <v>1087</v>
          </cell>
          <cell r="BL408">
            <v>0</v>
          </cell>
          <cell r="BM408">
            <v>0</v>
          </cell>
          <cell r="BN408">
            <v>0</v>
          </cell>
          <cell r="BO408">
            <v>0</v>
          </cell>
          <cell r="BP408">
            <v>0</v>
          </cell>
          <cell r="BQ408">
            <v>0</v>
          </cell>
          <cell r="BR408">
            <v>0</v>
          </cell>
          <cell r="BS408">
            <v>0</v>
          </cell>
          <cell r="BT408">
            <v>0</v>
          </cell>
          <cell r="BU408">
            <v>369</v>
          </cell>
          <cell r="BV408">
            <v>718</v>
          </cell>
          <cell r="BW408">
            <v>0</v>
          </cell>
          <cell r="BX408">
            <v>0</v>
          </cell>
          <cell r="BY408">
            <v>0</v>
          </cell>
          <cell r="BZ408">
            <v>369</v>
          </cell>
          <cell r="CA408">
            <v>718</v>
          </cell>
        </row>
        <row r="409">
          <cell r="I409" t="str">
            <v>ゼロカーボン・人づくり推進事業費</v>
          </cell>
          <cell r="J409">
            <v>1</v>
          </cell>
          <cell r="K409" t="str">
            <v>一般会計</v>
          </cell>
          <cell r="L409">
            <v>4</v>
          </cell>
          <cell r="M409" t="str">
            <v>衛生費　</v>
          </cell>
          <cell r="N409">
            <v>1</v>
          </cell>
          <cell r="O409" t="str">
            <v>保健衛生費　</v>
          </cell>
          <cell r="P409">
            <v>6</v>
          </cell>
          <cell r="Q409" t="str">
            <v>環境保全対策費　</v>
          </cell>
          <cell r="R409">
            <v>20</v>
          </cell>
          <cell r="S409" t="str">
            <v>環境保全推進費　</v>
          </cell>
          <cell r="T409">
            <v>11</v>
          </cell>
          <cell r="U409" t="str">
            <v>ゼロカーボン・人づくり推進事業費</v>
          </cell>
          <cell r="V409">
            <v>0</v>
          </cell>
          <cell r="X409">
            <v>0</v>
          </cell>
          <cell r="Z409">
            <v>346</v>
          </cell>
          <cell r="AA409">
            <v>679</v>
          </cell>
          <cell r="AB409">
            <v>4114</v>
          </cell>
          <cell r="AC409">
            <v>2283</v>
          </cell>
          <cell r="AD409">
            <v>2283</v>
          </cell>
          <cell r="AE409">
            <v>679</v>
          </cell>
          <cell r="AF409">
            <v>4114</v>
          </cell>
          <cell r="AG409">
            <v>2283</v>
          </cell>
          <cell r="AH409">
            <v>2283</v>
          </cell>
          <cell r="AI409">
            <v>0</v>
          </cell>
          <cell r="AJ409">
            <v>0</v>
          </cell>
          <cell r="AK409">
            <v>0</v>
          </cell>
          <cell r="AL409">
            <v>0</v>
          </cell>
          <cell r="AM409">
            <v>-1831</v>
          </cell>
          <cell r="AN409">
            <v>3435</v>
          </cell>
          <cell r="AO409">
            <v>1604</v>
          </cell>
          <cell r="AP409" t="str">
            <v xml:space="preserve">　脱炭素社会実現に向けた国内外の動きが加速しており、市民生活においても、脱炭素社会への移行に向けたライフスタイルの変容が必要となってきているものの、市民の脱炭素社会や地球温暖化対策に対する理解は、まだ不十分であり、ゼロカーボンアクションの実践が進んでいない。
　一方で、脱炭素社会への移行は長期的な社会変革を伴うことから、将来を担う子ども達に対する、ゼロカーボン教育についても並行して強化する必要がある。このことから、本事業では、既存の取組みを統合・再編するともに、新たな取組みを加えて、脱炭素社会を学び、実践できる「人づくり」を推進していくもの。 </v>
          </cell>
          <cell r="AQ409" t="str">
            <v>○要求内容
・ゼロカーボン理解促進事業
　ゼロカーボン理解促進ポスター・チラシ・パンフレット等（印刷製本費）
　キャンペーン用展示物用品、啓発物品等（消耗品費）
・ゼロカーボン教育強化推進事業
　小学生向け環境教育教材作成（印刷製本費、委託費）
　ゼロカーボン教育モデル事業（報償費、通信運搬費、委託費）
　ゼロカーボン公民連携事業（委託費）</v>
          </cell>
          <cell r="BB409">
            <v>1</v>
          </cell>
          <cell r="BC409" t="str">
            <v>次世代を育てる　</v>
          </cell>
          <cell r="BD409">
            <v>0</v>
          </cell>
          <cell r="BF409">
            <v>0</v>
          </cell>
          <cell r="BH409">
            <v>0</v>
          </cell>
          <cell r="BJ409">
            <v>2</v>
          </cell>
          <cell r="BK409">
            <v>0</v>
          </cell>
          <cell r="BL409">
            <v>0</v>
          </cell>
          <cell r="BM409">
            <v>0</v>
          </cell>
          <cell r="BN409">
            <v>0</v>
          </cell>
          <cell r="BO409">
            <v>0</v>
          </cell>
          <cell r="BP409">
            <v>0</v>
          </cell>
          <cell r="BQ409">
            <v>0</v>
          </cell>
          <cell r="BR409">
            <v>0</v>
          </cell>
          <cell r="BS409">
            <v>0</v>
          </cell>
          <cell r="BT409">
            <v>0</v>
          </cell>
          <cell r="BU409">
            <v>4114</v>
          </cell>
          <cell r="BV409">
            <v>0</v>
          </cell>
          <cell r="BW409">
            <v>0</v>
          </cell>
          <cell r="BX409">
            <v>0</v>
          </cell>
          <cell r="BY409">
            <v>0</v>
          </cell>
          <cell r="BZ409">
            <v>2283</v>
          </cell>
          <cell r="CA409">
            <v>0</v>
          </cell>
        </row>
        <row r="410">
          <cell r="I410" t="str">
            <v>脱炭素社会実現プラン策定事業費</v>
          </cell>
          <cell r="J410">
            <v>1</v>
          </cell>
          <cell r="K410" t="str">
            <v>一般会計</v>
          </cell>
          <cell r="L410">
            <v>4</v>
          </cell>
          <cell r="M410" t="str">
            <v>衛生費　</v>
          </cell>
          <cell r="N410">
            <v>1</v>
          </cell>
          <cell r="O410" t="str">
            <v>保健衛生費　</v>
          </cell>
          <cell r="P410">
            <v>6</v>
          </cell>
          <cell r="Q410" t="str">
            <v>環境保全対策費　</v>
          </cell>
          <cell r="R410">
            <v>20</v>
          </cell>
          <cell r="S410" t="str">
            <v>環境保全推進費　</v>
          </cell>
          <cell r="T410">
            <v>12</v>
          </cell>
          <cell r="U410" t="str">
            <v>脱炭素社会実現プラン策定事業費　</v>
          </cell>
          <cell r="V410">
            <v>0</v>
          </cell>
          <cell r="X410">
            <v>0</v>
          </cell>
          <cell r="Z410">
            <v>0</v>
          </cell>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t="str">
            <v>　本市の社会・経済・暮らしに大きな影響を及ぼしている新型コロナウイルス感染症からの回復に向け、グリーンリカバリーの観点に基づき、コロナ禍からの復興と脱炭素社会実現の両立を果たし、環境と社会・経済の好循環を持続発展的に創出するために「いわき市脱炭素社会実現プラン」を策定する。　</v>
          </cell>
          <cell r="AQ410" t="str">
            <v>〇環境審議会開催経費
　委員報酬・委員旅費
〇出張等旅費
　国（環境省、経済産業省）、福島県との協議、説明会　等
〇脱炭素社会実現プラン策定委託
　事務事業等委託費
〇関連事務費
　消耗品費、通信運搬費、使用料</v>
          </cell>
          <cell r="BJ410">
            <v>0</v>
          </cell>
          <cell r="BK410">
            <v>0</v>
          </cell>
          <cell r="BL410">
            <v>0</v>
          </cell>
          <cell r="BM410">
            <v>0</v>
          </cell>
          <cell r="BN410">
            <v>0</v>
          </cell>
          <cell r="BO410">
            <v>0</v>
          </cell>
          <cell r="BP410">
            <v>0</v>
          </cell>
          <cell r="BQ410">
            <v>0</v>
          </cell>
          <cell r="BR410">
            <v>0</v>
          </cell>
          <cell r="BS410">
            <v>0</v>
          </cell>
          <cell r="BT410">
            <v>0</v>
          </cell>
          <cell r="BU410">
            <v>0</v>
          </cell>
          <cell r="BV410">
            <v>0</v>
          </cell>
          <cell r="BW410">
            <v>0</v>
          </cell>
          <cell r="BX410">
            <v>0</v>
          </cell>
          <cell r="BY410">
            <v>0</v>
          </cell>
          <cell r="BZ410">
            <v>0</v>
          </cell>
          <cell r="CA410">
            <v>0</v>
          </cell>
        </row>
        <row r="411">
          <cell r="I411" t="str">
            <v>ゼロカーボン・スタートアップ支援事業費</v>
          </cell>
          <cell r="J411">
            <v>1</v>
          </cell>
          <cell r="K411" t="str">
            <v>一般会計</v>
          </cell>
          <cell r="L411">
            <v>4</v>
          </cell>
          <cell r="M411" t="str">
            <v>衛生費　</v>
          </cell>
          <cell r="N411">
            <v>1</v>
          </cell>
          <cell r="O411" t="str">
            <v>保健衛生費　</v>
          </cell>
          <cell r="P411">
            <v>6</v>
          </cell>
          <cell r="Q411" t="str">
            <v>環境保全対策費　</v>
          </cell>
          <cell r="R411">
            <v>20</v>
          </cell>
          <cell r="S411" t="str">
            <v>環境保全推進費　</v>
          </cell>
          <cell r="T411">
            <v>13</v>
          </cell>
          <cell r="U411" t="str">
            <v>ゼロカーボン・スタートアップ支援事業費　</v>
          </cell>
          <cell r="V411">
            <v>0</v>
          </cell>
          <cell r="X411">
            <v>0</v>
          </cell>
          <cell r="Z411">
            <v>0</v>
          </cell>
          <cell r="AA411">
            <v>0</v>
          </cell>
          <cell r="AB411">
            <v>4294</v>
          </cell>
          <cell r="AC411">
            <v>3205</v>
          </cell>
          <cell r="AD411">
            <v>3205</v>
          </cell>
          <cell r="AE411">
            <v>0</v>
          </cell>
          <cell r="AF411">
            <v>0</v>
          </cell>
          <cell r="AG411">
            <v>1700</v>
          </cell>
          <cell r="AH411">
            <v>1700</v>
          </cell>
          <cell r="AI411">
            <v>0</v>
          </cell>
          <cell r="AJ411">
            <v>4294</v>
          </cell>
          <cell r="AK411">
            <v>1505</v>
          </cell>
          <cell r="AL411">
            <v>1505</v>
          </cell>
          <cell r="AM411">
            <v>-1089</v>
          </cell>
          <cell r="AN411">
            <v>4294</v>
          </cell>
          <cell r="AO411">
            <v>3205</v>
          </cell>
          <cell r="AP411" t="str">
            <v>　本市の温室効果ガス排出量の半数を占める市内中小企業における脱炭素経営のスタートアップ期を支援し、早期に成功事例を創出して横展開を図ることを目的として、産業支援機関、コンサル、金融等の支援体制を構築して地域企業における温室効果ガス排出量の算出及び削減目標の設定などを伴走支援し、企業活動における温室効果ガス排出削減に向けた取組を加速させ、脱炭素社会への移行を企業における価値と競争力の向上につなげるもの。</v>
          </cell>
          <cell r="AQ411" t="str">
            <v>○要求内容
　ゼロカーボン・スタートアップ支援事業　委託費</v>
          </cell>
          <cell r="BB411">
            <v>1</v>
          </cell>
          <cell r="BC411" t="str">
            <v>次世代を育てる　</v>
          </cell>
          <cell r="BD411">
            <v>0</v>
          </cell>
          <cell r="BF411">
            <v>0</v>
          </cell>
          <cell r="BH411">
            <v>0</v>
          </cell>
          <cell r="BJ411">
            <v>2</v>
          </cell>
          <cell r="BK411">
            <v>0</v>
          </cell>
          <cell r="BL411">
            <v>0</v>
          </cell>
          <cell r="BM411">
            <v>0</v>
          </cell>
          <cell r="BN411">
            <v>0</v>
          </cell>
          <cell r="BO411">
            <v>0</v>
          </cell>
          <cell r="BP411">
            <v>0</v>
          </cell>
          <cell r="BQ411">
            <v>0</v>
          </cell>
          <cell r="BR411">
            <v>0</v>
          </cell>
          <cell r="BS411">
            <v>0</v>
          </cell>
          <cell r="BT411">
            <v>0</v>
          </cell>
          <cell r="BU411">
            <v>0</v>
          </cell>
          <cell r="BV411">
            <v>4294</v>
          </cell>
          <cell r="BW411">
            <v>0</v>
          </cell>
          <cell r="BX411">
            <v>0</v>
          </cell>
          <cell r="BY411">
            <v>0</v>
          </cell>
          <cell r="BZ411">
            <v>1700</v>
          </cell>
          <cell r="CA411">
            <v>1505</v>
          </cell>
        </row>
        <row r="412">
          <cell r="I412" t="str">
            <v>ゼロカーボン・アクション促進事業費</v>
          </cell>
          <cell r="J412">
            <v>1</v>
          </cell>
          <cell r="K412" t="str">
            <v>一般会計</v>
          </cell>
          <cell r="L412">
            <v>4</v>
          </cell>
          <cell r="M412" t="str">
            <v>衛生費　</v>
          </cell>
          <cell r="N412">
            <v>1</v>
          </cell>
          <cell r="O412" t="str">
            <v>保健衛生費　</v>
          </cell>
          <cell r="P412">
            <v>6</v>
          </cell>
          <cell r="Q412" t="str">
            <v>環境保全対策費　</v>
          </cell>
          <cell r="R412">
            <v>20</v>
          </cell>
          <cell r="S412" t="str">
            <v>環境保全推進費　</v>
          </cell>
          <cell r="T412">
            <v>15</v>
          </cell>
          <cell r="U412" t="str">
            <v>ゼロカーボン・アクション促進事業費　</v>
          </cell>
          <cell r="V412">
            <v>0</v>
          </cell>
          <cell r="X412">
            <v>0</v>
          </cell>
          <cell r="Z412">
            <v>0</v>
          </cell>
          <cell r="AA412">
            <v>0</v>
          </cell>
          <cell r="AB412">
            <v>27711</v>
          </cell>
          <cell r="AC412">
            <v>27711</v>
          </cell>
          <cell r="AD412">
            <v>27711</v>
          </cell>
          <cell r="AE412">
            <v>0</v>
          </cell>
          <cell r="AF412">
            <v>0</v>
          </cell>
          <cell r="AG412">
            <v>0</v>
          </cell>
          <cell r="AH412">
            <v>0</v>
          </cell>
          <cell r="AI412">
            <v>0</v>
          </cell>
          <cell r="AJ412">
            <v>27711</v>
          </cell>
          <cell r="AK412">
            <v>27711</v>
          </cell>
          <cell r="AL412">
            <v>27711</v>
          </cell>
          <cell r="AM412">
            <v>0</v>
          </cell>
          <cell r="AN412">
            <v>27711</v>
          </cell>
          <cell r="AO412">
            <v>27711</v>
          </cell>
          <cell r="AP412" t="str">
            <v xml:space="preserve">住宅への再生可能エネルギー等の導入を支援する「再生可能エネルギー活用まちづくり推進事業（5344/政策）」、及び市民の自動車による移動の脱炭素化や地域のレジリエンス強化にもつながる「ゼロカーボンドライブ等導入促進事業（6993/政策）※旧：水素等利活用促進事業」を本事業にて統合し、両補助事業とも、市民等のゼロカーボンアクションによるライフスタイルの脱炭素化という共通の事業効果を目指していることから、市民のライフスタイルに関わる脱炭素化を促進し、自然環境への負荷を軽減するとともに、水素等の次世代エネルギーの利活用拡大にも取り組むもの。 </v>
          </cell>
          <cell r="AQ412" t="str">
            <v xml:space="preserve">○要求内容
・環境負荷軽減機器導入促進補助
　環境負荷軽減機器を住宅に設置した者に設置費の一部を助成する。
・ゼロカーボンドライブ等導入促進補助
　クリーンエネルギー自動車（燃料電池自動車（FCV)）、電気自動車（EV）、可搬型
　外部給電器（V2L）の導入費の一部を助成する。
○増減理由等
・前年度実績等による、蓄電池（50→60件、1,000千円の増）、エネファーム（10→5件、
　500千円の減）、V2L（15→5件、500千円の減）補助件数の変更、要求額に増減なし。
</v>
          </cell>
          <cell r="BB412">
            <v>1</v>
          </cell>
          <cell r="BC412" t="str">
            <v>次世代を育てる　</v>
          </cell>
          <cell r="BD412">
            <v>0</v>
          </cell>
          <cell r="BF412">
            <v>0</v>
          </cell>
          <cell r="BH412">
            <v>0</v>
          </cell>
          <cell r="BJ412">
            <v>1</v>
          </cell>
          <cell r="BK412">
            <v>27711</v>
          </cell>
          <cell r="BL412">
            <v>0</v>
          </cell>
          <cell r="BM412">
            <v>0</v>
          </cell>
          <cell r="BN412">
            <v>0</v>
          </cell>
          <cell r="BO412">
            <v>0</v>
          </cell>
          <cell r="BP412">
            <v>0</v>
          </cell>
          <cell r="BQ412">
            <v>0</v>
          </cell>
          <cell r="BR412">
            <v>0</v>
          </cell>
          <cell r="BS412">
            <v>0</v>
          </cell>
          <cell r="BT412">
            <v>0</v>
          </cell>
          <cell r="BU412">
            <v>0</v>
          </cell>
          <cell r="BV412">
            <v>27711</v>
          </cell>
          <cell r="BW412">
            <v>0</v>
          </cell>
          <cell r="BX412">
            <v>0</v>
          </cell>
          <cell r="BY412">
            <v>0</v>
          </cell>
          <cell r="BZ412">
            <v>0</v>
          </cell>
          <cell r="CA412">
            <v>27711</v>
          </cell>
        </row>
        <row r="413">
          <cell r="I413" t="str">
            <v>環境審議会委員報酬</v>
          </cell>
          <cell r="J413">
            <v>1</v>
          </cell>
          <cell r="K413" t="str">
            <v>一般会計</v>
          </cell>
          <cell r="L413">
            <v>4</v>
          </cell>
          <cell r="M413" t="str">
            <v>衛生費　</v>
          </cell>
          <cell r="N413">
            <v>1</v>
          </cell>
          <cell r="O413" t="str">
            <v>保健衛生費　</v>
          </cell>
          <cell r="P413">
            <v>6</v>
          </cell>
          <cell r="Q413" t="str">
            <v>環境保全対策費　</v>
          </cell>
          <cell r="R413">
            <v>90</v>
          </cell>
          <cell r="S413" t="str">
            <v>一般事務費　</v>
          </cell>
          <cell r="T413">
            <v>1</v>
          </cell>
          <cell r="U413" t="str">
            <v>環境審議会委員報酬　</v>
          </cell>
          <cell r="V413">
            <v>0</v>
          </cell>
          <cell r="X413">
            <v>0</v>
          </cell>
          <cell r="Z413">
            <v>125</v>
          </cell>
          <cell r="AA413">
            <v>266</v>
          </cell>
          <cell r="AB413">
            <v>266</v>
          </cell>
          <cell r="AC413">
            <v>266</v>
          </cell>
          <cell r="AD413">
            <v>266</v>
          </cell>
          <cell r="AE413">
            <v>0</v>
          </cell>
          <cell r="AF413">
            <v>0</v>
          </cell>
          <cell r="AG413">
            <v>0</v>
          </cell>
          <cell r="AH413">
            <v>0</v>
          </cell>
          <cell r="AI413">
            <v>266</v>
          </cell>
          <cell r="AJ413">
            <v>266</v>
          </cell>
          <cell r="AK413">
            <v>266</v>
          </cell>
          <cell r="AL413">
            <v>266</v>
          </cell>
          <cell r="AM413">
            <v>0</v>
          </cell>
          <cell r="AN413">
            <v>0</v>
          </cell>
          <cell r="AO413">
            <v>0</v>
          </cell>
          <cell r="AP413" t="str">
            <v>　「いわき市環境審議会」は、いわき市環境基本条例第23条の規定に基づき設置される附属機関として、それぞれの環境分野に精通した委員17名で組織する専門性の高い機関で、市長の諮問に応じ、いわき市環境基本計画の策定、改定及び進行管理、並びに環境の保全に関する基本的事項等について調査審議するものである。</v>
          </cell>
          <cell r="AQ413" t="str">
            <v xml:space="preserve">○要求内容
　本審議会については、市環境基本計画の進行管理（ＰＤＣＡ）上、Ｃheck（点検）機能を有する組織として位置付けがなされているため、主として、計画の年次管理及び計画の見直しを行うものである。
　本事業は、審議会開催に伴う委員報酬であり、令和５年度は、市環境基本計画の実績点検報告及び脱炭素社会実現プラン（完成版）等に係る審議の２回の開催に要する経費を要求するものである。
</v>
          </cell>
          <cell r="BJ413">
            <v>1</v>
          </cell>
          <cell r="BK413">
            <v>266</v>
          </cell>
          <cell r="BL413">
            <v>0</v>
          </cell>
          <cell r="BM413">
            <v>0</v>
          </cell>
          <cell r="BN413">
            <v>0</v>
          </cell>
          <cell r="BO413">
            <v>0</v>
          </cell>
          <cell r="BP413">
            <v>0</v>
          </cell>
          <cell r="BQ413">
            <v>0</v>
          </cell>
          <cell r="BR413">
            <v>0</v>
          </cell>
          <cell r="BS413">
            <v>0</v>
          </cell>
          <cell r="BT413">
            <v>0</v>
          </cell>
          <cell r="BU413">
            <v>0</v>
          </cell>
          <cell r="BV413">
            <v>266</v>
          </cell>
          <cell r="BW413">
            <v>0</v>
          </cell>
          <cell r="BX413">
            <v>0</v>
          </cell>
          <cell r="BY413">
            <v>0</v>
          </cell>
          <cell r="BZ413">
            <v>0</v>
          </cell>
          <cell r="CA413">
            <v>266</v>
          </cell>
        </row>
        <row r="414">
          <cell r="I414" t="str">
            <v>環境審議会経費</v>
          </cell>
          <cell r="J414">
            <v>1</v>
          </cell>
          <cell r="K414" t="str">
            <v>一般会計</v>
          </cell>
          <cell r="L414">
            <v>4</v>
          </cell>
          <cell r="M414" t="str">
            <v>衛生費　</v>
          </cell>
          <cell r="N414">
            <v>1</v>
          </cell>
          <cell r="O414" t="str">
            <v>保健衛生費　</v>
          </cell>
          <cell r="P414">
            <v>6</v>
          </cell>
          <cell r="Q414" t="str">
            <v>環境保全対策費　</v>
          </cell>
          <cell r="R414">
            <v>90</v>
          </cell>
          <cell r="S414" t="str">
            <v>一般事務費　</v>
          </cell>
          <cell r="T414">
            <v>2</v>
          </cell>
          <cell r="U414" t="str">
            <v>環境審議会経費　</v>
          </cell>
          <cell r="V414">
            <v>0</v>
          </cell>
          <cell r="X414">
            <v>0</v>
          </cell>
          <cell r="Z414">
            <v>44</v>
          </cell>
          <cell r="AA414">
            <v>71</v>
          </cell>
          <cell r="AB414">
            <v>71</v>
          </cell>
          <cell r="AC414">
            <v>71</v>
          </cell>
          <cell r="AD414">
            <v>71</v>
          </cell>
          <cell r="AE414">
            <v>0</v>
          </cell>
          <cell r="AF414">
            <v>0</v>
          </cell>
          <cell r="AG414">
            <v>0</v>
          </cell>
          <cell r="AH414">
            <v>0</v>
          </cell>
          <cell r="AI414">
            <v>71</v>
          </cell>
          <cell r="AJ414">
            <v>71</v>
          </cell>
          <cell r="AK414">
            <v>71</v>
          </cell>
          <cell r="AL414">
            <v>71</v>
          </cell>
          <cell r="AM414">
            <v>0</v>
          </cell>
          <cell r="AN414">
            <v>0</v>
          </cell>
          <cell r="AO414">
            <v>0</v>
          </cell>
          <cell r="AP414" t="str">
            <v>　「いわき市環境審議会」は、いわき市環境基本条例第23条の規定に基づき設置される附属機関として、それぞれの環境分野に精通した委員17名で組織する専門性の高い機関で、市長の諮問に応じ、いわき市環境基本計画の策定、改定及び進行管理、並びに環境の保全に関する基本的事項等について調査審議するものである。</v>
          </cell>
          <cell r="AQ414" t="str">
            <v>○要求内容
　本審議会については、市環境基本計画の進行管理（ＰＤＣＡ）上、Ｃheck（点検）機能を有する組織として位置付けがなされているため、主として、計画の年次管理及び計画の見直しを行うものである。
　本事業は、審議会開催に伴う委員報酬であり、令和５年度は、市環境基本計画の実績点検報告及び脱炭素社会実現プラン（完成版）等に係る審議の２回の開催に要する経費を要求するものである。
○増減理由等
　昨年度と同額の要求</v>
          </cell>
          <cell r="BJ414">
            <v>1</v>
          </cell>
          <cell r="BK414">
            <v>71</v>
          </cell>
          <cell r="BL414">
            <v>0</v>
          </cell>
          <cell r="BM414">
            <v>0</v>
          </cell>
          <cell r="BN414">
            <v>0</v>
          </cell>
          <cell r="BO414">
            <v>0</v>
          </cell>
          <cell r="BP414">
            <v>0</v>
          </cell>
          <cell r="BQ414">
            <v>0</v>
          </cell>
          <cell r="BR414">
            <v>0</v>
          </cell>
          <cell r="BS414">
            <v>0</v>
          </cell>
          <cell r="BT414">
            <v>0</v>
          </cell>
          <cell r="BU414">
            <v>0</v>
          </cell>
          <cell r="BV414">
            <v>71</v>
          </cell>
          <cell r="BW414">
            <v>0</v>
          </cell>
          <cell r="BX414">
            <v>0</v>
          </cell>
          <cell r="BY414">
            <v>0</v>
          </cell>
          <cell r="BZ414">
            <v>0</v>
          </cell>
          <cell r="CA414">
            <v>71</v>
          </cell>
        </row>
        <row r="415">
          <cell r="I415" t="str">
            <v>保全対策事務費</v>
          </cell>
          <cell r="J415">
            <v>1</v>
          </cell>
          <cell r="K415" t="str">
            <v>一般会計</v>
          </cell>
          <cell r="L415">
            <v>4</v>
          </cell>
          <cell r="M415" t="str">
            <v>衛生費　</v>
          </cell>
          <cell r="N415">
            <v>1</v>
          </cell>
          <cell r="O415" t="str">
            <v>保健衛生費　</v>
          </cell>
          <cell r="P415">
            <v>6</v>
          </cell>
          <cell r="Q415" t="str">
            <v>環境保全対策費　</v>
          </cell>
          <cell r="R415">
            <v>90</v>
          </cell>
          <cell r="S415" t="str">
            <v>一般事務費　</v>
          </cell>
          <cell r="T415">
            <v>3</v>
          </cell>
          <cell r="U415" t="str">
            <v>保全対策事務費　</v>
          </cell>
          <cell r="V415">
            <v>0</v>
          </cell>
          <cell r="X415">
            <v>0</v>
          </cell>
          <cell r="Z415">
            <v>313</v>
          </cell>
          <cell r="AA415">
            <v>750</v>
          </cell>
          <cell r="AB415">
            <v>750</v>
          </cell>
          <cell r="AC415">
            <v>750</v>
          </cell>
          <cell r="AD415">
            <v>750</v>
          </cell>
          <cell r="AE415">
            <v>0</v>
          </cell>
          <cell r="AF415">
            <v>0</v>
          </cell>
          <cell r="AG415">
            <v>0</v>
          </cell>
          <cell r="AH415">
            <v>0</v>
          </cell>
          <cell r="AI415">
            <v>750</v>
          </cell>
          <cell r="AJ415">
            <v>750</v>
          </cell>
          <cell r="AK415">
            <v>750</v>
          </cell>
          <cell r="AL415">
            <v>750</v>
          </cell>
          <cell r="AM415">
            <v>0</v>
          </cell>
          <cell r="AN415">
            <v>0</v>
          </cell>
          <cell r="AO415">
            <v>0</v>
          </cell>
          <cell r="AP415" t="str">
            <v>　環境保全対策全般の共通の事務　</v>
          </cell>
          <cell r="AQ415" t="str">
            <v>○要求内容
　環境保全関係会議等出張、コピー使用料　等
○増減理由等
　昨年度と同額の要求</v>
          </cell>
          <cell r="BJ415">
            <v>1</v>
          </cell>
          <cell r="BK415">
            <v>750</v>
          </cell>
          <cell r="BL415">
            <v>0</v>
          </cell>
          <cell r="BM415">
            <v>0</v>
          </cell>
          <cell r="BN415">
            <v>0</v>
          </cell>
          <cell r="BO415">
            <v>0</v>
          </cell>
          <cell r="BP415">
            <v>0</v>
          </cell>
          <cell r="BQ415">
            <v>0</v>
          </cell>
          <cell r="BR415">
            <v>0</v>
          </cell>
          <cell r="BS415">
            <v>0</v>
          </cell>
          <cell r="BT415">
            <v>0</v>
          </cell>
          <cell r="BU415">
            <v>0</v>
          </cell>
          <cell r="BV415">
            <v>750</v>
          </cell>
          <cell r="BW415">
            <v>0</v>
          </cell>
          <cell r="BX415">
            <v>0</v>
          </cell>
          <cell r="BY415">
            <v>0</v>
          </cell>
          <cell r="BZ415">
            <v>0</v>
          </cell>
          <cell r="CA415">
            <v>750</v>
          </cell>
        </row>
        <row r="416">
          <cell r="I416" t="str">
            <v>企画総務事務費</v>
          </cell>
          <cell r="J416">
            <v>1</v>
          </cell>
          <cell r="K416" t="str">
            <v>一般会計</v>
          </cell>
          <cell r="L416">
            <v>4</v>
          </cell>
          <cell r="M416" t="str">
            <v>衛生費　</v>
          </cell>
          <cell r="N416">
            <v>1</v>
          </cell>
          <cell r="O416" t="str">
            <v>保健衛生費　</v>
          </cell>
          <cell r="P416">
            <v>6</v>
          </cell>
          <cell r="Q416" t="str">
            <v>環境保全対策費　</v>
          </cell>
          <cell r="R416">
            <v>90</v>
          </cell>
          <cell r="S416" t="str">
            <v>一般事務費　</v>
          </cell>
          <cell r="T416">
            <v>4</v>
          </cell>
          <cell r="U416" t="str">
            <v>企画総務事務費　</v>
          </cell>
          <cell r="V416">
            <v>0</v>
          </cell>
          <cell r="X416">
            <v>0</v>
          </cell>
          <cell r="Z416">
            <v>742</v>
          </cell>
          <cell r="AA416">
            <v>1059</v>
          </cell>
          <cell r="AB416">
            <v>1059</v>
          </cell>
          <cell r="AC416">
            <v>1059</v>
          </cell>
          <cell r="AD416">
            <v>1059</v>
          </cell>
          <cell r="AE416">
            <v>0</v>
          </cell>
          <cell r="AF416">
            <v>0</v>
          </cell>
          <cell r="AG416">
            <v>0</v>
          </cell>
          <cell r="AH416">
            <v>0</v>
          </cell>
          <cell r="AI416">
            <v>1059</v>
          </cell>
          <cell r="AJ416">
            <v>1059</v>
          </cell>
          <cell r="AK416">
            <v>1059</v>
          </cell>
          <cell r="AL416">
            <v>1059</v>
          </cell>
          <cell r="AM416">
            <v>0</v>
          </cell>
          <cell r="AN416">
            <v>0</v>
          </cell>
          <cell r="AO416">
            <v>0</v>
          </cell>
          <cell r="AP416" t="str">
            <v>環境企画業務に係る共通事務費</v>
          </cell>
          <cell r="AQ416" t="str">
            <v>○要求内容
　事務用品等消耗品費、通信運搬費、コピー使用料　等
　公用車管理費（２台分）
○増減理由等
　昨年度と同額の要求</v>
          </cell>
          <cell r="BJ416">
            <v>1</v>
          </cell>
          <cell r="BK416">
            <v>1059</v>
          </cell>
          <cell r="BL416">
            <v>0</v>
          </cell>
          <cell r="BM416">
            <v>0</v>
          </cell>
          <cell r="BN416">
            <v>0</v>
          </cell>
          <cell r="BO416">
            <v>0</v>
          </cell>
          <cell r="BP416">
            <v>0</v>
          </cell>
          <cell r="BQ416">
            <v>0</v>
          </cell>
          <cell r="BR416">
            <v>0</v>
          </cell>
          <cell r="BS416">
            <v>0</v>
          </cell>
          <cell r="BT416">
            <v>0</v>
          </cell>
          <cell r="BU416">
            <v>0</v>
          </cell>
          <cell r="BV416">
            <v>1059</v>
          </cell>
          <cell r="BW416">
            <v>0</v>
          </cell>
          <cell r="BX416">
            <v>0</v>
          </cell>
          <cell r="BY416">
            <v>0</v>
          </cell>
          <cell r="BZ416">
            <v>0</v>
          </cell>
          <cell r="CA416">
            <v>1059</v>
          </cell>
        </row>
        <row r="417">
          <cell r="I417" t="str">
            <v>有害鳥獣駆除事業費</v>
          </cell>
          <cell r="J417">
            <v>1</v>
          </cell>
          <cell r="K417" t="str">
            <v>一般会計</v>
          </cell>
          <cell r="L417">
            <v>6</v>
          </cell>
          <cell r="M417" t="str">
            <v>農林水産業費</v>
          </cell>
          <cell r="N417">
            <v>2</v>
          </cell>
          <cell r="O417" t="str">
            <v>林業費　</v>
          </cell>
          <cell r="P417">
            <v>2</v>
          </cell>
          <cell r="Q417" t="str">
            <v>林業振興費　</v>
          </cell>
          <cell r="R417">
            <v>20</v>
          </cell>
          <cell r="S417" t="str">
            <v>林業振興事業費　</v>
          </cell>
          <cell r="T417">
            <v>15</v>
          </cell>
          <cell r="U417" t="str">
            <v>有害鳥獣駆除事業費　</v>
          </cell>
          <cell r="V417">
            <v>0</v>
          </cell>
          <cell r="X417">
            <v>0</v>
          </cell>
          <cell r="Z417">
            <v>16311</v>
          </cell>
          <cell r="AA417">
            <v>62183</v>
          </cell>
          <cell r="AB417">
            <v>62523</v>
          </cell>
          <cell r="AC417">
            <v>62523</v>
          </cell>
          <cell r="AD417">
            <v>62523</v>
          </cell>
          <cell r="AE417">
            <v>28080</v>
          </cell>
          <cell r="AF417">
            <v>28420</v>
          </cell>
          <cell r="AG417">
            <v>28420</v>
          </cell>
          <cell r="AH417">
            <v>28420</v>
          </cell>
          <cell r="AI417">
            <v>34103</v>
          </cell>
          <cell r="AJ417">
            <v>34103</v>
          </cell>
          <cell r="AK417">
            <v>34103</v>
          </cell>
          <cell r="AL417">
            <v>34103</v>
          </cell>
          <cell r="AM417">
            <v>0</v>
          </cell>
          <cell r="AN417">
            <v>340</v>
          </cell>
          <cell r="AO417">
            <v>340</v>
          </cell>
          <cell r="AP417" t="str">
            <v xml:space="preserve">○鳥獣保護管理法に基づく許可事務等
　鳥獣保護管理法に基づく有害鳥獣の捕獲等許可に関する事務。
○イノシシ捕獲報償金交付制度
　野生鳥獣の放射性物質汚染等による狩猟者離れ対策を契機として導入。
　野生鳥獣（イノシシ）の個体数調整による有害鳥獣被害の減少を目指し、狩猟者によるイノシシ捕獲等を促進する。
○狩猟者支援補助金交付制度（いわき市狩猟者支援補助金交付要綱）
　県の狩猟者確保に係る補助金交付事業が、市町村への補助事業になったことを契機として令和４年度途中から開始。狩猟者が新規に狩猟免許を取得等する際の経費の一部に関して補助金を交付する。 </v>
          </cell>
          <cell r="AQ417" t="str">
            <v xml:space="preserve">○要求内容
・イノシシ捕獲報償金交付制度（報償金3,700頭分）
・福島県猟友会市内３支部への事務委託料
・野生鳥獣の保護管理に係る会議等への出席旅費及び高速使用料
・許可事務等に係る事務費（コピー用紙、コピー使用料及び切手代）
・狩猟者支援補助金交付制度（補助金15件分）
○主な増減理由等
・事務事業等委託料（物件費）：従事者証等配付回数の減（6回→3回）に伴う事務事業等委託料の減
・負担金等：狩猟者支援補助金交付件数増（0件→15件）に伴う増 </v>
          </cell>
          <cell r="BJ417">
            <v>1</v>
          </cell>
          <cell r="BK417">
            <v>62523</v>
          </cell>
          <cell r="BL417">
            <v>0</v>
          </cell>
          <cell r="BM417">
            <v>0</v>
          </cell>
          <cell r="BN417">
            <v>0</v>
          </cell>
          <cell r="BO417">
            <v>0</v>
          </cell>
          <cell r="BP417">
            <v>0</v>
          </cell>
          <cell r="BQ417">
            <v>0</v>
          </cell>
          <cell r="BR417">
            <v>0</v>
          </cell>
          <cell r="BS417">
            <v>28420</v>
          </cell>
          <cell r="BT417">
            <v>0</v>
          </cell>
          <cell r="BU417">
            <v>0</v>
          </cell>
          <cell r="BV417">
            <v>34103</v>
          </cell>
          <cell r="BW417">
            <v>0</v>
          </cell>
          <cell r="BX417">
            <v>28420</v>
          </cell>
          <cell r="BY417">
            <v>0</v>
          </cell>
          <cell r="BZ417">
            <v>0</v>
          </cell>
          <cell r="CA417">
            <v>34103</v>
          </cell>
        </row>
        <row r="418">
          <cell r="I418" t="str">
            <v>有害鳥獣駆除事業費　会計年度任用職員分</v>
          </cell>
          <cell r="J418">
            <v>1</v>
          </cell>
          <cell r="K418" t="str">
            <v>一般会計</v>
          </cell>
          <cell r="L418">
            <v>6</v>
          </cell>
          <cell r="M418" t="str">
            <v>農林水産業費</v>
          </cell>
          <cell r="N418">
            <v>2</v>
          </cell>
          <cell r="O418" t="str">
            <v>林業費　</v>
          </cell>
          <cell r="P418">
            <v>2</v>
          </cell>
          <cell r="Q418" t="str">
            <v>林業振興費　</v>
          </cell>
          <cell r="R418">
            <v>20</v>
          </cell>
          <cell r="S418" t="str">
            <v>林業振興事業費　</v>
          </cell>
          <cell r="T418">
            <v>15</v>
          </cell>
          <cell r="U418" t="str">
            <v>有害鳥獣駆除事業費　</v>
          </cell>
          <cell r="V418">
            <v>0</v>
          </cell>
          <cell r="X418">
            <v>1</v>
          </cell>
          <cell r="Y418" t="str">
            <v>会計年度任用職員分　</v>
          </cell>
          <cell r="Z418">
            <v>1602</v>
          </cell>
          <cell r="AA418">
            <v>1818</v>
          </cell>
          <cell r="AB418">
            <v>1816</v>
          </cell>
          <cell r="AC418">
            <v>1695</v>
          </cell>
          <cell r="AD418">
            <v>1695</v>
          </cell>
          <cell r="AE418">
            <v>4</v>
          </cell>
          <cell r="AF418">
            <v>7</v>
          </cell>
          <cell r="AG418">
            <v>8</v>
          </cell>
          <cell r="AH418">
            <v>8</v>
          </cell>
          <cell r="AI418">
            <v>1814</v>
          </cell>
          <cell r="AJ418">
            <v>1809</v>
          </cell>
          <cell r="AK418">
            <v>1687</v>
          </cell>
          <cell r="AL418">
            <v>1687</v>
          </cell>
          <cell r="AM418">
            <v>-121</v>
          </cell>
          <cell r="AN418">
            <v>-2</v>
          </cell>
          <cell r="AO418">
            <v>-123</v>
          </cell>
          <cell r="AP418" t="str">
            <v xml:space="preserve">　有害鳥獣駆除事業において、業務繁忙のため雇用するパートタイム会計年度任用職員に係る経費。
≪主な事務≫
・　イノシシ捕獲報償金交付制度に基づく事務（受付、内容精査、データの入力等）
・　有害鳥獣捕獲等許可事務
</v>
          </cell>
          <cell r="AQ418" t="str">
            <v>○要求内容
　パートタイム会計年度任用職員に係る報酬、共済費、通勤手当
○増減理由
　・報酬：日額単価増（5,510円→5,660円）に伴う増
　・共済費　：雇用保険料等の算出見直しに伴う増
　・通勤手当：通勤手当日額減（880円→700円）に伴う減</v>
          </cell>
          <cell r="BJ418">
            <v>2</v>
          </cell>
          <cell r="BK418">
            <v>0</v>
          </cell>
          <cell r="BL418">
            <v>0</v>
          </cell>
          <cell r="BM418">
            <v>0</v>
          </cell>
          <cell r="BN418">
            <v>0</v>
          </cell>
          <cell r="BO418">
            <v>0</v>
          </cell>
          <cell r="BP418">
            <v>0</v>
          </cell>
          <cell r="BQ418">
            <v>0</v>
          </cell>
          <cell r="BR418">
            <v>0</v>
          </cell>
          <cell r="BS418">
            <v>0</v>
          </cell>
          <cell r="BT418">
            <v>0</v>
          </cell>
          <cell r="BU418">
            <v>7</v>
          </cell>
          <cell r="BV418">
            <v>1809</v>
          </cell>
          <cell r="BW418">
            <v>0</v>
          </cell>
          <cell r="BX418">
            <v>0</v>
          </cell>
          <cell r="BY418">
            <v>0</v>
          </cell>
          <cell r="BZ418">
            <v>8</v>
          </cell>
          <cell r="CA418">
            <v>1687</v>
          </cell>
        </row>
        <row r="419">
          <cell r="I419" t="str">
            <v>鉱害復旧対策事業費</v>
          </cell>
          <cell r="J419">
            <v>1</v>
          </cell>
          <cell r="K419" t="str">
            <v>一般会計</v>
          </cell>
          <cell r="L419">
            <v>8</v>
          </cell>
          <cell r="M419" t="str">
            <v>土木費　</v>
          </cell>
          <cell r="N419">
            <v>1</v>
          </cell>
          <cell r="O419" t="str">
            <v>土木管理費　</v>
          </cell>
          <cell r="P419">
            <v>3</v>
          </cell>
          <cell r="Q419" t="str">
            <v>鉱害復旧対策事業費　</v>
          </cell>
          <cell r="R419">
            <v>10</v>
          </cell>
          <cell r="S419" t="str">
            <v>鉱害復旧対策事業費　</v>
          </cell>
          <cell r="T419">
            <v>1</v>
          </cell>
          <cell r="U419" t="str">
            <v>鉱害復旧対策事業費　</v>
          </cell>
          <cell r="V419">
            <v>0</v>
          </cell>
          <cell r="X419">
            <v>0</v>
          </cell>
          <cell r="Z419">
            <v>6603</v>
          </cell>
          <cell r="AA419">
            <v>7870</v>
          </cell>
          <cell r="AB419">
            <v>7870</v>
          </cell>
          <cell r="AC419">
            <v>7870</v>
          </cell>
          <cell r="AD419">
            <v>7870</v>
          </cell>
          <cell r="AE419">
            <v>7870</v>
          </cell>
          <cell r="AF419">
            <v>7870</v>
          </cell>
          <cell r="AG419">
            <v>7870</v>
          </cell>
          <cell r="AH419">
            <v>7870</v>
          </cell>
          <cell r="AI419">
            <v>0</v>
          </cell>
          <cell r="AJ419">
            <v>0</v>
          </cell>
          <cell r="AK419">
            <v>0</v>
          </cell>
          <cell r="AL419">
            <v>0</v>
          </cell>
          <cell r="AM419">
            <v>0</v>
          </cell>
          <cell r="AN419">
            <v>0</v>
          </cell>
          <cell r="AO419">
            <v>0</v>
          </cell>
          <cell r="AP419" t="str">
            <v>　本事業は、石炭採掘に起因して発生する浅所陥没等の被害について、土地・物件の効用阻害を回復するため、ＮＥＤＯ鉱区内は「特定鉱害復旧業務の実施及び業務費の支払に関する規程」に基づくＪＯＧＭＥＣからの受託事業として、また、無資力鉱区内は「公益財団法人福島県農業振興公社 特定鉱害復旧事業等業務規程」に基づく公益財団法人福島県農業振興公社の助成金により、復旧工事を実施する事業である。</v>
          </cell>
          <cell r="AQ419" t="str">
            <v xml:space="preserve">○要求内容
　・浅所陥没復旧工事費
　・関連事務費
○増減理由等
　昨年度からの増減なし
</v>
          </cell>
          <cell r="BJ419">
            <v>1</v>
          </cell>
          <cell r="BK419">
            <v>7870</v>
          </cell>
          <cell r="BL419">
            <v>0</v>
          </cell>
          <cell r="BM419">
            <v>0</v>
          </cell>
          <cell r="BN419">
            <v>0</v>
          </cell>
          <cell r="BO419">
            <v>0</v>
          </cell>
          <cell r="BP419">
            <v>0</v>
          </cell>
          <cell r="BQ419">
            <v>0</v>
          </cell>
          <cell r="BR419">
            <v>0</v>
          </cell>
          <cell r="BS419">
            <v>0</v>
          </cell>
          <cell r="BT419">
            <v>0</v>
          </cell>
          <cell r="BU419">
            <v>7870</v>
          </cell>
          <cell r="BV419">
            <v>0</v>
          </cell>
          <cell r="BW419">
            <v>0</v>
          </cell>
          <cell r="BX419">
            <v>0</v>
          </cell>
          <cell r="BY419">
            <v>0</v>
          </cell>
          <cell r="BZ419">
            <v>7870</v>
          </cell>
          <cell r="CA419">
            <v>0</v>
          </cell>
        </row>
        <row r="420">
          <cell r="I420" t="str">
            <v>清掃総務事務費</v>
          </cell>
          <cell r="J420">
            <v>1</v>
          </cell>
          <cell r="K420" t="str">
            <v>一般会計</v>
          </cell>
          <cell r="L420">
            <v>4</v>
          </cell>
          <cell r="M420" t="str">
            <v>衛生費　</v>
          </cell>
          <cell r="N420">
            <v>2</v>
          </cell>
          <cell r="O420" t="str">
            <v>清掃費　</v>
          </cell>
          <cell r="P420">
            <v>1</v>
          </cell>
          <cell r="Q420" t="str">
            <v>清掃総務費　</v>
          </cell>
          <cell r="R420">
            <v>90</v>
          </cell>
          <cell r="S420" t="str">
            <v>一般事務費　</v>
          </cell>
          <cell r="T420">
            <v>1</v>
          </cell>
          <cell r="U420" t="str">
            <v>清掃総務事務費　</v>
          </cell>
          <cell r="V420">
            <v>0</v>
          </cell>
          <cell r="X420">
            <v>0</v>
          </cell>
          <cell r="Z420">
            <v>11129</v>
          </cell>
          <cell r="AA420">
            <v>12219</v>
          </cell>
          <cell r="AB420">
            <v>11816</v>
          </cell>
          <cell r="AC420">
            <v>11816</v>
          </cell>
          <cell r="AD420">
            <v>11816</v>
          </cell>
          <cell r="AE420">
            <v>33</v>
          </cell>
          <cell r="AF420">
            <v>26</v>
          </cell>
          <cell r="AG420">
            <v>26</v>
          </cell>
          <cell r="AH420">
            <v>26</v>
          </cell>
          <cell r="AI420">
            <v>12186</v>
          </cell>
          <cell r="AJ420">
            <v>11790</v>
          </cell>
          <cell r="AK420">
            <v>11790</v>
          </cell>
          <cell r="AL420">
            <v>11790</v>
          </cell>
          <cell r="AM420">
            <v>0</v>
          </cell>
          <cell r="AN420">
            <v>-403</v>
          </cell>
          <cell r="AO420">
            <v>-403</v>
          </cell>
          <cell r="AP420" t="str">
            <v xml:space="preserve">　ごみ処理等にかかる業務を円滑に実施するための事務経費
１　全国都市清掃会議関連経費
２　清掃センター・衛生センター・リサイクルプラザ等の施設を統括するための事務経費 </v>
          </cell>
          <cell r="AQ420" t="str">
            <v xml:space="preserve">要求内容
　○研修旅費、廃棄物担当課会議旅費　○事務用品費　○施設職員用被服
　○公用車維持管理経費　○複写機使用料
　○清掃、衛生施設に関する借地借上料　○研修会負担金　
　○汚染負荷量賦課金（北部衛生センター）
主な増減理由
　○コピー使用料単価の減に伴う減 </v>
          </cell>
          <cell r="BJ420">
            <v>1</v>
          </cell>
          <cell r="BK420">
            <v>11816</v>
          </cell>
          <cell r="BL420">
            <v>0</v>
          </cell>
          <cell r="BM420">
            <v>0</v>
          </cell>
          <cell r="BN420">
            <v>0</v>
          </cell>
          <cell r="BO420">
            <v>0</v>
          </cell>
          <cell r="BP420">
            <v>0</v>
          </cell>
          <cell r="BQ420">
            <v>0</v>
          </cell>
          <cell r="BR420">
            <v>0</v>
          </cell>
          <cell r="BS420">
            <v>0</v>
          </cell>
          <cell r="BT420">
            <v>0</v>
          </cell>
          <cell r="BU420">
            <v>26</v>
          </cell>
          <cell r="BV420">
            <v>11790</v>
          </cell>
          <cell r="BW420">
            <v>0</v>
          </cell>
          <cell r="BX420">
            <v>0</v>
          </cell>
          <cell r="BY420">
            <v>0</v>
          </cell>
          <cell r="BZ420">
            <v>26</v>
          </cell>
          <cell r="CA420">
            <v>11790</v>
          </cell>
        </row>
        <row r="421">
          <cell r="I421" t="str">
            <v>廃棄物減量等推進審議会委員報酬</v>
          </cell>
          <cell r="J421">
            <v>1</v>
          </cell>
          <cell r="K421" t="str">
            <v>一般会計</v>
          </cell>
          <cell r="L421">
            <v>4</v>
          </cell>
          <cell r="M421" t="str">
            <v>衛生費　</v>
          </cell>
          <cell r="N421">
            <v>2</v>
          </cell>
          <cell r="O421" t="str">
            <v>清掃費　</v>
          </cell>
          <cell r="P421">
            <v>1</v>
          </cell>
          <cell r="Q421" t="str">
            <v>清掃総務費　</v>
          </cell>
          <cell r="R421">
            <v>90</v>
          </cell>
          <cell r="S421" t="str">
            <v>一般事務費　</v>
          </cell>
          <cell r="T421">
            <v>2</v>
          </cell>
          <cell r="U421" t="str">
            <v>廃棄物減量等推進審議会委員報酬　</v>
          </cell>
          <cell r="V421">
            <v>0</v>
          </cell>
          <cell r="X421">
            <v>0</v>
          </cell>
          <cell r="Z421">
            <v>249</v>
          </cell>
          <cell r="AA421">
            <v>266</v>
          </cell>
          <cell r="AB421">
            <v>266</v>
          </cell>
          <cell r="AC421">
            <v>266</v>
          </cell>
          <cell r="AD421">
            <v>266</v>
          </cell>
          <cell r="AE421">
            <v>0</v>
          </cell>
          <cell r="AF421">
            <v>0</v>
          </cell>
          <cell r="AG421">
            <v>0</v>
          </cell>
          <cell r="AH421">
            <v>0</v>
          </cell>
          <cell r="AI421">
            <v>266</v>
          </cell>
          <cell r="AJ421">
            <v>266</v>
          </cell>
          <cell r="AK421">
            <v>266</v>
          </cell>
          <cell r="AL421">
            <v>266</v>
          </cell>
          <cell r="AM421">
            <v>0</v>
          </cell>
          <cell r="AN421">
            <v>0</v>
          </cell>
          <cell r="AO421">
            <v>0</v>
          </cell>
          <cell r="AP421" t="str">
            <v xml:space="preserve">　「いわき市廃棄物減量等推進審議会」は、いわき市廃棄物の減量及び適正処理等に関する条例第31条及び第32条に基づき設置される附属機関として、学識経験者や市民の代表者等の委員17名で組織されており、本市の実情にあった一般廃棄物の減量等を推進していくための方策等について、審議するものである。
　なお、本審議会委員の任期は、条例により２年とされており、現行委員の任期は令和３年11月１日～令和５年10月31日である。 </v>
          </cell>
          <cell r="AQ421" t="str">
            <v xml:space="preserve">○要求内容
・審議会委員報酬（年２回分） </v>
          </cell>
          <cell r="BJ421">
            <v>1</v>
          </cell>
          <cell r="BK421">
            <v>266</v>
          </cell>
          <cell r="BL421">
            <v>0</v>
          </cell>
          <cell r="BM421">
            <v>0</v>
          </cell>
          <cell r="BN421">
            <v>0</v>
          </cell>
          <cell r="BO421">
            <v>0</v>
          </cell>
          <cell r="BP421">
            <v>0</v>
          </cell>
          <cell r="BQ421">
            <v>0</v>
          </cell>
          <cell r="BR421">
            <v>0</v>
          </cell>
          <cell r="BS421">
            <v>0</v>
          </cell>
          <cell r="BT421">
            <v>0</v>
          </cell>
          <cell r="BU421">
            <v>0</v>
          </cell>
          <cell r="BV421">
            <v>266</v>
          </cell>
          <cell r="BW421">
            <v>0</v>
          </cell>
          <cell r="BX421">
            <v>0</v>
          </cell>
          <cell r="BY421">
            <v>0</v>
          </cell>
          <cell r="BZ421">
            <v>0</v>
          </cell>
          <cell r="CA421">
            <v>266</v>
          </cell>
        </row>
        <row r="422">
          <cell r="I422" t="str">
            <v>廃棄物減量等推進審議会費</v>
          </cell>
          <cell r="J422">
            <v>1</v>
          </cell>
          <cell r="K422" t="str">
            <v>一般会計</v>
          </cell>
          <cell r="L422">
            <v>4</v>
          </cell>
          <cell r="M422" t="str">
            <v>衛生費　</v>
          </cell>
          <cell r="N422">
            <v>2</v>
          </cell>
          <cell r="O422" t="str">
            <v>清掃費　</v>
          </cell>
          <cell r="P422">
            <v>1</v>
          </cell>
          <cell r="Q422" t="str">
            <v>清掃総務費　</v>
          </cell>
          <cell r="R422">
            <v>90</v>
          </cell>
          <cell r="S422" t="str">
            <v>一般事務費　</v>
          </cell>
          <cell r="T422">
            <v>3</v>
          </cell>
          <cell r="U422" t="str">
            <v>廃棄物減量等推進審議会費</v>
          </cell>
          <cell r="V422">
            <v>0</v>
          </cell>
          <cell r="X422">
            <v>0</v>
          </cell>
          <cell r="Z422">
            <v>54</v>
          </cell>
          <cell r="AA422">
            <v>97</v>
          </cell>
          <cell r="AB422">
            <v>97</v>
          </cell>
          <cell r="AC422">
            <v>97</v>
          </cell>
          <cell r="AD422">
            <v>97</v>
          </cell>
          <cell r="AE422">
            <v>0</v>
          </cell>
          <cell r="AF422">
            <v>0</v>
          </cell>
          <cell r="AG422">
            <v>0</v>
          </cell>
          <cell r="AH422">
            <v>0</v>
          </cell>
          <cell r="AI422">
            <v>97</v>
          </cell>
          <cell r="AJ422">
            <v>97</v>
          </cell>
          <cell r="AK422">
            <v>97</v>
          </cell>
          <cell r="AL422">
            <v>97</v>
          </cell>
          <cell r="AM422">
            <v>0</v>
          </cell>
          <cell r="AN422">
            <v>0</v>
          </cell>
          <cell r="AO422">
            <v>0</v>
          </cell>
          <cell r="AP422" t="str">
            <v xml:space="preserve">　「いわき市廃棄物減量等推進審議会」は、いわき市廃棄物の減量及び適正処理等に関する条例第31条及び第32条に基づき設置される附属機関として、学識経験者や市民の代表者等の委員17名で組織されており、本市の実情にあった一般廃棄物の減量等を推進していくための方策等について、審議するものである。
　なお、本審議会委員の任期は条例により２年とされており、現行委員の任期は、令和３年11月１日から令和５年10月31日である。
</v>
          </cell>
          <cell r="AQ422" t="str">
            <v>○要求内容
・審議会開催費（年２回分）</v>
          </cell>
          <cell r="BJ422">
            <v>1</v>
          </cell>
          <cell r="BK422">
            <v>97</v>
          </cell>
          <cell r="BL422">
            <v>0</v>
          </cell>
          <cell r="BM422">
            <v>0</v>
          </cell>
          <cell r="BN422">
            <v>0</v>
          </cell>
          <cell r="BO422">
            <v>0</v>
          </cell>
          <cell r="BP422">
            <v>0</v>
          </cell>
          <cell r="BQ422">
            <v>0</v>
          </cell>
          <cell r="BR422">
            <v>0</v>
          </cell>
          <cell r="BS422">
            <v>0</v>
          </cell>
          <cell r="BT422">
            <v>0</v>
          </cell>
          <cell r="BU422">
            <v>0</v>
          </cell>
          <cell r="BV422">
            <v>97</v>
          </cell>
          <cell r="BW422">
            <v>0</v>
          </cell>
          <cell r="BX422">
            <v>0</v>
          </cell>
          <cell r="BY422">
            <v>0</v>
          </cell>
          <cell r="BZ422">
            <v>0</v>
          </cell>
          <cell r="CA422">
            <v>97</v>
          </cell>
        </row>
        <row r="423">
          <cell r="I423" t="str">
            <v>環境美化推進事業費</v>
          </cell>
          <cell r="J423">
            <v>1</v>
          </cell>
          <cell r="K423" t="str">
            <v>一般会計</v>
          </cell>
          <cell r="L423">
            <v>4</v>
          </cell>
          <cell r="M423" t="str">
            <v>衛生費　</v>
          </cell>
          <cell r="N423">
            <v>2</v>
          </cell>
          <cell r="O423" t="str">
            <v>清掃費　</v>
          </cell>
          <cell r="P423">
            <v>2</v>
          </cell>
          <cell r="Q423" t="str">
            <v>清掃事業費　</v>
          </cell>
          <cell r="R423">
            <v>10</v>
          </cell>
          <cell r="S423" t="str">
            <v>清掃事業費　</v>
          </cell>
          <cell r="T423">
            <v>2</v>
          </cell>
          <cell r="U423" t="str">
            <v>環境美化推進事業費　</v>
          </cell>
          <cell r="V423">
            <v>0</v>
          </cell>
          <cell r="X423">
            <v>0</v>
          </cell>
          <cell r="Z423">
            <v>6695</v>
          </cell>
          <cell r="AA423">
            <v>11208</v>
          </cell>
          <cell r="AB423">
            <v>11482</v>
          </cell>
          <cell r="AC423">
            <v>11482</v>
          </cell>
          <cell r="AD423">
            <v>11482</v>
          </cell>
          <cell r="AE423">
            <v>50</v>
          </cell>
          <cell r="AF423">
            <v>47</v>
          </cell>
          <cell r="AG423">
            <v>47</v>
          </cell>
          <cell r="AH423">
            <v>47</v>
          </cell>
          <cell r="AI423">
            <v>11158</v>
          </cell>
          <cell r="AJ423">
            <v>11435</v>
          </cell>
          <cell r="AK423">
            <v>11435</v>
          </cell>
          <cell r="AL423">
            <v>11435</v>
          </cell>
          <cell r="AM423">
            <v>0</v>
          </cell>
          <cell r="AN423">
            <v>274</v>
          </cell>
          <cell r="AO423">
            <v>274</v>
          </cell>
          <cell r="AP423" t="str">
            <v>　空き缶等の散乱ごみ対策として、市民ボランティアにより昭和57年から毎年春、秋の年２回実施している「いわきのまちをきれいにする市民総ぐるみ運動」に要する経費、及び、「いわき市ポイ捨て防止による美化推進条例」の規定に基づき、散乱ごみのない、美しいまちづくりを推進するため、「ポイ捨てしない人づくり」と「ポイ捨てしない環境づくり」を柱として、各種事業を展開するための所要の経費を要求するもの。</v>
          </cell>
          <cell r="AQ423" t="str">
            <v>○要求内容
　・市民総ぐるみ運動関係
　総ぐるみ運動関係経費（ごみ袋、土のう袋、はがき、その他消耗品等）
　優良団体表彰関係経費
　・美化推進業務関係
　ポイ捨て防止事業
　クリンピー応援隊支援事業
　処理困難物処分委託業務
　その他事業に係る事務経費</v>
          </cell>
          <cell r="BB423">
            <v>1</v>
          </cell>
          <cell r="BC423" t="str">
            <v>次世代を育てる　</v>
          </cell>
          <cell r="BD423">
            <v>0</v>
          </cell>
          <cell r="BF423">
            <v>0</v>
          </cell>
          <cell r="BH423">
            <v>0</v>
          </cell>
          <cell r="BJ423">
            <v>1</v>
          </cell>
          <cell r="BK423">
            <v>11482</v>
          </cell>
          <cell r="BL423">
            <v>0</v>
          </cell>
          <cell r="BM423">
            <v>0</v>
          </cell>
          <cell r="BN423">
            <v>0</v>
          </cell>
          <cell r="BO423">
            <v>0</v>
          </cell>
          <cell r="BP423">
            <v>0</v>
          </cell>
          <cell r="BQ423">
            <v>0</v>
          </cell>
          <cell r="BR423">
            <v>0</v>
          </cell>
          <cell r="BS423">
            <v>0</v>
          </cell>
          <cell r="BT423">
            <v>0</v>
          </cell>
          <cell r="BU423">
            <v>47</v>
          </cell>
          <cell r="BV423">
            <v>11435</v>
          </cell>
          <cell r="BW423">
            <v>0</v>
          </cell>
          <cell r="BX423">
            <v>0</v>
          </cell>
          <cell r="BY423">
            <v>0</v>
          </cell>
          <cell r="BZ423">
            <v>47</v>
          </cell>
          <cell r="CA423">
            <v>11435</v>
          </cell>
        </row>
        <row r="424">
          <cell r="I424" t="str">
            <v>家庭用生ごみ処理機等普及促進事業費</v>
          </cell>
          <cell r="J424">
            <v>1</v>
          </cell>
          <cell r="K424" t="str">
            <v>一般会計</v>
          </cell>
          <cell r="L424">
            <v>4</v>
          </cell>
          <cell r="M424" t="str">
            <v>衛生費　</v>
          </cell>
          <cell r="N424">
            <v>2</v>
          </cell>
          <cell r="O424" t="str">
            <v>清掃費　</v>
          </cell>
          <cell r="P424">
            <v>2</v>
          </cell>
          <cell r="Q424" t="str">
            <v>清掃事業費　</v>
          </cell>
          <cell r="R424">
            <v>20</v>
          </cell>
          <cell r="S424" t="str">
            <v>ごみ減量化推進事業費</v>
          </cell>
          <cell r="T424">
            <v>2</v>
          </cell>
          <cell r="U424" t="str">
            <v>家庭用生ごみ処理機等普及促進事業費　</v>
          </cell>
          <cell r="V424">
            <v>0</v>
          </cell>
          <cell r="X424">
            <v>0</v>
          </cell>
          <cell r="Z424">
            <v>537</v>
          </cell>
          <cell r="AA424">
            <v>700</v>
          </cell>
          <cell r="AB424">
            <v>700</v>
          </cell>
          <cell r="AC424">
            <v>700</v>
          </cell>
          <cell r="AD424">
            <v>700</v>
          </cell>
          <cell r="AE424">
            <v>0</v>
          </cell>
          <cell r="AF424">
            <v>0</v>
          </cell>
          <cell r="AG424">
            <v>0</v>
          </cell>
          <cell r="AH424">
            <v>0</v>
          </cell>
          <cell r="AI424">
            <v>700</v>
          </cell>
          <cell r="AJ424">
            <v>700</v>
          </cell>
          <cell r="AK424">
            <v>700</v>
          </cell>
          <cell r="AL424">
            <v>700</v>
          </cell>
          <cell r="AM424">
            <v>0</v>
          </cell>
          <cell r="AN424">
            <v>0</v>
          </cell>
          <cell r="AO424">
            <v>0</v>
          </cell>
          <cell r="AP424" t="str">
            <v xml:space="preserve">　本事業は、生ごみの減量化と再生資源化の促進、並びに市民の自家処理とリサイクルに対する意識の高揚を図ることを目的として、家庭用生ごみ処理機等の購入費の補助制度を実施することにより、家庭用生ごみ処理機等の普及促進を図るための事業である。
　補助金交付申請者に対し、補助率は購入金額の2分の1、上限額は、家庭用生ごみ処理機については15,000円、生ごみ自家処理容器については3,000円である。
【根拠法令等】いわき市家庭用生ごみ処理機等購入費補助金交付要綱 </v>
          </cell>
          <cell r="AQ424" t="str">
            <v xml:space="preserve">○要求内容
　・家庭用生ごみ処理機購入費補助金　33件分
　・生ごみ自家処理容器購入費補助金　63件分
　・事業実施にかかる事務経費 </v>
          </cell>
          <cell r="BJ424">
            <v>1</v>
          </cell>
          <cell r="BK424">
            <v>700</v>
          </cell>
          <cell r="BL424">
            <v>0</v>
          </cell>
          <cell r="BM424">
            <v>0</v>
          </cell>
          <cell r="BN424">
            <v>0</v>
          </cell>
          <cell r="BO424">
            <v>0</v>
          </cell>
          <cell r="BP424">
            <v>0</v>
          </cell>
          <cell r="BQ424">
            <v>0</v>
          </cell>
          <cell r="BR424">
            <v>0</v>
          </cell>
          <cell r="BS424">
            <v>0</v>
          </cell>
          <cell r="BT424">
            <v>0</v>
          </cell>
          <cell r="BU424">
            <v>0</v>
          </cell>
          <cell r="BV424">
            <v>700</v>
          </cell>
          <cell r="BW424">
            <v>0</v>
          </cell>
          <cell r="BX424">
            <v>0</v>
          </cell>
          <cell r="BY424">
            <v>0</v>
          </cell>
          <cell r="BZ424">
            <v>0</v>
          </cell>
          <cell r="CA424">
            <v>700</v>
          </cell>
        </row>
        <row r="425">
          <cell r="I425" t="str">
            <v>ごみ減量・リサイクル推進事業費</v>
          </cell>
          <cell r="J425">
            <v>1</v>
          </cell>
          <cell r="K425" t="str">
            <v>一般会計</v>
          </cell>
          <cell r="L425">
            <v>4</v>
          </cell>
          <cell r="M425" t="str">
            <v>衛生費　</v>
          </cell>
          <cell r="N425">
            <v>2</v>
          </cell>
          <cell r="O425" t="str">
            <v>清掃費　</v>
          </cell>
          <cell r="P425">
            <v>2</v>
          </cell>
          <cell r="Q425" t="str">
            <v>清掃事業費　</v>
          </cell>
          <cell r="R425">
            <v>20</v>
          </cell>
          <cell r="S425" t="str">
            <v>ごみ減量化推進事業費</v>
          </cell>
          <cell r="T425">
            <v>3</v>
          </cell>
          <cell r="U425" t="str">
            <v>ごみ減量・リサイクル推進事業費　</v>
          </cell>
          <cell r="V425">
            <v>0</v>
          </cell>
          <cell r="X425">
            <v>0</v>
          </cell>
          <cell r="Z425">
            <v>1876</v>
          </cell>
          <cell r="AA425">
            <v>2508</v>
          </cell>
          <cell r="AB425">
            <v>2568</v>
          </cell>
          <cell r="AC425">
            <v>2568</v>
          </cell>
          <cell r="AD425">
            <v>2568</v>
          </cell>
          <cell r="AE425">
            <v>0</v>
          </cell>
          <cell r="AF425">
            <v>0</v>
          </cell>
          <cell r="AG425">
            <v>0</v>
          </cell>
          <cell r="AH425">
            <v>0</v>
          </cell>
          <cell r="AI425">
            <v>2508</v>
          </cell>
          <cell r="AJ425">
            <v>2568</v>
          </cell>
          <cell r="AK425">
            <v>2568</v>
          </cell>
          <cell r="AL425">
            <v>2568</v>
          </cell>
          <cell r="AM425">
            <v>0</v>
          </cell>
          <cell r="AN425">
            <v>60</v>
          </cell>
          <cell r="AO425">
            <v>60</v>
          </cell>
          <cell r="AP425" t="str">
            <v>　３Ｒ（リデュース：発生抑制、リユース：再使用、リサイクル：再生利用）を基本とした循環型社会の構築を目指すため、リサイクルプラザの利用等による市民・事業者の意識啓発事業や、ごみ減量化に向けた各種施策を展開するもの。　</v>
          </cell>
          <cell r="AQ425" t="str">
            <v>○要求内容
　・大規模建築物所有者等へのごみ減量指導
　・啓発冊子の作成
　・ごみ減量化等啓発イベントの開催
　・リサイクルプラザクリンピーの家における各種啓発事業
（リサイクル教室、修理再生品提供、リサイクルフェア）</v>
          </cell>
          <cell r="BJ425">
            <v>1</v>
          </cell>
          <cell r="BK425">
            <v>2568</v>
          </cell>
          <cell r="BL425">
            <v>0</v>
          </cell>
          <cell r="BM425">
            <v>0</v>
          </cell>
          <cell r="BN425">
            <v>0</v>
          </cell>
          <cell r="BO425">
            <v>0</v>
          </cell>
          <cell r="BP425">
            <v>0</v>
          </cell>
          <cell r="BQ425">
            <v>0</v>
          </cell>
          <cell r="BR425">
            <v>0</v>
          </cell>
          <cell r="BS425">
            <v>0</v>
          </cell>
          <cell r="BT425">
            <v>0</v>
          </cell>
          <cell r="BU425">
            <v>0</v>
          </cell>
          <cell r="BV425">
            <v>2568</v>
          </cell>
          <cell r="BW425">
            <v>0</v>
          </cell>
          <cell r="BX425">
            <v>0</v>
          </cell>
          <cell r="BY425">
            <v>0</v>
          </cell>
          <cell r="BZ425">
            <v>0</v>
          </cell>
          <cell r="CA425">
            <v>2568</v>
          </cell>
        </row>
        <row r="426">
          <cell r="I426" t="str">
            <v>ごみ減量対策事業費</v>
          </cell>
          <cell r="J426">
            <v>1</v>
          </cell>
          <cell r="K426" t="str">
            <v>一般会計</v>
          </cell>
          <cell r="L426">
            <v>4</v>
          </cell>
          <cell r="M426" t="str">
            <v>衛生費　</v>
          </cell>
          <cell r="N426">
            <v>2</v>
          </cell>
          <cell r="O426" t="str">
            <v>清掃費　</v>
          </cell>
          <cell r="P426">
            <v>2</v>
          </cell>
          <cell r="Q426" t="str">
            <v>清掃事業費　</v>
          </cell>
          <cell r="R426">
            <v>20</v>
          </cell>
          <cell r="S426" t="str">
            <v>ごみ減量化推進事業費</v>
          </cell>
          <cell r="T426">
            <v>13</v>
          </cell>
          <cell r="U426" t="str">
            <v>ごみ減量対策事業費　</v>
          </cell>
          <cell r="V426">
            <v>0</v>
          </cell>
          <cell r="X426">
            <v>0</v>
          </cell>
          <cell r="Z426">
            <v>542</v>
          </cell>
          <cell r="AA426">
            <v>584</v>
          </cell>
          <cell r="AB426">
            <v>647</v>
          </cell>
          <cell r="AC426">
            <v>647</v>
          </cell>
          <cell r="AD426">
            <v>647</v>
          </cell>
          <cell r="AE426">
            <v>0</v>
          </cell>
          <cell r="AF426">
            <v>0</v>
          </cell>
          <cell r="AG426">
            <v>0</v>
          </cell>
          <cell r="AH426">
            <v>0</v>
          </cell>
          <cell r="AI426">
            <v>584</v>
          </cell>
          <cell r="AJ426">
            <v>647</v>
          </cell>
          <cell r="AK426">
            <v>647</v>
          </cell>
          <cell r="AL426">
            <v>647</v>
          </cell>
          <cell r="AM426">
            <v>0</v>
          </cell>
          <cell r="AN426">
            <v>63</v>
          </cell>
          <cell r="AO426">
            <v>63</v>
          </cell>
          <cell r="AP426" t="str">
            <v>　ごみ分別徹底による減量化の推進を図るため、家庭系ごみの各種施策を行うもの。</v>
          </cell>
          <cell r="AQ426" t="str">
            <v>○要求内容
　・ダンボールコンポスト市民講座経費
　・生活ごみ排出状況（組成調査）に係る調査経費
　・ごみ分別促進アプリケーションに係るシステム使用料</v>
          </cell>
          <cell r="BJ426">
            <v>1</v>
          </cell>
          <cell r="BK426">
            <v>647</v>
          </cell>
          <cell r="BL426">
            <v>0</v>
          </cell>
          <cell r="BM426">
            <v>0</v>
          </cell>
          <cell r="BN426">
            <v>0</v>
          </cell>
          <cell r="BO426">
            <v>0</v>
          </cell>
          <cell r="BP426">
            <v>0</v>
          </cell>
          <cell r="BQ426">
            <v>0</v>
          </cell>
          <cell r="BR426">
            <v>0</v>
          </cell>
          <cell r="BS426">
            <v>0</v>
          </cell>
          <cell r="BT426">
            <v>0</v>
          </cell>
          <cell r="BU426">
            <v>0</v>
          </cell>
          <cell r="BV426">
            <v>647</v>
          </cell>
          <cell r="BW426">
            <v>0</v>
          </cell>
          <cell r="BX426">
            <v>0</v>
          </cell>
          <cell r="BY426">
            <v>0</v>
          </cell>
          <cell r="BZ426">
            <v>0</v>
          </cell>
          <cell r="CA426">
            <v>647</v>
          </cell>
        </row>
        <row r="427">
          <cell r="I427" t="str">
            <v>ごみ減量対策事業費　会計年度任用職員分</v>
          </cell>
          <cell r="J427">
            <v>1</v>
          </cell>
          <cell r="K427" t="str">
            <v>一般会計</v>
          </cell>
          <cell r="L427">
            <v>4</v>
          </cell>
          <cell r="M427" t="str">
            <v>衛生費　</v>
          </cell>
          <cell r="N427">
            <v>2</v>
          </cell>
          <cell r="O427" t="str">
            <v>清掃費　</v>
          </cell>
          <cell r="P427">
            <v>2</v>
          </cell>
          <cell r="Q427" t="str">
            <v>清掃事業費　</v>
          </cell>
          <cell r="R427">
            <v>20</v>
          </cell>
          <cell r="S427" t="str">
            <v>ごみ減量化推進事業費</v>
          </cell>
          <cell r="T427">
            <v>13</v>
          </cell>
          <cell r="U427" t="str">
            <v>ごみ減量対策事業費　</v>
          </cell>
          <cell r="V427">
            <v>0</v>
          </cell>
          <cell r="X427">
            <v>1</v>
          </cell>
          <cell r="Y427" t="str">
            <v>会計年度任用職員分　</v>
          </cell>
          <cell r="Z427">
            <v>0</v>
          </cell>
          <cell r="AA427">
            <v>0</v>
          </cell>
          <cell r="AB427">
            <v>2696</v>
          </cell>
          <cell r="AC427">
            <v>0</v>
          </cell>
          <cell r="AD427">
            <v>0</v>
          </cell>
          <cell r="AE427">
            <v>0</v>
          </cell>
          <cell r="AF427">
            <v>11</v>
          </cell>
          <cell r="AG427">
            <v>0</v>
          </cell>
          <cell r="AH427">
            <v>0</v>
          </cell>
          <cell r="AI427">
            <v>0</v>
          </cell>
          <cell r="AJ427">
            <v>2685</v>
          </cell>
          <cell r="AK427">
            <v>0</v>
          </cell>
          <cell r="AL427">
            <v>0</v>
          </cell>
          <cell r="AM427">
            <v>-2696</v>
          </cell>
          <cell r="AN427">
            <v>2696</v>
          </cell>
          <cell r="AO427">
            <v>0</v>
          </cell>
          <cell r="AP427" t="str">
            <v>　市民のごみ減量に対する意識のより一層の醸成を図り、家庭からのごみの排出量の削減を目指し、動画配信や市民講座の開催などごみ減量等に対するより効果的な広報活動を実施すべく、専任の会計年度任用職員を雇用するもの。</v>
          </cell>
          <cell r="AQ427" t="str">
            <v>○要求内容
　フルタイム会計年度任用職員　１名</v>
          </cell>
          <cell r="BJ427">
            <v>2</v>
          </cell>
          <cell r="BK427">
            <v>0</v>
          </cell>
          <cell r="BL427">
            <v>0</v>
          </cell>
          <cell r="BM427">
            <v>0</v>
          </cell>
          <cell r="BN427">
            <v>0</v>
          </cell>
          <cell r="BO427">
            <v>0</v>
          </cell>
          <cell r="BP427">
            <v>0</v>
          </cell>
          <cell r="BQ427">
            <v>0</v>
          </cell>
          <cell r="BR427">
            <v>0</v>
          </cell>
          <cell r="BS427">
            <v>0</v>
          </cell>
          <cell r="BT427">
            <v>0</v>
          </cell>
          <cell r="BU427">
            <v>11</v>
          </cell>
          <cell r="BV427">
            <v>2685</v>
          </cell>
          <cell r="BW427">
            <v>0</v>
          </cell>
          <cell r="BX427">
            <v>0</v>
          </cell>
          <cell r="BY427">
            <v>0</v>
          </cell>
          <cell r="BZ427">
            <v>0</v>
          </cell>
          <cell r="CA427">
            <v>0</v>
          </cell>
        </row>
        <row r="428">
          <cell r="I428" t="str">
            <v>旧塵芥収集基地解体事業費</v>
          </cell>
          <cell r="J428">
            <v>1</v>
          </cell>
          <cell r="K428" t="str">
            <v>一般会計</v>
          </cell>
          <cell r="L428">
            <v>4</v>
          </cell>
          <cell r="M428" t="str">
            <v>衛生費　</v>
          </cell>
          <cell r="N428">
            <v>2</v>
          </cell>
          <cell r="O428" t="str">
            <v>清掃費　</v>
          </cell>
          <cell r="P428">
            <v>2</v>
          </cell>
          <cell r="Q428" t="str">
            <v>清掃事業費　</v>
          </cell>
          <cell r="R428">
            <v>90</v>
          </cell>
          <cell r="S428" t="str">
            <v>一般事務費　</v>
          </cell>
          <cell r="T428">
            <v>7</v>
          </cell>
          <cell r="U428" t="str">
            <v>旧塵芥収集基地解体事業費</v>
          </cell>
          <cell r="V428">
            <v>0</v>
          </cell>
          <cell r="X428">
            <v>0</v>
          </cell>
          <cell r="Z428">
            <v>2970</v>
          </cell>
          <cell r="AA428">
            <v>4176</v>
          </cell>
          <cell r="AB428">
            <v>29414</v>
          </cell>
          <cell r="AC428">
            <v>29414</v>
          </cell>
          <cell r="AD428">
            <v>29414</v>
          </cell>
          <cell r="AE428">
            <v>0</v>
          </cell>
          <cell r="AF428">
            <v>26400</v>
          </cell>
          <cell r="AG428">
            <v>0</v>
          </cell>
          <cell r="AH428">
            <v>0</v>
          </cell>
          <cell r="AI428">
            <v>4176</v>
          </cell>
          <cell r="AJ428">
            <v>3014</v>
          </cell>
          <cell r="AK428">
            <v>29414</v>
          </cell>
          <cell r="AL428">
            <v>29414</v>
          </cell>
          <cell r="AM428">
            <v>0</v>
          </cell>
          <cell r="AN428">
            <v>25238</v>
          </cell>
          <cell r="AO428">
            <v>25238</v>
          </cell>
          <cell r="AP428" t="str">
            <v>　四倉清掃倉庫は、平成６年に市内の塵芥収集業務を民間委託したことにより、市で使用していた収集基地を受託業者へ貸付を行っていたが、現在では、清掃ボランティア用資材や災害関連文書の置き場として利用しているのみである。
　当該施設については、建物の老朽化が進み、長期的な利活用が困難であるため、代替施設との統合を検討しており、統合した後に建物を解体することとし、解体工事に係る経費について要求するものである。
　なお、当該施設解体については、「いわき市公共施設等総合管理計画」に基づく個別管理計画である「いわき市塵芥収集基地等に関する個別管理計画」（令和２年９月策定）にて計画しているもの。</v>
          </cell>
          <cell r="AQ428" t="str">
            <v xml:space="preserve">○要求内容
　旧塵芥収集基地解体に係る経費
　・四倉清掃倉庫解体工事【R5-R6継続費】 </v>
          </cell>
          <cell r="BJ428">
            <v>1</v>
          </cell>
          <cell r="BK428">
            <v>29414</v>
          </cell>
          <cell r="BL428">
            <v>0</v>
          </cell>
          <cell r="BM428">
            <v>0</v>
          </cell>
          <cell r="BN428">
            <v>0</v>
          </cell>
          <cell r="BO428">
            <v>0</v>
          </cell>
          <cell r="BP428">
            <v>0</v>
          </cell>
          <cell r="BQ428">
            <v>0</v>
          </cell>
          <cell r="BR428">
            <v>0</v>
          </cell>
          <cell r="BS428">
            <v>0</v>
          </cell>
          <cell r="BT428">
            <v>26400</v>
          </cell>
          <cell r="BU428">
            <v>0</v>
          </cell>
          <cell r="BV428">
            <v>3014</v>
          </cell>
          <cell r="BW428">
            <v>0</v>
          </cell>
          <cell r="BX428">
            <v>0</v>
          </cell>
          <cell r="BY428">
            <v>0</v>
          </cell>
          <cell r="BZ428">
            <v>0</v>
          </cell>
          <cell r="CA428">
            <v>29414</v>
          </cell>
        </row>
        <row r="429">
          <cell r="I429" t="str">
            <v>八日十日埋立処分地管理費</v>
          </cell>
          <cell r="J429">
            <v>1</v>
          </cell>
          <cell r="K429" t="str">
            <v>一般会計</v>
          </cell>
          <cell r="L429">
            <v>4</v>
          </cell>
          <cell r="M429" t="str">
            <v>衛生費　</v>
          </cell>
          <cell r="N429">
            <v>2</v>
          </cell>
          <cell r="O429" t="str">
            <v>清掃費　</v>
          </cell>
          <cell r="P429">
            <v>4</v>
          </cell>
          <cell r="Q429" t="str">
            <v>塵芥処理費　</v>
          </cell>
          <cell r="R429">
            <v>10</v>
          </cell>
          <cell r="S429" t="str">
            <v>麈芥処理費　</v>
          </cell>
          <cell r="T429">
            <v>4</v>
          </cell>
          <cell r="U429" t="str">
            <v>八日十日埋立処分地管理費</v>
          </cell>
          <cell r="V429">
            <v>0</v>
          </cell>
          <cell r="X429">
            <v>0</v>
          </cell>
          <cell r="Z429">
            <v>2221</v>
          </cell>
          <cell r="AA429">
            <v>2221</v>
          </cell>
          <cell r="AB429">
            <v>1920</v>
          </cell>
          <cell r="AC429">
            <v>1920</v>
          </cell>
          <cell r="AD429">
            <v>1920</v>
          </cell>
          <cell r="AE429">
            <v>1</v>
          </cell>
          <cell r="AF429">
            <v>1</v>
          </cell>
          <cell r="AG429">
            <v>1</v>
          </cell>
          <cell r="AH429">
            <v>1</v>
          </cell>
          <cell r="AI429">
            <v>2220</v>
          </cell>
          <cell r="AJ429">
            <v>1919</v>
          </cell>
          <cell r="AK429">
            <v>1919</v>
          </cell>
          <cell r="AL429">
            <v>1919</v>
          </cell>
          <cell r="AM429">
            <v>0</v>
          </cell>
          <cell r="AN429">
            <v>-301</v>
          </cell>
          <cell r="AO429">
            <v>-301</v>
          </cell>
          <cell r="AP429" t="str">
            <v xml:space="preserve">　昭和54年７月に供用開始した八日十日埋立処分地は、平成６年３月に埋立を終了したが、廃棄物の処理及び清掃に関する法律に基づき指定区域（処分地跡地）として、将来に渡って安定的に管理していく必要があることから、同跡地の適正管理に要する経費を措置するもの。
 </v>
          </cell>
          <cell r="AQ429" t="str">
            <v xml:space="preserve">○要求内容
・舗装修繕
・管理用通路清掃業務委託
〇減額理由
清掃範囲の変更
（除草　A=1,550㎡→1,120㎡、側溝清掃　L=120m→100m）　
</v>
          </cell>
          <cell r="BJ429">
            <v>1</v>
          </cell>
          <cell r="BK429">
            <v>1920</v>
          </cell>
          <cell r="BL429">
            <v>0</v>
          </cell>
          <cell r="BM429">
            <v>0</v>
          </cell>
          <cell r="BN429">
            <v>0</v>
          </cell>
          <cell r="BO429">
            <v>0</v>
          </cell>
          <cell r="BP429">
            <v>0</v>
          </cell>
          <cell r="BQ429">
            <v>0</v>
          </cell>
          <cell r="BR429">
            <v>0</v>
          </cell>
          <cell r="BS429">
            <v>0</v>
          </cell>
          <cell r="BT429">
            <v>0</v>
          </cell>
          <cell r="BU429">
            <v>1</v>
          </cell>
          <cell r="BV429">
            <v>1919</v>
          </cell>
          <cell r="BW429">
            <v>0</v>
          </cell>
          <cell r="BX429">
            <v>0</v>
          </cell>
          <cell r="BY429">
            <v>0</v>
          </cell>
          <cell r="BZ429">
            <v>1</v>
          </cell>
          <cell r="CA429">
            <v>1919</v>
          </cell>
        </row>
        <row r="430">
          <cell r="I430" t="str">
            <v>山田粗大ごみ処理施設管理費　施設解体分</v>
          </cell>
          <cell r="J430">
            <v>1</v>
          </cell>
          <cell r="K430" t="str">
            <v>一般会計</v>
          </cell>
          <cell r="L430">
            <v>4</v>
          </cell>
          <cell r="M430" t="str">
            <v>衛生費　</v>
          </cell>
          <cell r="N430">
            <v>2</v>
          </cell>
          <cell r="O430" t="str">
            <v>清掃費　</v>
          </cell>
          <cell r="P430">
            <v>4</v>
          </cell>
          <cell r="Q430" t="str">
            <v>塵芥処理費　</v>
          </cell>
          <cell r="R430">
            <v>10</v>
          </cell>
          <cell r="S430" t="str">
            <v>麈芥処理費　</v>
          </cell>
          <cell r="T430">
            <v>9</v>
          </cell>
          <cell r="U430" t="str">
            <v>山田粗大ごみ処理施設管理費　</v>
          </cell>
          <cell r="V430">
            <v>0</v>
          </cell>
          <cell r="X430">
            <v>2</v>
          </cell>
          <cell r="Y430" t="str">
            <v>施設解体分　</v>
          </cell>
          <cell r="Z430">
            <v>31570</v>
          </cell>
          <cell r="AA430">
            <v>79534</v>
          </cell>
          <cell r="AB430">
            <v>19884</v>
          </cell>
          <cell r="AC430">
            <v>19884</v>
          </cell>
          <cell r="AD430">
            <v>19884</v>
          </cell>
          <cell r="AE430">
            <v>0</v>
          </cell>
          <cell r="AF430">
            <v>0</v>
          </cell>
          <cell r="AG430">
            <v>0</v>
          </cell>
          <cell r="AH430">
            <v>0</v>
          </cell>
          <cell r="AI430">
            <v>79534</v>
          </cell>
          <cell r="AJ430">
            <v>19884</v>
          </cell>
          <cell r="AK430">
            <v>19884</v>
          </cell>
          <cell r="AL430">
            <v>19884</v>
          </cell>
          <cell r="AM430">
            <v>0</v>
          </cell>
          <cell r="AN430">
            <v>-59650</v>
          </cell>
          <cell r="AO430">
            <v>-59650</v>
          </cell>
          <cell r="AP430" t="str">
            <v xml:space="preserve">小型家電リサイクル法の施行に伴い、民間の処理ルートができたことから、搬入されたものを直接民間事業者に引き渡すためのストックヤードを新築し、老朽化した山田粗大ごみ処理施設を廃止・解体するもの。 </v>
          </cell>
          <cell r="AQ430" t="str">
            <v>〇要求内容
・山田粗大ごみ処理施設解体工事</v>
          </cell>
          <cell r="BJ430">
            <v>1</v>
          </cell>
          <cell r="BK430">
            <v>19884</v>
          </cell>
          <cell r="BL430">
            <v>0</v>
          </cell>
          <cell r="BM430">
            <v>0</v>
          </cell>
          <cell r="BN430">
            <v>0</v>
          </cell>
          <cell r="BO430">
            <v>0</v>
          </cell>
          <cell r="BP430">
            <v>0</v>
          </cell>
          <cell r="BQ430">
            <v>0</v>
          </cell>
          <cell r="BR430">
            <v>0</v>
          </cell>
          <cell r="BS430">
            <v>0</v>
          </cell>
          <cell r="BT430">
            <v>0</v>
          </cell>
          <cell r="BU430">
            <v>0</v>
          </cell>
          <cell r="BV430">
            <v>19884</v>
          </cell>
          <cell r="BW430">
            <v>0</v>
          </cell>
          <cell r="BX430">
            <v>0</v>
          </cell>
          <cell r="BY430">
            <v>0</v>
          </cell>
          <cell r="BZ430">
            <v>0</v>
          </cell>
          <cell r="CA430">
            <v>19884</v>
          </cell>
        </row>
        <row r="431">
          <cell r="I431" t="str">
            <v>憩いの家管理費</v>
          </cell>
          <cell r="J431">
            <v>1</v>
          </cell>
          <cell r="K431" t="str">
            <v>一般会計</v>
          </cell>
          <cell r="L431">
            <v>4</v>
          </cell>
          <cell r="M431" t="str">
            <v>衛生費　</v>
          </cell>
          <cell r="N431">
            <v>2</v>
          </cell>
          <cell r="O431" t="str">
            <v>清掃費　</v>
          </cell>
          <cell r="P431">
            <v>4</v>
          </cell>
          <cell r="Q431" t="str">
            <v>塵芥処理費　</v>
          </cell>
          <cell r="R431">
            <v>10</v>
          </cell>
          <cell r="S431" t="str">
            <v>麈芥処理費　</v>
          </cell>
          <cell r="T431">
            <v>10</v>
          </cell>
          <cell r="U431" t="str">
            <v>憩いの家管理費　</v>
          </cell>
          <cell r="V431">
            <v>0</v>
          </cell>
          <cell r="X431">
            <v>0</v>
          </cell>
          <cell r="Z431">
            <v>5330</v>
          </cell>
          <cell r="AA431">
            <v>5492</v>
          </cell>
          <cell r="AB431">
            <v>5617</v>
          </cell>
          <cell r="AC431">
            <v>5617</v>
          </cell>
          <cell r="AD431">
            <v>5617</v>
          </cell>
          <cell r="AE431">
            <v>69</v>
          </cell>
          <cell r="AF431">
            <v>66</v>
          </cell>
          <cell r="AG431">
            <v>66</v>
          </cell>
          <cell r="AH431">
            <v>66</v>
          </cell>
          <cell r="AI431">
            <v>5423</v>
          </cell>
          <cell r="AJ431">
            <v>5551</v>
          </cell>
          <cell r="AK431">
            <v>5551</v>
          </cell>
          <cell r="AL431">
            <v>5551</v>
          </cell>
          <cell r="AM431">
            <v>0</v>
          </cell>
          <cell r="AN431">
            <v>125</v>
          </cell>
          <cell r="AO431">
            <v>125</v>
          </cell>
          <cell r="AP431" t="str">
            <v>　清掃センターの余熱を利用し、市民の健康保持と福祉の増進を図る目的で設置した憩いの家及び北部清掃センター敷地に併設している北部運動場の維持管理に要する経費。</v>
          </cell>
          <cell r="AQ431" t="str">
            <v xml:space="preserve">○要求内容
・施設の維持管理に要する経費。
　対象施設：北部憩いの家、南部憩いの家、北部運動場
　※指定管理経費については、別途指定管理分（04502）で要求 </v>
          </cell>
          <cell r="BJ431">
            <v>1</v>
          </cell>
          <cell r="BK431">
            <v>5617</v>
          </cell>
          <cell r="BL431">
            <v>0</v>
          </cell>
          <cell r="BM431">
            <v>0</v>
          </cell>
          <cell r="BN431">
            <v>0</v>
          </cell>
          <cell r="BO431">
            <v>0</v>
          </cell>
          <cell r="BP431">
            <v>0</v>
          </cell>
          <cell r="BQ431">
            <v>0</v>
          </cell>
          <cell r="BR431">
            <v>0</v>
          </cell>
          <cell r="BS431">
            <v>0</v>
          </cell>
          <cell r="BT431">
            <v>0</v>
          </cell>
          <cell r="BU431">
            <v>66</v>
          </cell>
          <cell r="BV431">
            <v>5551</v>
          </cell>
          <cell r="BW431">
            <v>0</v>
          </cell>
          <cell r="BX431">
            <v>0</v>
          </cell>
          <cell r="BY431">
            <v>0</v>
          </cell>
          <cell r="BZ431">
            <v>66</v>
          </cell>
          <cell r="CA431">
            <v>5551</v>
          </cell>
        </row>
        <row r="432">
          <cell r="I432" t="str">
            <v>憩いの家管理費　指定管理分</v>
          </cell>
          <cell r="J432">
            <v>1</v>
          </cell>
          <cell r="K432" t="str">
            <v>一般会計</v>
          </cell>
          <cell r="L432">
            <v>4</v>
          </cell>
          <cell r="M432" t="str">
            <v>衛生費　</v>
          </cell>
          <cell r="N432">
            <v>2</v>
          </cell>
          <cell r="O432" t="str">
            <v>清掃費　</v>
          </cell>
          <cell r="P432">
            <v>4</v>
          </cell>
          <cell r="Q432" t="str">
            <v>塵芥処理費　</v>
          </cell>
          <cell r="R432">
            <v>10</v>
          </cell>
          <cell r="S432" t="str">
            <v>麈芥処理費　</v>
          </cell>
          <cell r="T432">
            <v>10</v>
          </cell>
          <cell r="U432" t="str">
            <v>憩いの家管理費　</v>
          </cell>
          <cell r="V432">
            <v>0</v>
          </cell>
          <cell r="X432">
            <v>1</v>
          </cell>
          <cell r="Y432" t="str">
            <v>憩いの家管理費　指定管理分　</v>
          </cell>
          <cell r="Z432">
            <v>4465</v>
          </cell>
          <cell r="AA432">
            <v>4465</v>
          </cell>
          <cell r="AB432">
            <v>4465</v>
          </cell>
          <cell r="AC432">
            <v>4465</v>
          </cell>
          <cell r="AD432">
            <v>4465</v>
          </cell>
          <cell r="AE432">
            <v>1136</v>
          </cell>
          <cell r="AF432">
            <v>740</v>
          </cell>
          <cell r="AG432">
            <v>740</v>
          </cell>
          <cell r="AH432">
            <v>740</v>
          </cell>
          <cell r="AI432">
            <v>3329</v>
          </cell>
          <cell r="AJ432">
            <v>3725</v>
          </cell>
          <cell r="AK432">
            <v>3725</v>
          </cell>
          <cell r="AL432">
            <v>3725</v>
          </cell>
          <cell r="AM432">
            <v>0</v>
          </cell>
          <cell r="AN432">
            <v>0</v>
          </cell>
          <cell r="AO432">
            <v>0</v>
          </cell>
          <cell r="AP432" t="str">
            <v>　清掃センターの余熱を利用し、市民の健康保持と福祉の増進を図る目的で設置した憩いの家及び北部清掃センター敷地に併設している北部運動場の維持管理に係る指定管理の委託経費。</v>
          </cell>
          <cell r="AQ432" t="str">
            <v xml:space="preserve">○要求内容
・北部憩いの家及び北部運動場の管理委託料　2,915,000円
・南部憩いの家の管理委託料1,550,000円 </v>
          </cell>
          <cell r="BJ432">
            <v>1</v>
          </cell>
          <cell r="BK432">
            <v>4465</v>
          </cell>
          <cell r="BL432">
            <v>0</v>
          </cell>
          <cell r="BM432">
            <v>0</v>
          </cell>
          <cell r="BN432">
            <v>0</v>
          </cell>
          <cell r="BO432">
            <v>0</v>
          </cell>
          <cell r="BP432">
            <v>0</v>
          </cell>
          <cell r="BQ432">
            <v>0</v>
          </cell>
          <cell r="BR432">
            <v>0</v>
          </cell>
          <cell r="BS432">
            <v>0</v>
          </cell>
          <cell r="BT432">
            <v>0</v>
          </cell>
          <cell r="BU432">
            <v>740</v>
          </cell>
          <cell r="BV432">
            <v>3725</v>
          </cell>
          <cell r="BW432">
            <v>0</v>
          </cell>
          <cell r="BX432">
            <v>0</v>
          </cell>
          <cell r="BY432">
            <v>0</v>
          </cell>
          <cell r="BZ432">
            <v>740</v>
          </cell>
          <cell r="CA432">
            <v>3725</v>
          </cell>
        </row>
        <row r="433">
          <cell r="I433" t="str">
            <v>憩いの家管理費　南部憩いの家耐震診断事業費分</v>
          </cell>
          <cell r="J433">
            <v>1</v>
          </cell>
          <cell r="K433" t="str">
            <v>一般会計</v>
          </cell>
          <cell r="L433">
            <v>4</v>
          </cell>
          <cell r="M433" t="str">
            <v>衛生費　</v>
          </cell>
          <cell r="N433">
            <v>2</v>
          </cell>
          <cell r="O433" t="str">
            <v>清掃費　</v>
          </cell>
          <cell r="P433">
            <v>4</v>
          </cell>
          <cell r="Q433" t="str">
            <v>塵芥処理費　</v>
          </cell>
          <cell r="R433">
            <v>10</v>
          </cell>
          <cell r="S433" t="str">
            <v>麈芥処理費　</v>
          </cell>
          <cell r="T433">
            <v>10</v>
          </cell>
          <cell r="U433" t="str">
            <v>憩いの家管理費　</v>
          </cell>
          <cell r="V433">
            <v>0</v>
          </cell>
          <cell r="X433">
            <v>3</v>
          </cell>
          <cell r="Y433" t="str">
            <v>南部憩いの家耐震診断事業費分</v>
          </cell>
          <cell r="Z433">
            <v>0</v>
          </cell>
          <cell r="AA433">
            <v>5924</v>
          </cell>
          <cell r="AB433">
            <v>0</v>
          </cell>
          <cell r="AC433">
            <v>0</v>
          </cell>
          <cell r="AD433">
            <v>0</v>
          </cell>
          <cell r="AE433">
            <v>1974</v>
          </cell>
          <cell r="AF433">
            <v>0</v>
          </cell>
          <cell r="AG433">
            <v>0</v>
          </cell>
          <cell r="AH433">
            <v>0</v>
          </cell>
          <cell r="AI433">
            <v>3950</v>
          </cell>
          <cell r="AJ433">
            <v>0</v>
          </cell>
          <cell r="AK433">
            <v>0</v>
          </cell>
          <cell r="AL433">
            <v>0</v>
          </cell>
          <cell r="AM433">
            <v>0</v>
          </cell>
          <cell r="AN433">
            <v>-5924</v>
          </cell>
          <cell r="AO433">
            <v>-5924</v>
          </cell>
          <cell r="AP433" t="str">
            <v xml:space="preserve">南部憩いの家は、南部清掃センター建設の際、地元地区からの要望により、清掃センターで発生する余熱を利用し、入浴及び休憩場所を提供する地元還元施設として建設したものである。
当該施設については、令和2年度に耐震診断を実施した結果、建物の耐震性がないことが判明した。
また、令和3年度のアスベスト含有調査において、建物の一部建材にアスベストが含有されていることが判明した。
これらの結果を踏まえ、当該施設の耐震化工事における基本設計及び実施設計を行うものである。 </v>
          </cell>
          <cell r="AQ433" t="str">
            <v xml:space="preserve">〇要求内容
・南部憩いの家 耐震補強基本・実施設計委託 </v>
          </cell>
          <cell r="BJ433">
            <v>0</v>
          </cell>
          <cell r="BK433">
            <v>0</v>
          </cell>
          <cell r="BL433">
            <v>0</v>
          </cell>
          <cell r="BM433">
            <v>0</v>
          </cell>
          <cell r="BN433">
            <v>0</v>
          </cell>
          <cell r="BO433">
            <v>0</v>
          </cell>
          <cell r="BP433">
            <v>0</v>
          </cell>
          <cell r="BQ433">
            <v>0</v>
          </cell>
          <cell r="BR433">
            <v>0</v>
          </cell>
          <cell r="BS433">
            <v>0</v>
          </cell>
          <cell r="BT433">
            <v>0</v>
          </cell>
          <cell r="BU433">
            <v>0</v>
          </cell>
          <cell r="BV433">
            <v>0</v>
          </cell>
          <cell r="BW433">
            <v>0</v>
          </cell>
          <cell r="BX433">
            <v>0</v>
          </cell>
          <cell r="BY433">
            <v>0</v>
          </cell>
          <cell r="BZ433">
            <v>0</v>
          </cell>
          <cell r="CA433">
            <v>0</v>
          </cell>
        </row>
        <row r="434">
          <cell r="I434" t="str">
            <v>仁井田運動場管理費</v>
          </cell>
          <cell r="J434">
            <v>1</v>
          </cell>
          <cell r="K434" t="str">
            <v>一般会計</v>
          </cell>
          <cell r="L434">
            <v>4</v>
          </cell>
          <cell r="M434" t="str">
            <v>衛生費　</v>
          </cell>
          <cell r="N434">
            <v>2</v>
          </cell>
          <cell r="O434" t="str">
            <v>清掃費　</v>
          </cell>
          <cell r="P434">
            <v>4</v>
          </cell>
          <cell r="Q434" t="str">
            <v>塵芥処理費　</v>
          </cell>
          <cell r="R434">
            <v>10</v>
          </cell>
          <cell r="S434" t="str">
            <v>麈芥処理費　</v>
          </cell>
          <cell r="T434">
            <v>11</v>
          </cell>
          <cell r="U434" t="str">
            <v>仁井田運動場管理費　</v>
          </cell>
          <cell r="V434">
            <v>0</v>
          </cell>
          <cell r="X434">
            <v>0</v>
          </cell>
          <cell r="Z434">
            <v>1876</v>
          </cell>
          <cell r="AA434">
            <v>1904</v>
          </cell>
          <cell r="AB434">
            <v>1906</v>
          </cell>
          <cell r="AC434">
            <v>1906</v>
          </cell>
          <cell r="AD434">
            <v>1906</v>
          </cell>
          <cell r="AE434">
            <v>0</v>
          </cell>
          <cell r="AF434">
            <v>0</v>
          </cell>
          <cell r="AG434">
            <v>0</v>
          </cell>
          <cell r="AH434">
            <v>0</v>
          </cell>
          <cell r="AI434">
            <v>1904</v>
          </cell>
          <cell r="AJ434">
            <v>1906</v>
          </cell>
          <cell r="AK434">
            <v>1906</v>
          </cell>
          <cell r="AL434">
            <v>1906</v>
          </cell>
          <cell r="AM434">
            <v>0</v>
          </cell>
          <cell r="AN434">
            <v>2</v>
          </cell>
          <cell r="AO434">
            <v>2</v>
          </cell>
          <cell r="AP434" t="str">
            <v>　仁井田埋立処分地の跡地を利用した運動場の維持管理に関する経費。</v>
          </cell>
          <cell r="AQ434" t="str">
            <v xml:space="preserve">○要求内容
・仁井田運動場の維持管理に要する経費
　※指定管理経費については、別途指定管理分（04503）で要求 </v>
          </cell>
          <cell r="BJ434">
            <v>1</v>
          </cell>
          <cell r="BK434">
            <v>1906</v>
          </cell>
          <cell r="BL434">
            <v>0</v>
          </cell>
          <cell r="BM434">
            <v>0</v>
          </cell>
          <cell r="BN434">
            <v>0</v>
          </cell>
          <cell r="BO434">
            <v>0</v>
          </cell>
          <cell r="BP434">
            <v>0</v>
          </cell>
          <cell r="BQ434">
            <v>0</v>
          </cell>
          <cell r="BR434">
            <v>0</v>
          </cell>
          <cell r="BS434">
            <v>0</v>
          </cell>
          <cell r="BT434">
            <v>0</v>
          </cell>
          <cell r="BU434">
            <v>0</v>
          </cell>
          <cell r="BV434">
            <v>1906</v>
          </cell>
          <cell r="BW434">
            <v>0</v>
          </cell>
          <cell r="BX434">
            <v>0</v>
          </cell>
          <cell r="BY434">
            <v>0</v>
          </cell>
          <cell r="BZ434">
            <v>0</v>
          </cell>
          <cell r="CA434">
            <v>1906</v>
          </cell>
        </row>
        <row r="435">
          <cell r="I435" t="str">
            <v>仁井田運動場管理費　指定管理分</v>
          </cell>
          <cell r="J435">
            <v>1</v>
          </cell>
          <cell r="K435" t="str">
            <v>一般会計</v>
          </cell>
          <cell r="L435">
            <v>4</v>
          </cell>
          <cell r="M435" t="str">
            <v>衛生費　</v>
          </cell>
          <cell r="N435">
            <v>2</v>
          </cell>
          <cell r="O435" t="str">
            <v>清掃費　</v>
          </cell>
          <cell r="P435">
            <v>4</v>
          </cell>
          <cell r="Q435" t="str">
            <v>塵芥処理費　</v>
          </cell>
          <cell r="R435">
            <v>10</v>
          </cell>
          <cell r="S435" t="str">
            <v>麈芥処理費　</v>
          </cell>
          <cell r="T435">
            <v>11</v>
          </cell>
          <cell r="U435" t="str">
            <v>仁井田運動場管理費　</v>
          </cell>
          <cell r="V435">
            <v>0</v>
          </cell>
          <cell r="X435">
            <v>1</v>
          </cell>
          <cell r="Y435" t="str">
            <v>仁井田運動場管理費　指定管理分　</v>
          </cell>
          <cell r="Z435">
            <v>598</v>
          </cell>
          <cell r="AA435">
            <v>598</v>
          </cell>
          <cell r="AB435">
            <v>598</v>
          </cell>
          <cell r="AC435">
            <v>598</v>
          </cell>
          <cell r="AD435">
            <v>598</v>
          </cell>
          <cell r="AE435">
            <v>0</v>
          </cell>
          <cell r="AF435">
            <v>0</v>
          </cell>
          <cell r="AG435">
            <v>0</v>
          </cell>
          <cell r="AH435">
            <v>0</v>
          </cell>
          <cell r="AI435">
            <v>598</v>
          </cell>
          <cell r="AJ435">
            <v>598</v>
          </cell>
          <cell r="AK435">
            <v>598</v>
          </cell>
          <cell r="AL435">
            <v>598</v>
          </cell>
          <cell r="AM435">
            <v>0</v>
          </cell>
          <cell r="AN435">
            <v>0</v>
          </cell>
          <cell r="AO435">
            <v>0</v>
          </cell>
          <cell r="AP435" t="str">
            <v>　仁井田埋立処分地の跡地を利用した運動場の維持管理に関する経費のうち、指定管理委託分について予算措置するもの。　</v>
          </cell>
          <cell r="AQ435" t="str">
            <v>○要求内容
・仁井田運動場の管理委託料　598,000円</v>
          </cell>
          <cell r="BJ435">
            <v>1</v>
          </cell>
          <cell r="BK435">
            <v>598</v>
          </cell>
          <cell r="BL435">
            <v>0</v>
          </cell>
          <cell r="BM435">
            <v>0</v>
          </cell>
          <cell r="BN435">
            <v>0</v>
          </cell>
          <cell r="BO435">
            <v>0</v>
          </cell>
          <cell r="BP435">
            <v>0</v>
          </cell>
          <cell r="BQ435">
            <v>0</v>
          </cell>
          <cell r="BR435">
            <v>0</v>
          </cell>
          <cell r="BS435">
            <v>0</v>
          </cell>
          <cell r="BT435">
            <v>0</v>
          </cell>
          <cell r="BU435">
            <v>0</v>
          </cell>
          <cell r="BV435">
            <v>598</v>
          </cell>
          <cell r="BW435">
            <v>0</v>
          </cell>
          <cell r="BX435">
            <v>0</v>
          </cell>
          <cell r="BY435">
            <v>0</v>
          </cell>
          <cell r="BZ435">
            <v>0</v>
          </cell>
          <cell r="CA435">
            <v>598</v>
          </cell>
        </row>
        <row r="436">
          <cell r="I436" t="str">
            <v>クリンピーの家会計年度任用職員人件費</v>
          </cell>
          <cell r="J436">
            <v>1</v>
          </cell>
          <cell r="K436" t="str">
            <v>一般会計</v>
          </cell>
          <cell r="L436">
            <v>4</v>
          </cell>
          <cell r="M436" t="str">
            <v>衛生費　</v>
          </cell>
          <cell r="N436">
            <v>2</v>
          </cell>
          <cell r="O436" t="str">
            <v>清掃費　</v>
          </cell>
          <cell r="P436">
            <v>4</v>
          </cell>
          <cell r="Q436" t="str">
            <v>塵芥処理費　</v>
          </cell>
          <cell r="R436">
            <v>10</v>
          </cell>
          <cell r="S436" t="str">
            <v>麈芥処理費　</v>
          </cell>
          <cell r="T436">
            <v>12</v>
          </cell>
          <cell r="U436" t="str">
            <v>クリンピーの家会計年度任用職員人件費</v>
          </cell>
          <cell r="V436">
            <v>0</v>
          </cell>
          <cell r="X436">
            <v>0</v>
          </cell>
          <cell r="Z436">
            <v>8117</v>
          </cell>
          <cell r="AA436">
            <v>8485</v>
          </cell>
          <cell r="AB436">
            <v>8835</v>
          </cell>
          <cell r="AC436">
            <v>8751</v>
          </cell>
          <cell r="AD436">
            <v>8751</v>
          </cell>
          <cell r="AE436">
            <v>22</v>
          </cell>
          <cell r="AF436">
            <v>24</v>
          </cell>
          <cell r="AG436">
            <v>29</v>
          </cell>
          <cell r="AH436">
            <v>29</v>
          </cell>
          <cell r="AI436">
            <v>8463</v>
          </cell>
          <cell r="AJ436">
            <v>8811</v>
          </cell>
          <cell r="AK436">
            <v>8722</v>
          </cell>
          <cell r="AL436">
            <v>8722</v>
          </cell>
          <cell r="AM436">
            <v>-84</v>
          </cell>
          <cell r="AN436">
            <v>350</v>
          </cell>
          <cell r="AO436">
            <v>266</v>
          </cell>
          <cell r="AP436" t="str">
            <v xml:space="preserve">　リサイクルプラザクリンピーの家は、平成９年７月に共用開始され、カン・びん・
ペットボトル、リサイクルするプラスチックなどの、リサイクル可能な資源物を選別
する施設である。また、３Ｒの考え方を中心に、環境意識全般について普及啓発する
施設であり、当施設の運営に係る会計年度任用職員の人件費を措置するもの。 </v>
          </cell>
          <cell r="AQ436" t="str">
            <v>○要求内容
・リサイクルプラザクリンピーの家に係る会計年度任用職員の人件費に要する経費
　フルタイム会計年度任用職員（所長）　１人
　フルタイム会計年度任用職員（啓発）　１人
　パートタイム会計年度任用職員（事務補助）　１人
○増減理由
・継続雇用に係る給与昇給による増
・共済組合加入に伴う社会保険料の増</v>
          </cell>
          <cell r="BJ436">
            <v>2</v>
          </cell>
          <cell r="BK436">
            <v>0</v>
          </cell>
          <cell r="BL436">
            <v>0</v>
          </cell>
          <cell r="BM436">
            <v>0</v>
          </cell>
          <cell r="BN436">
            <v>0</v>
          </cell>
          <cell r="BO436">
            <v>0</v>
          </cell>
          <cell r="BP436">
            <v>0</v>
          </cell>
          <cell r="BQ436">
            <v>0</v>
          </cell>
          <cell r="BR436">
            <v>0</v>
          </cell>
          <cell r="BS436">
            <v>0</v>
          </cell>
          <cell r="BT436">
            <v>0</v>
          </cell>
          <cell r="BU436">
            <v>24</v>
          </cell>
          <cell r="BV436">
            <v>8811</v>
          </cell>
          <cell r="BW436">
            <v>0</v>
          </cell>
          <cell r="BX436">
            <v>0</v>
          </cell>
          <cell r="BY436">
            <v>0</v>
          </cell>
          <cell r="BZ436">
            <v>29</v>
          </cell>
          <cell r="CA436">
            <v>8722</v>
          </cell>
        </row>
        <row r="437">
          <cell r="I437" t="str">
            <v>一般廃棄物ゼロ・エミッション推進事業費</v>
          </cell>
          <cell r="J437">
            <v>1</v>
          </cell>
          <cell r="K437" t="str">
            <v>一般会計</v>
          </cell>
          <cell r="L437">
            <v>4</v>
          </cell>
          <cell r="M437" t="str">
            <v>衛生費　</v>
          </cell>
          <cell r="N437">
            <v>2</v>
          </cell>
          <cell r="O437" t="str">
            <v>清掃費　</v>
          </cell>
          <cell r="P437">
            <v>4</v>
          </cell>
          <cell r="Q437" t="str">
            <v>塵芥処理費　</v>
          </cell>
          <cell r="R437">
            <v>10</v>
          </cell>
          <cell r="S437" t="str">
            <v>麈芥処理費　</v>
          </cell>
          <cell r="T437">
            <v>16</v>
          </cell>
          <cell r="U437" t="str">
            <v>一般廃棄物ゼロ・エミッション推進事業費　</v>
          </cell>
          <cell r="V437">
            <v>0</v>
          </cell>
          <cell r="X437">
            <v>0</v>
          </cell>
          <cell r="Z437">
            <v>647186</v>
          </cell>
          <cell r="AA437">
            <v>676814</v>
          </cell>
          <cell r="AB437">
            <v>707002</v>
          </cell>
          <cell r="AC437">
            <v>706448</v>
          </cell>
          <cell r="AD437">
            <v>706448</v>
          </cell>
          <cell r="AE437">
            <v>209</v>
          </cell>
          <cell r="AF437">
            <v>253</v>
          </cell>
          <cell r="AG437">
            <v>253</v>
          </cell>
          <cell r="AH437">
            <v>253</v>
          </cell>
          <cell r="AI437">
            <v>676605</v>
          </cell>
          <cell r="AJ437">
            <v>706749</v>
          </cell>
          <cell r="AK437">
            <v>706195</v>
          </cell>
          <cell r="AL437">
            <v>706195</v>
          </cell>
          <cell r="AM437">
            <v>-554</v>
          </cell>
          <cell r="AN437">
            <v>30188</v>
          </cell>
          <cell r="AO437">
            <v>29634</v>
          </cell>
          <cell r="AP437" t="str">
            <v>　一般廃棄物のゼロ・エミッション推進事業は、いわき市一般廃棄物（ごみ）処理基本計画に基づく、ごみの再資源化と最終処分場の延命化を目的に、平成19年度より取り組んでいる事業であり、具体的には清掃センターから排出される焼却灰（主灰・飛灰）やカレット残渣（びん選別残渣）、廃乾電池、製品プラスチックのリサイクル処理等を行い、「将来に引き継ぐごみゼロいわき」を目指した取り組みを推進している。
　また、クリンピーの丘は令和10年度、クリンピーの森は令和18年度で埋立終了見込であり、新たな最終処分場の確保には約16年を要する見通しであることから、埋立量の縮減を図る必要があるため、当該事業を実施するものである。</v>
          </cell>
          <cell r="AQ437" t="str">
            <v>○要求内容
　・焼却灰運搬処理委託費
　・カレット残渣再商品化業務委託費
　・製品プラスチック再商品化業務委託費
　・使用済乾電池運搬処分業務等委託費
　・一般廃棄物処理施設指導監督業務委託費
　・その他リサイクル処理にかかる旅費及び消耗品費
〇増減理由
　・焼却灰処理委託 処理単価増</v>
          </cell>
          <cell r="BJ437">
            <v>2</v>
          </cell>
          <cell r="BK437">
            <v>0</v>
          </cell>
          <cell r="BL437">
            <v>0</v>
          </cell>
          <cell r="BM437">
            <v>0</v>
          </cell>
          <cell r="BN437">
            <v>0</v>
          </cell>
          <cell r="BO437">
            <v>0</v>
          </cell>
          <cell r="BP437">
            <v>0</v>
          </cell>
          <cell r="BQ437">
            <v>0</v>
          </cell>
          <cell r="BR437">
            <v>0</v>
          </cell>
          <cell r="BS437">
            <v>0</v>
          </cell>
          <cell r="BT437">
            <v>0</v>
          </cell>
          <cell r="BU437">
            <v>253</v>
          </cell>
          <cell r="BV437">
            <v>706749</v>
          </cell>
          <cell r="BW437">
            <v>0</v>
          </cell>
          <cell r="BX437">
            <v>0</v>
          </cell>
          <cell r="BY437">
            <v>0</v>
          </cell>
          <cell r="BZ437">
            <v>253</v>
          </cell>
          <cell r="CA437">
            <v>706195</v>
          </cell>
        </row>
        <row r="438">
          <cell r="I438" t="str">
            <v>廃棄物処理施設モニタリング事業費</v>
          </cell>
          <cell r="J438">
            <v>1</v>
          </cell>
          <cell r="K438" t="str">
            <v>一般会計</v>
          </cell>
          <cell r="L438">
            <v>4</v>
          </cell>
          <cell r="M438" t="str">
            <v>衛生費　</v>
          </cell>
          <cell r="N438">
            <v>2</v>
          </cell>
          <cell r="O438" t="str">
            <v>清掃費　</v>
          </cell>
          <cell r="P438">
            <v>4</v>
          </cell>
          <cell r="Q438" t="str">
            <v>塵芥処理費　</v>
          </cell>
          <cell r="R438">
            <v>10</v>
          </cell>
          <cell r="S438" t="str">
            <v>麈芥処理費　</v>
          </cell>
          <cell r="T438">
            <v>43</v>
          </cell>
          <cell r="U438" t="str">
            <v>廃棄物処理施設モニタリング事業費</v>
          </cell>
          <cell r="V438">
            <v>0</v>
          </cell>
          <cell r="X438">
            <v>0</v>
          </cell>
          <cell r="Z438">
            <v>19357</v>
          </cell>
          <cell r="AA438">
            <v>19913</v>
          </cell>
          <cell r="AB438">
            <v>17978</v>
          </cell>
          <cell r="AC438">
            <v>17978</v>
          </cell>
          <cell r="AD438">
            <v>17978</v>
          </cell>
          <cell r="AE438">
            <v>7477</v>
          </cell>
          <cell r="AF438">
            <v>7477</v>
          </cell>
          <cell r="AG438">
            <v>7477</v>
          </cell>
          <cell r="AH438">
            <v>7477</v>
          </cell>
          <cell r="AI438">
            <v>12436</v>
          </cell>
          <cell r="AJ438">
            <v>10501</v>
          </cell>
          <cell r="AK438">
            <v>10501</v>
          </cell>
          <cell r="AL438">
            <v>10501</v>
          </cell>
          <cell r="AM438">
            <v>0</v>
          </cell>
          <cell r="AN438">
            <v>-1935</v>
          </cell>
          <cell r="AO438">
            <v>-1935</v>
          </cell>
          <cell r="AP438" t="str">
            <v xml:space="preserve">　原子力発電所事故による放射性物質対策として、住民の放射能に対する不安を払拭するため、廃棄物処理施設等における空間線量及び放射性物質濃度を測定する経費を要求するもの。
（特定財源）
・廃棄物処理施設モニタリング事業費補助金（交付要綱に定める定額補助） </v>
          </cell>
          <cell r="AQ438" t="str">
            <v xml:space="preserve">○要求内容
　・廃棄物処理施設等から排出される焼却灰、排ガス、放流水等の放射能及び施設周辺の放射線量を測定分析する委託費
　対象：北部清掃センター、南部清掃センター、埋立処分地（クリンピーの森、丘）
〇増減理由
　測定箇所数減に伴う減 </v>
          </cell>
          <cell r="BJ438">
            <v>1</v>
          </cell>
          <cell r="BK438">
            <v>17978</v>
          </cell>
          <cell r="BL438">
            <v>0</v>
          </cell>
          <cell r="BM438">
            <v>0</v>
          </cell>
          <cell r="BN438">
            <v>0</v>
          </cell>
          <cell r="BO438">
            <v>0</v>
          </cell>
          <cell r="BP438">
            <v>0</v>
          </cell>
          <cell r="BQ438">
            <v>0</v>
          </cell>
          <cell r="BR438">
            <v>7477</v>
          </cell>
          <cell r="BS438">
            <v>0</v>
          </cell>
          <cell r="BT438">
            <v>0</v>
          </cell>
          <cell r="BU438">
            <v>0</v>
          </cell>
          <cell r="BV438">
            <v>10501</v>
          </cell>
          <cell r="BW438">
            <v>7477</v>
          </cell>
          <cell r="BX438">
            <v>0</v>
          </cell>
          <cell r="BY438">
            <v>0</v>
          </cell>
          <cell r="BZ438">
            <v>0</v>
          </cell>
          <cell r="CA438">
            <v>10501</v>
          </cell>
        </row>
        <row r="439">
          <cell r="I439" t="str">
            <v>清掃施設整備基礎調査事業費</v>
          </cell>
          <cell r="J439">
            <v>1</v>
          </cell>
          <cell r="K439" t="str">
            <v>一般会計</v>
          </cell>
          <cell r="L439">
            <v>4</v>
          </cell>
          <cell r="M439" t="str">
            <v>衛生費　</v>
          </cell>
          <cell r="N439">
            <v>2</v>
          </cell>
          <cell r="O439" t="str">
            <v>清掃費　</v>
          </cell>
          <cell r="P439">
            <v>4</v>
          </cell>
          <cell r="Q439" t="str">
            <v>塵芥処理費　</v>
          </cell>
          <cell r="R439">
            <v>10</v>
          </cell>
          <cell r="S439" t="str">
            <v>麈芥処理費　</v>
          </cell>
          <cell r="T439">
            <v>45</v>
          </cell>
          <cell r="U439" t="str">
            <v>清掃施設整備基礎調査事業費　</v>
          </cell>
          <cell r="V439">
            <v>0</v>
          </cell>
          <cell r="X439">
            <v>0</v>
          </cell>
          <cell r="Z439">
            <v>0</v>
          </cell>
          <cell r="AA439">
            <v>9900</v>
          </cell>
          <cell r="AB439">
            <v>0</v>
          </cell>
          <cell r="AC439">
            <v>0</v>
          </cell>
          <cell r="AD439">
            <v>0</v>
          </cell>
          <cell r="AE439">
            <v>3300</v>
          </cell>
          <cell r="AF439">
            <v>0</v>
          </cell>
          <cell r="AG439">
            <v>0</v>
          </cell>
          <cell r="AH439">
            <v>0</v>
          </cell>
          <cell r="AI439">
            <v>6600</v>
          </cell>
          <cell r="AJ439">
            <v>0</v>
          </cell>
          <cell r="AK439">
            <v>0</v>
          </cell>
          <cell r="AL439">
            <v>0</v>
          </cell>
          <cell r="AM439">
            <v>0</v>
          </cell>
          <cell r="AN439">
            <v>-9900</v>
          </cell>
          <cell r="AO439">
            <v>-9900</v>
          </cell>
          <cell r="AP439" t="str">
            <v xml:space="preserve">本市の清掃（焼却）施設については、当面の間２場体制を維持するため、長寿命化工事を実施し一定の延命化が図られたものの、東日本大震災や令和元年東日本台風のような大規模災害を踏まえた今後の施設整備の方針について定める必要がある。
　現清掃施設においては、敷地や地区同意の制約上、同一敷地内での建て替えは困難であることから、延命化目標年度から逆算すると新たな施設建設の検討が必要な時期に来ており、加えて再度の長寿命化工事についても検討することが求められる。また、現行の一般廃棄物（ごみ）処理基本計画においても重点プロジェクトとして位置付けており、早期に方針を定める時期に来ている。
今回予算要求する調査内容は、専門的な知識を必要とするため、廃棄物コンサルタントに調査を委託するもの。 </v>
          </cell>
          <cell r="AQ439" t="str">
            <v xml:space="preserve">〇要求内容
・清掃施設整備基礎調査委託
 基本情報整理（人口推移、ごみ処理量推計等）
 必要処理能力検討（処理能力、施設数、施設規模等）
 比較検討（経済性、維持管理性、収集効率の比較検討等）
 災害時リスク評価 </v>
          </cell>
          <cell r="BJ439">
            <v>0</v>
          </cell>
          <cell r="BK439">
            <v>0</v>
          </cell>
          <cell r="BL439">
            <v>0</v>
          </cell>
          <cell r="BM439">
            <v>0</v>
          </cell>
          <cell r="BN439">
            <v>0</v>
          </cell>
          <cell r="BO439">
            <v>0</v>
          </cell>
          <cell r="BP439">
            <v>0</v>
          </cell>
          <cell r="BQ439">
            <v>0</v>
          </cell>
          <cell r="BR439">
            <v>0</v>
          </cell>
          <cell r="BS439">
            <v>0</v>
          </cell>
          <cell r="BT439">
            <v>0</v>
          </cell>
          <cell r="BU439">
            <v>0</v>
          </cell>
          <cell r="BV439">
            <v>0</v>
          </cell>
          <cell r="BW439">
            <v>0</v>
          </cell>
          <cell r="BX439">
            <v>0</v>
          </cell>
          <cell r="BY439">
            <v>0</v>
          </cell>
          <cell r="BZ439">
            <v>0</v>
          </cell>
          <cell r="CA439">
            <v>0</v>
          </cell>
        </row>
        <row r="440">
          <cell r="I440" t="str">
            <v>最終処分場整備事業費</v>
          </cell>
          <cell r="J440">
            <v>1</v>
          </cell>
          <cell r="K440" t="str">
            <v>一般会計</v>
          </cell>
          <cell r="L440">
            <v>4</v>
          </cell>
          <cell r="M440" t="str">
            <v>衛生費　</v>
          </cell>
          <cell r="N440">
            <v>2</v>
          </cell>
          <cell r="O440" t="str">
            <v>清掃費　</v>
          </cell>
          <cell r="P440">
            <v>4</v>
          </cell>
          <cell r="Q440" t="str">
            <v>塵芥処理費　</v>
          </cell>
          <cell r="R440">
            <v>20</v>
          </cell>
          <cell r="S440" t="str">
            <v>施設整備費　</v>
          </cell>
          <cell r="T440">
            <v>9</v>
          </cell>
          <cell r="U440" t="str">
            <v>最終処分場整備事業費</v>
          </cell>
          <cell r="V440">
            <v>0</v>
          </cell>
          <cell r="X440">
            <v>0</v>
          </cell>
          <cell r="Z440">
            <v>0</v>
          </cell>
          <cell r="AA440">
            <v>0</v>
          </cell>
          <cell r="AB440">
            <v>133664</v>
          </cell>
          <cell r="AC440">
            <v>133664</v>
          </cell>
          <cell r="AD440">
            <v>133664</v>
          </cell>
          <cell r="AE440">
            <v>0</v>
          </cell>
          <cell r="AF440">
            <v>0</v>
          </cell>
          <cell r="AG440">
            <v>0</v>
          </cell>
          <cell r="AH440">
            <v>0</v>
          </cell>
          <cell r="AI440">
            <v>0</v>
          </cell>
          <cell r="AJ440">
            <v>133664</v>
          </cell>
          <cell r="AK440">
            <v>133664</v>
          </cell>
          <cell r="AL440">
            <v>133664</v>
          </cell>
          <cell r="AM440">
            <v>0</v>
          </cell>
          <cell r="AN440">
            <v>133664</v>
          </cell>
          <cell r="AO440">
            <v>133664</v>
          </cell>
          <cell r="AP440" t="str">
            <v>　本市の最終処分場は、昭和53年6月に埋立開始した「クリンピーの丘」と、平成9年7月に埋立開始した「クリンピーの森」の二つが稼働している。令和3年度末に実施した残余容量調査において、クリンピーの丘は残余年数約7年、クリンピーの森は約15年となっていることから、令和元年度に「クリンピーの丘」に隣接する土地を新たな最終処分場建設候補地として、令和3年度末に「いわき市一般廃棄物最終処分場整備基本計画」を策定した。
　新たな最終処分場については、クリンピーの森の埋立終了予定の令和18年度末までに供用開始できるよう、整備に向け着実に事業を進めるもの。</v>
          </cell>
          <cell r="AQ440" t="str">
            <v>〇要求内容
　最終処分場の建設候補地の用地取得にあたる用地測量及び補償物件の調査に係る委託費
　建設候補地：いわき市山田町地内　A＝222,692㎡</v>
          </cell>
          <cell r="BJ440">
            <v>1</v>
          </cell>
          <cell r="BK440">
            <v>133664</v>
          </cell>
          <cell r="BL440">
            <v>0</v>
          </cell>
          <cell r="BM440">
            <v>0</v>
          </cell>
          <cell r="BN440">
            <v>0</v>
          </cell>
          <cell r="BO440">
            <v>0</v>
          </cell>
          <cell r="BP440">
            <v>0</v>
          </cell>
          <cell r="BQ440">
            <v>0</v>
          </cell>
          <cell r="BR440">
            <v>0</v>
          </cell>
          <cell r="BS440">
            <v>0</v>
          </cell>
          <cell r="BT440">
            <v>0</v>
          </cell>
          <cell r="BU440">
            <v>0</v>
          </cell>
          <cell r="BV440">
            <v>133664</v>
          </cell>
          <cell r="BW440">
            <v>0</v>
          </cell>
          <cell r="BX440">
            <v>0</v>
          </cell>
          <cell r="BY440">
            <v>0</v>
          </cell>
          <cell r="BZ440">
            <v>0</v>
          </cell>
          <cell r="CA440">
            <v>133664</v>
          </cell>
        </row>
        <row r="441">
          <cell r="I441" t="str">
            <v>中部衛生センター会計年度任用職員人件費</v>
          </cell>
          <cell r="J441">
            <v>1</v>
          </cell>
          <cell r="K441" t="str">
            <v>一般会計</v>
          </cell>
          <cell r="L441">
            <v>4</v>
          </cell>
          <cell r="M441" t="str">
            <v>衛生費　</v>
          </cell>
          <cell r="N441">
            <v>2</v>
          </cell>
          <cell r="O441" t="str">
            <v>清掃費　</v>
          </cell>
          <cell r="P441">
            <v>5</v>
          </cell>
          <cell r="Q441" t="str">
            <v>し尿処理費　</v>
          </cell>
          <cell r="R441">
            <v>10</v>
          </cell>
          <cell r="S441" t="str">
            <v>し尿処理費　</v>
          </cell>
          <cell r="T441">
            <v>4</v>
          </cell>
          <cell r="U441" t="str">
            <v>中部衛生センター会計年度任用職員人件費　</v>
          </cell>
          <cell r="V441">
            <v>0</v>
          </cell>
          <cell r="X441">
            <v>0</v>
          </cell>
          <cell r="Z441">
            <v>4082</v>
          </cell>
          <cell r="AA441">
            <v>4274</v>
          </cell>
          <cell r="AB441">
            <v>4308</v>
          </cell>
          <cell r="AC441">
            <v>0</v>
          </cell>
          <cell r="AD441">
            <v>0</v>
          </cell>
          <cell r="AE441">
            <v>10</v>
          </cell>
          <cell r="AF441">
            <v>18</v>
          </cell>
          <cell r="AG441">
            <v>0</v>
          </cell>
          <cell r="AH441">
            <v>0</v>
          </cell>
          <cell r="AI441">
            <v>4264</v>
          </cell>
          <cell r="AJ441">
            <v>4290</v>
          </cell>
          <cell r="AK441">
            <v>0</v>
          </cell>
          <cell r="AL441">
            <v>0</v>
          </cell>
          <cell r="AM441">
            <v>-4308</v>
          </cell>
          <cell r="AN441">
            <v>34</v>
          </cell>
          <cell r="AO441">
            <v>-4274</v>
          </cell>
          <cell r="AP441" t="str">
            <v>　中部衛生センターの所長職の者について、嘱託職員を充てることから、当該人件費を措置するもの。</v>
          </cell>
          <cell r="AQ441" t="str">
            <v xml:space="preserve">〇要求内容
・中部衛生センター所長職の雇用に要する経費
　フルタイム会計年度任用職員（所長職）　１名
〇増減の理由
・社会保険料等の増 </v>
          </cell>
          <cell r="BJ441">
            <v>2</v>
          </cell>
          <cell r="BK441">
            <v>0</v>
          </cell>
          <cell r="BL441">
            <v>0</v>
          </cell>
          <cell r="BM441">
            <v>0</v>
          </cell>
          <cell r="BN441">
            <v>0</v>
          </cell>
          <cell r="BO441">
            <v>0</v>
          </cell>
          <cell r="BP441">
            <v>0</v>
          </cell>
          <cell r="BQ441">
            <v>0</v>
          </cell>
          <cell r="BR441">
            <v>0</v>
          </cell>
          <cell r="BS441">
            <v>0</v>
          </cell>
          <cell r="BT441">
            <v>0</v>
          </cell>
          <cell r="BU441">
            <v>18</v>
          </cell>
          <cell r="BV441">
            <v>4290</v>
          </cell>
          <cell r="BW441">
            <v>0</v>
          </cell>
          <cell r="BX441">
            <v>0</v>
          </cell>
          <cell r="BY441">
            <v>0</v>
          </cell>
          <cell r="BZ441">
            <v>0</v>
          </cell>
          <cell r="CA441">
            <v>0</v>
          </cell>
        </row>
        <row r="442">
          <cell r="I442" t="str">
            <v>南部衛生センター管理費</v>
          </cell>
          <cell r="J442">
            <v>1</v>
          </cell>
          <cell r="K442" t="str">
            <v>一般会計</v>
          </cell>
          <cell r="L442">
            <v>4</v>
          </cell>
          <cell r="M442" t="str">
            <v>衛生費　</v>
          </cell>
          <cell r="N442">
            <v>2</v>
          </cell>
          <cell r="O442" t="str">
            <v>清掃費　</v>
          </cell>
          <cell r="P442">
            <v>5</v>
          </cell>
          <cell r="Q442" t="str">
            <v>し尿処理費　</v>
          </cell>
          <cell r="R442">
            <v>10</v>
          </cell>
          <cell r="S442" t="str">
            <v>し尿処理費　</v>
          </cell>
          <cell r="T442">
            <v>7</v>
          </cell>
          <cell r="U442" t="str">
            <v>南部衛生センター管理費　</v>
          </cell>
          <cell r="V442">
            <v>0</v>
          </cell>
          <cell r="X442">
            <v>0</v>
          </cell>
          <cell r="Z442">
            <v>0</v>
          </cell>
          <cell r="AA442">
            <v>0</v>
          </cell>
          <cell r="AB442">
            <v>78229</v>
          </cell>
          <cell r="AC442">
            <v>78229</v>
          </cell>
          <cell r="AD442">
            <v>78229</v>
          </cell>
          <cell r="AE442">
            <v>0</v>
          </cell>
          <cell r="AF442">
            <v>1</v>
          </cell>
          <cell r="AG442">
            <v>1</v>
          </cell>
          <cell r="AH442">
            <v>1</v>
          </cell>
          <cell r="AI442">
            <v>0</v>
          </cell>
          <cell r="AJ442">
            <v>78228</v>
          </cell>
          <cell r="AK442">
            <v>78228</v>
          </cell>
          <cell r="AL442">
            <v>78228</v>
          </cell>
          <cell r="AM442">
            <v>0</v>
          </cell>
          <cell r="AN442">
            <v>78229</v>
          </cell>
          <cell r="AO442">
            <v>78229</v>
          </cell>
          <cell r="AP442" t="str">
            <v>　南部衛生センターは、昭和５２年４月に供用開始され、１日あたり150klの処理能力を有する、南部地区におけるし尿処理施設である。
当該施設は令和4年度末で施設廃止予定であるが、施設内の残水処理に係る委託費及び施設の維持管理に要する経費を措置するもの。</v>
          </cell>
          <cell r="AQ442" t="str">
            <v xml:space="preserve">南部衛生センターの維持管理に要する経費
・燃料費
・光熱水費 等
南部衛生センターの施設廃止に要する経費
・運転管理業務委託（施設廃止関連）
・消化槽等清掃業務委託 等 </v>
          </cell>
          <cell r="BJ442">
            <v>1</v>
          </cell>
          <cell r="BK442">
            <v>78229</v>
          </cell>
          <cell r="BL442">
            <v>0</v>
          </cell>
          <cell r="BM442">
            <v>0</v>
          </cell>
          <cell r="BN442">
            <v>0</v>
          </cell>
          <cell r="BO442">
            <v>0</v>
          </cell>
          <cell r="BP442">
            <v>0</v>
          </cell>
          <cell r="BQ442">
            <v>0</v>
          </cell>
          <cell r="BR442">
            <v>0</v>
          </cell>
          <cell r="BS442">
            <v>0</v>
          </cell>
          <cell r="BT442">
            <v>0</v>
          </cell>
          <cell r="BU442">
            <v>1</v>
          </cell>
          <cell r="BV442">
            <v>78228</v>
          </cell>
          <cell r="BW442">
            <v>0</v>
          </cell>
          <cell r="BX442">
            <v>0</v>
          </cell>
          <cell r="BY442">
            <v>0</v>
          </cell>
          <cell r="BZ442">
            <v>1</v>
          </cell>
          <cell r="CA442">
            <v>78228</v>
          </cell>
        </row>
        <row r="443">
          <cell r="I443" t="str">
            <v>生活排水処理施設再編事業費</v>
          </cell>
          <cell r="J443">
            <v>1</v>
          </cell>
          <cell r="K443" t="str">
            <v>一般会計</v>
          </cell>
          <cell r="L443">
            <v>4</v>
          </cell>
          <cell r="M443" t="str">
            <v>衛生費　</v>
          </cell>
          <cell r="N443">
            <v>2</v>
          </cell>
          <cell r="O443" t="str">
            <v>清掃費　</v>
          </cell>
          <cell r="P443">
            <v>5</v>
          </cell>
          <cell r="Q443" t="str">
            <v>し尿処理費　</v>
          </cell>
          <cell r="R443">
            <v>10</v>
          </cell>
          <cell r="S443" t="str">
            <v>し尿処理費　</v>
          </cell>
          <cell r="T443">
            <v>15</v>
          </cell>
          <cell r="U443" t="str">
            <v>生活排水処理施設再編事業費　</v>
          </cell>
          <cell r="V443">
            <v>0</v>
          </cell>
          <cell r="X443">
            <v>0</v>
          </cell>
          <cell r="Z443">
            <v>0</v>
          </cell>
          <cell r="AA443">
            <v>0</v>
          </cell>
          <cell r="AB443">
            <v>39979</v>
          </cell>
          <cell r="AC443">
            <v>39979</v>
          </cell>
          <cell r="AD443">
            <v>39979</v>
          </cell>
          <cell r="AE443">
            <v>0</v>
          </cell>
          <cell r="AF443">
            <v>35900</v>
          </cell>
          <cell r="AG443">
            <v>0</v>
          </cell>
          <cell r="AH443">
            <v>0</v>
          </cell>
          <cell r="AI443">
            <v>0</v>
          </cell>
          <cell r="AJ443">
            <v>4079</v>
          </cell>
          <cell r="AK443">
            <v>39979</v>
          </cell>
          <cell r="AL443">
            <v>39979</v>
          </cell>
          <cell r="AM443">
            <v>0</v>
          </cell>
          <cell r="AN443">
            <v>39979</v>
          </cell>
          <cell r="AO443">
            <v>39979</v>
          </cell>
          <cell r="AP443" t="str">
            <v xml:space="preserve">南部衛生センターは、昭和52年度にし尿処理施設として供用開始し、施設の老朽化及び下水道終末処理場である南部浄化センターとの統合により、令和4 年度末で廃止する予定である。
施設廃止後においては、防犯及び安全上の観点から早急な施設解体が必要であるため、解体工事設計に係る経費について要求するものである。
なお、当該施設解体については、「いわき市公共施設等総合管理計画」に基づく個別管理計画である「いわき市し尿処理施設に関する個別管理計画」にて計画しているも
の。 </v>
          </cell>
          <cell r="AQ443" t="str">
            <v xml:space="preserve">〇要求内容
南部衛生センター解体工事設計委託 </v>
          </cell>
          <cell r="BJ443">
            <v>1</v>
          </cell>
          <cell r="BK443">
            <v>39979</v>
          </cell>
          <cell r="BL443">
            <v>0</v>
          </cell>
          <cell r="BM443">
            <v>0</v>
          </cell>
          <cell r="BN443">
            <v>0</v>
          </cell>
          <cell r="BO443">
            <v>0</v>
          </cell>
          <cell r="BP443">
            <v>0</v>
          </cell>
          <cell r="BQ443">
            <v>0</v>
          </cell>
          <cell r="BR443">
            <v>0</v>
          </cell>
          <cell r="BS443">
            <v>0</v>
          </cell>
          <cell r="BT443">
            <v>35900</v>
          </cell>
          <cell r="BU443">
            <v>0</v>
          </cell>
          <cell r="BV443">
            <v>4079</v>
          </cell>
          <cell r="BW443">
            <v>0</v>
          </cell>
          <cell r="BX443">
            <v>0</v>
          </cell>
          <cell r="BY443">
            <v>0</v>
          </cell>
          <cell r="BZ443">
            <v>0</v>
          </cell>
          <cell r="CA443">
            <v>39979</v>
          </cell>
        </row>
        <row r="444">
          <cell r="I444" t="str">
            <v>不法投棄等対策事業費</v>
          </cell>
          <cell r="J444">
            <v>1</v>
          </cell>
          <cell r="K444" t="str">
            <v>一般会計</v>
          </cell>
          <cell r="L444">
            <v>4</v>
          </cell>
          <cell r="M444" t="str">
            <v>衛生費　</v>
          </cell>
          <cell r="N444">
            <v>2</v>
          </cell>
          <cell r="O444" t="str">
            <v>清掃費　</v>
          </cell>
          <cell r="P444">
            <v>2</v>
          </cell>
          <cell r="Q444" t="str">
            <v>清掃事業費　</v>
          </cell>
          <cell r="R444">
            <v>10</v>
          </cell>
          <cell r="S444" t="str">
            <v>清掃事業費　</v>
          </cell>
          <cell r="T444">
            <v>3</v>
          </cell>
          <cell r="U444" t="str">
            <v>不法投棄等対策事業費</v>
          </cell>
          <cell r="V444">
            <v>0</v>
          </cell>
          <cell r="X444">
            <v>0</v>
          </cell>
          <cell r="Z444">
            <v>8545</v>
          </cell>
          <cell r="AA444">
            <v>10533</v>
          </cell>
          <cell r="AB444">
            <v>10086</v>
          </cell>
          <cell r="AC444">
            <v>10073</v>
          </cell>
          <cell r="AD444">
            <v>10073</v>
          </cell>
          <cell r="AE444">
            <v>1169</v>
          </cell>
          <cell r="AF444">
            <v>1759</v>
          </cell>
          <cell r="AG444">
            <v>1759</v>
          </cell>
          <cell r="AH444">
            <v>1759</v>
          </cell>
          <cell r="AI444">
            <v>9364</v>
          </cell>
          <cell r="AJ444">
            <v>8327</v>
          </cell>
          <cell r="AK444">
            <v>8314</v>
          </cell>
          <cell r="AL444">
            <v>8314</v>
          </cell>
          <cell r="AM444">
            <v>-13</v>
          </cell>
          <cell r="AN444">
            <v>-447</v>
          </cell>
          <cell r="AO444">
            <v>-460</v>
          </cell>
          <cell r="AP444" t="str">
            <v xml:space="preserve">　不法投棄防止のための監視対策及び各種啓発事業等を行い、廃棄物の適正処理に係る意識の高揚に努めることにより、公衆衛生の向上及び生活環境の保全を図る
根拠法令：廃棄物の処理及び清掃に関する法律
　いわき市不法投棄等の防止に関する要綱
終　期　：不法投棄が皆無となる日が特定できないため終期を設定できない </v>
          </cell>
          <cell r="AQ444" t="str">
            <v xml:space="preserve">〇不法投棄監視員設置事業（全63名）：3,790千円→3,343千円（△447千円）
　・不法投棄監視員に係る費用弁償及び消耗品費の減（新規委嘱無しによる）
〇不法投棄対策事業等：6,176千円→6,050千円（△126千円）
　・不法投棄防止啓発用マグネットシートの要求事業変更に伴う消耗品費の減
（△308千円）
　・不法投棄常習地区巡回清掃業務委託における設計単価の増に伴う増（139千円増）
〇廃棄物特別回収モデル事業：196千円→202千円（6千円増）
　・開催地区変更に伴う回覧部数の増による消耗品費（コピー用紙）の増
〇その他の事務費：371千円→491千円（120千円増）
　・施設確認済証交付対象見込車両数の増に伴う印刷製本費の増（144千円増）
</v>
          </cell>
          <cell r="BJ444">
            <v>2</v>
          </cell>
          <cell r="BK444">
            <v>0</v>
          </cell>
          <cell r="BL444">
            <v>0</v>
          </cell>
          <cell r="BM444">
            <v>0</v>
          </cell>
          <cell r="BN444">
            <v>0</v>
          </cell>
          <cell r="BO444">
            <v>0</v>
          </cell>
          <cell r="BP444">
            <v>0</v>
          </cell>
          <cell r="BQ444">
            <v>0</v>
          </cell>
          <cell r="BR444">
            <v>0</v>
          </cell>
          <cell r="BS444">
            <v>0</v>
          </cell>
          <cell r="BT444">
            <v>0</v>
          </cell>
          <cell r="BU444">
            <v>1759</v>
          </cell>
          <cell r="BV444">
            <v>8327</v>
          </cell>
          <cell r="BW444">
            <v>0</v>
          </cell>
          <cell r="BX444">
            <v>0</v>
          </cell>
          <cell r="BY444">
            <v>0</v>
          </cell>
          <cell r="BZ444">
            <v>1759</v>
          </cell>
          <cell r="CA444">
            <v>8314</v>
          </cell>
        </row>
        <row r="445">
          <cell r="I445" t="str">
            <v>不法投棄監視等特別対策事業費</v>
          </cell>
          <cell r="J445">
            <v>1</v>
          </cell>
          <cell r="K445" t="str">
            <v>一般会計</v>
          </cell>
          <cell r="L445">
            <v>4</v>
          </cell>
          <cell r="M445" t="str">
            <v>衛生費　</v>
          </cell>
          <cell r="N445">
            <v>2</v>
          </cell>
          <cell r="O445" t="str">
            <v>清掃費　</v>
          </cell>
          <cell r="P445">
            <v>2</v>
          </cell>
          <cell r="Q445" t="str">
            <v>清掃事業費　</v>
          </cell>
          <cell r="R445">
            <v>10</v>
          </cell>
          <cell r="S445" t="str">
            <v>清掃事業費　</v>
          </cell>
          <cell r="T445">
            <v>5</v>
          </cell>
          <cell r="U445" t="str">
            <v>不法投棄監視等特別対策事業費</v>
          </cell>
          <cell r="V445">
            <v>0</v>
          </cell>
          <cell r="X445">
            <v>0</v>
          </cell>
          <cell r="Z445">
            <v>9293</v>
          </cell>
          <cell r="AA445">
            <v>9799</v>
          </cell>
          <cell r="AB445">
            <v>14361</v>
          </cell>
          <cell r="AC445">
            <v>14336</v>
          </cell>
          <cell r="AD445">
            <v>14336</v>
          </cell>
          <cell r="AE445">
            <v>9799</v>
          </cell>
          <cell r="AF445">
            <v>14361</v>
          </cell>
          <cell r="AG445">
            <v>14336</v>
          </cell>
          <cell r="AH445">
            <v>14336</v>
          </cell>
          <cell r="AI445">
            <v>0</v>
          </cell>
          <cell r="AJ445">
            <v>0</v>
          </cell>
          <cell r="AK445">
            <v>0</v>
          </cell>
          <cell r="AL445">
            <v>0</v>
          </cell>
          <cell r="AM445">
            <v>-25</v>
          </cell>
          <cell r="AN445">
            <v>4562</v>
          </cell>
          <cell r="AO445">
            <v>4537</v>
          </cell>
          <cell r="AP445" t="str">
            <v xml:space="preserve">　福島県産業廃棄物税交付金事業として、警察官経験者を採用した産業廃棄物適正処理監視指導員によるパトロールや監視カメラの設置、地域への活動支援や市民等への啓発、さらには不法投棄監視サポーター制度など、より一層強力な不法投棄対策を実施し、不法投棄対策事業と併せて廃棄物の適正処理を推進する。
根拠法令：福島県産業廃棄物税条例
　福島県産業廃棄物税交付金交付要綱
終　期　：条例施行後、施行状況を検討して必要な措置を講ずるとされているが、既に平
　成28年度からの５箇年については、継続して実施することとなっている。 </v>
          </cell>
          <cell r="AQ445" t="str">
            <v xml:space="preserve">〇産業廃棄物適正処理監視指導員関係事業　636千円（46千円増）
〇不法投棄防止地域活動支援事業　193千円（△957千円）
　・不法投棄防止啓発看板購入の皆減（△1,056千円）
〇不法投棄監視サポーター事業　1,080千円（865千円増）
　・サポーター用品購入に伴う消耗品費の増（864千円増）
〇不法投棄防止啓発事業　1,182千円（1,182千円増）
　・啓発物品の購入に伴う消耗品費の増（1,116千円増）
〇不法投棄防止強化対策事業　3,933千円（222千円増）
〇産業廃棄物処理施設関連調査事業　7,307千円（3,171千円増）
　・産廃物関連調査水質等分析(立入)業務委託の地下水監視強化に伴う増（12→26項目） </v>
          </cell>
          <cell r="BJ445">
            <v>2</v>
          </cell>
          <cell r="BK445">
            <v>0</v>
          </cell>
          <cell r="BL445">
            <v>0</v>
          </cell>
          <cell r="BM445">
            <v>0</v>
          </cell>
          <cell r="BN445">
            <v>0</v>
          </cell>
          <cell r="BO445">
            <v>0</v>
          </cell>
          <cell r="BP445">
            <v>0</v>
          </cell>
          <cell r="BQ445">
            <v>0</v>
          </cell>
          <cell r="BR445">
            <v>0</v>
          </cell>
          <cell r="BS445">
            <v>14361</v>
          </cell>
          <cell r="BT445">
            <v>0</v>
          </cell>
          <cell r="BU445">
            <v>0</v>
          </cell>
          <cell r="BV445">
            <v>0</v>
          </cell>
          <cell r="BW445">
            <v>0</v>
          </cell>
          <cell r="BX445">
            <v>14336</v>
          </cell>
          <cell r="BY445">
            <v>0</v>
          </cell>
          <cell r="BZ445">
            <v>0</v>
          </cell>
          <cell r="CA445">
            <v>0</v>
          </cell>
        </row>
        <row r="446">
          <cell r="I446" t="str">
            <v>不法投棄監視等特別対策事業費　会計年度任用職員分</v>
          </cell>
          <cell r="J446">
            <v>1</v>
          </cell>
          <cell r="K446" t="str">
            <v>一般会計</v>
          </cell>
          <cell r="L446">
            <v>4</v>
          </cell>
          <cell r="M446" t="str">
            <v>衛生費　</v>
          </cell>
          <cell r="N446">
            <v>2</v>
          </cell>
          <cell r="O446" t="str">
            <v>清掃費　</v>
          </cell>
          <cell r="P446">
            <v>2</v>
          </cell>
          <cell r="Q446" t="str">
            <v>清掃事業費　</v>
          </cell>
          <cell r="R446">
            <v>10</v>
          </cell>
          <cell r="S446" t="str">
            <v>清掃事業費　</v>
          </cell>
          <cell r="T446">
            <v>5</v>
          </cell>
          <cell r="U446" t="str">
            <v>不法投棄監視等特別対策事業費</v>
          </cell>
          <cell r="V446">
            <v>0</v>
          </cell>
          <cell r="X446">
            <v>1</v>
          </cell>
          <cell r="Y446" t="str">
            <v>会計年度任用職員分　</v>
          </cell>
          <cell r="Z446">
            <v>5209</v>
          </cell>
          <cell r="AA446">
            <v>5275</v>
          </cell>
          <cell r="AB446">
            <v>5459</v>
          </cell>
          <cell r="AC446">
            <v>5488</v>
          </cell>
          <cell r="AD446">
            <v>5488</v>
          </cell>
          <cell r="AE446">
            <v>5275</v>
          </cell>
          <cell r="AF446">
            <v>5459</v>
          </cell>
          <cell r="AG446">
            <v>5488</v>
          </cell>
          <cell r="AH446">
            <v>5488</v>
          </cell>
          <cell r="AI446">
            <v>0</v>
          </cell>
          <cell r="AJ446">
            <v>0</v>
          </cell>
          <cell r="AK446">
            <v>0</v>
          </cell>
          <cell r="AL446">
            <v>0</v>
          </cell>
          <cell r="AM446">
            <v>29</v>
          </cell>
          <cell r="AN446">
            <v>184</v>
          </cell>
          <cell r="AO446">
            <v>213</v>
          </cell>
          <cell r="AP446" t="str">
            <v>　福島県産業廃棄物税交付金事業として、警察官経験者を採用した産業廃棄物適正処理監視指導員を配置し、不法投棄対策の実施とともに廃棄物の適正処理を推進する。</v>
          </cell>
          <cell r="AQ446" t="str">
            <v>産業廃棄物適正処理監視指導員設置事業におけるフルタイム会計年度任用職員に係る経費
〇給料　4,386千円（44千円増）
　・給料月額の増（180,900円→186,600円）による44千円増
〇職員手当等（通勤手当）　190千円（130千円増）
　・新任１名に伴う通勤手当単価の増（2,600円／月→13,200円／月）による130千円増
〇共済費　883千円（13千円増）
　・社会保険料　△49千円　（新任１名に伴う減）
　・雇用保険料62千円増（雇用保険料率の増に伴う増）</v>
          </cell>
          <cell r="BJ446">
            <v>2</v>
          </cell>
          <cell r="BK446">
            <v>0</v>
          </cell>
          <cell r="BL446">
            <v>0</v>
          </cell>
          <cell r="BM446">
            <v>0</v>
          </cell>
          <cell r="BN446">
            <v>0</v>
          </cell>
          <cell r="BO446">
            <v>0</v>
          </cell>
          <cell r="BP446">
            <v>0</v>
          </cell>
          <cell r="BQ446">
            <v>0</v>
          </cell>
          <cell r="BR446">
            <v>0</v>
          </cell>
          <cell r="BS446">
            <v>5437</v>
          </cell>
          <cell r="BT446">
            <v>0</v>
          </cell>
          <cell r="BU446">
            <v>22</v>
          </cell>
          <cell r="BV446">
            <v>0</v>
          </cell>
          <cell r="BW446">
            <v>0</v>
          </cell>
          <cell r="BX446">
            <v>5461</v>
          </cell>
          <cell r="BY446">
            <v>0</v>
          </cell>
          <cell r="BZ446">
            <v>27</v>
          </cell>
          <cell r="CA446">
            <v>0</v>
          </cell>
        </row>
        <row r="447">
          <cell r="I447" t="str">
            <v>産業廃棄物適正処理推進事業費</v>
          </cell>
          <cell r="J447">
            <v>1</v>
          </cell>
          <cell r="K447" t="str">
            <v>一般会計</v>
          </cell>
          <cell r="L447">
            <v>4</v>
          </cell>
          <cell r="M447" t="str">
            <v>衛生費　</v>
          </cell>
          <cell r="N447">
            <v>2</v>
          </cell>
          <cell r="O447" t="str">
            <v>清掃費　</v>
          </cell>
          <cell r="P447">
            <v>2</v>
          </cell>
          <cell r="Q447" t="str">
            <v>清掃事業費　</v>
          </cell>
          <cell r="R447">
            <v>50</v>
          </cell>
          <cell r="S447" t="str">
            <v>産業廃棄物対策事業費</v>
          </cell>
          <cell r="T447">
            <v>1</v>
          </cell>
          <cell r="U447" t="str">
            <v>産業廃棄物適正処理推進事業費</v>
          </cell>
          <cell r="V447">
            <v>0</v>
          </cell>
          <cell r="X447">
            <v>0</v>
          </cell>
          <cell r="Z447">
            <v>56919</v>
          </cell>
          <cell r="AA447">
            <v>63965</v>
          </cell>
          <cell r="AB447">
            <v>11497</v>
          </cell>
          <cell r="AC447">
            <v>11497</v>
          </cell>
          <cell r="AD447">
            <v>11497</v>
          </cell>
          <cell r="AE447">
            <v>38556</v>
          </cell>
          <cell r="AF447">
            <v>3923</v>
          </cell>
          <cell r="AG447">
            <v>3923</v>
          </cell>
          <cell r="AH447">
            <v>3923</v>
          </cell>
          <cell r="AI447">
            <v>25409</v>
          </cell>
          <cell r="AJ447">
            <v>7574</v>
          </cell>
          <cell r="AK447">
            <v>7574</v>
          </cell>
          <cell r="AL447">
            <v>7574</v>
          </cell>
          <cell r="AM447">
            <v>0</v>
          </cell>
          <cell r="AN447">
            <v>-52468</v>
          </cell>
          <cell r="AO447">
            <v>-52468</v>
          </cell>
          <cell r="AP447" t="str">
            <v xml:space="preserve">　産業廃棄物排出事業者・処理業者の監視・指導等を実施するとともに、産業廃棄物を所管する関係自治体との情報・意見交換等を行うことにより担当職員の資質の向上及び事業者等への適切な指導の徹底に努め、もって産業廃棄物の適正処理を推進することにより、市民の公衆衛生の向上及び生活環境の保全を図る。
根拠法令：廃棄物の処理及び清掃に関する法律
　使用済自動車の再資源化等に関する法律（自動車リサイクル法）
　いわき市産業廃棄物処理指導要綱
終　期　：法定受託事務であるため設定できない
</v>
          </cell>
          <cell r="AQ447" t="str">
            <v>〇不適正処理（不法投棄）廃棄物処分委託　806千円（△8千円：814千円→806千円）
〇県警察派遣職員負担金　7,519千円（△824千円：8,343千円→7,519千円）
〇その他の事務費　3,172千円（401千円：2,771千円→3,172千円）
　・公用車用タイヤ購入に伴う消耗品費の増（261千円：0円→261千円）
　・被服単価の増に伴う被服費の増（44千円：149千円→193千円）
　・単価の増に伴う燃料費の増（30千円：582千円→612千円）
　・公用車修繕料の増（30千円：240千円→270千円）</v>
          </cell>
          <cell r="BJ447">
            <v>1</v>
          </cell>
          <cell r="BK447">
            <v>11497</v>
          </cell>
          <cell r="BL447">
            <v>0</v>
          </cell>
          <cell r="BM447">
            <v>0</v>
          </cell>
          <cell r="BN447">
            <v>0</v>
          </cell>
          <cell r="BO447">
            <v>0</v>
          </cell>
          <cell r="BP447">
            <v>0</v>
          </cell>
          <cell r="BQ447">
            <v>0</v>
          </cell>
          <cell r="BR447">
            <v>0</v>
          </cell>
          <cell r="BS447">
            <v>0</v>
          </cell>
          <cell r="BT447">
            <v>0</v>
          </cell>
          <cell r="BU447">
            <v>3923</v>
          </cell>
          <cell r="BV447">
            <v>7574</v>
          </cell>
          <cell r="BW447">
            <v>0</v>
          </cell>
          <cell r="BX447">
            <v>0</v>
          </cell>
          <cell r="BY447">
            <v>0</v>
          </cell>
          <cell r="BZ447">
            <v>3923</v>
          </cell>
          <cell r="CA447">
            <v>7574</v>
          </cell>
        </row>
        <row r="448">
          <cell r="I448" t="str">
            <v>産業廃棄物適正処理推進事業費　施設維持補修費</v>
          </cell>
          <cell r="J448">
            <v>1</v>
          </cell>
          <cell r="K448" t="str">
            <v>一般会計</v>
          </cell>
          <cell r="L448">
            <v>4</v>
          </cell>
          <cell r="M448" t="str">
            <v>衛生費　</v>
          </cell>
          <cell r="N448">
            <v>2</v>
          </cell>
          <cell r="O448" t="str">
            <v>清掃費　</v>
          </cell>
          <cell r="P448">
            <v>2</v>
          </cell>
          <cell r="Q448" t="str">
            <v>清掃事業費　</v>
          </cell>
          <cell r="R448">
            <v>50</v>
          </cell>
          <cell r="S448" t="str">
            <v>産業廃棄物対策事業費</v>
          </cell>
          <cell r="T448">
            <v>1</v>
          </cell>
          <cell r="U448" t="str">
            <v>産業廃棄物適正処理推進事業費</v>
          </cell>
          <cell r="V448">
            <v>0</v>
          </cell>
          <cell r="X448">
            <v>2</v>
          </cell>
          <cell r="Y448" t="str">
            <v>施設維持補修費　</v>
          </cell>
          <cell r="Z448">
            <v>1061</v>
          </cell>
          <cell r="AA448">
            <v>1108</v>
          </cell>
          <cell r="AB448">
            <v>1471</v>
          </cell>
          <cell r="AC448">
            <v>1471</v>
          </cell>
          <cell r="AD448">
            <v>1471</v>
          </cell>
          <cell r="AE448">
            <v>1108</v>
          </cell>
          <cell r="AF448">
            <v>1471</v>
          </cell>
          <cell r="AG448">
            <v>1471</v>
          </cell>
          <cell r="AH448">
            <v>1471</v>
          </cell>
          <cell r="AI448">
            <v>0</v>
          </cell>
          <cell r="AJ448">
            <v>0</v>
          </cell>
          <cell r="AK448">
            <v>0</v>
          </cell>
          <cell r="AL448">
            <v>0</v>
          </cell>
          <cell r="AM448">
            <v>0</v>
          </cell>
          <cell r="AN448">
            <v>363</v>
          </cell>
          <cell r="AO448">
            <v>363</v>
          </cell>
          <cell r="AP448" t="str">
            <v>　四倉町原状回復事業において、汚染の実態に応じ水処理施設等を設置しているが、地下水揚水の対象区域の法面の一部に洗堀・崩落が発生したことから、揚水地下水への適切な雨水の浸透及び作業環境の安全を確保するため、修繕を行うもの。</v>
          </cell>
          <cell r="AQ448" t="str">
            <v xml:space="preserve">【令和４年度】
・四倉町PAC（凝集沈殿剤）注入定量ポンプ修繕566千円
・四倉町薬液用クリフロック注入定量ポンプ修繕　542千円
　合計　1,108千円
　↓
【令和５年度】
・四倉町揚水対象区域法面修繕　1,471千円
合計　1,471千円（363千円増） </v>
          </cell>
          <cell r="BJ448">
            <v>1</v>
          </cell>
          <cell r="BK448">
            <v>1471</v>
          </cell>
          <cell r="BL448">
            <v>0</v>
          </cell>
          <cell r="BM448">
            <v>0</v>
          </cell>
          <cell r="BN448">
            <v>0</v>
          </cell>
          <cell r="BO448">
            <v>0</v>
          </cell>
          <cell r="BP448">
            <v>0</v>
          </cell>
          <cell r="BQ448">
            <v>0</v>
          </cell>
          <cell r="BR448">
            <v>0</v>
          </cell>
          <cell r="BS448">
            <v>0</v>
          </cell>
          <cell r="BT448">
            <v>0</v>
          </cell>
          <cell r="BU448">
            <v>1471</v>
          </cell>
          <cell r="BV448">
            <v>0</v>
          </cell>
          <cell r="BW448">
            <v>0</v>
          </cell>
          <cell r="BX448">
            <v>0</v>
          </cell>
          <cell r="BY448">
            <v>0</v>
          </cell>
          <cell r="BZ448">
            <v>1471</v>
          </cell>
          <cell r="CA448">
            <v>0</v>
          </cell>
        </row>
        <row r="449">
          <cell r="I449" t="str">
            <v>産業廃棄物適正処理推進事業費　会計年度任用職員分</v>
          </cell>
          <cell r="J449">
            <v>1</v>
          </cell>
          <cell r="K449" t="str">
            <v>一般会計</v>
          </cell>
          <cell r="L449">
            <v>4</v>
          </cell>
          <cell r="M449" t="str">
            <v>衛生費　</v>
          </cell>
          <cell r="N449">
            <v>2</v>
          </cell>
          <cell r="O449" t="str">
            <v>清掃費　</v>
          </cell>
          <cell r="P449">
            <v>2</v>
          </cell>
          <cell r="Q449" t="str">
            <v>清掃事業費　</v>
          </cell>
          <cell r="R449">
            <v>50</v>
          </cell>
          <cell r="S449" t="str">
            <v>産業廃棄物対策事業費</v>
          </cell>
          <cell r="T449">
            <v>1</v>
          </cell>
          <cell r="U449" t="str">
            <v>産業廃棄物適正処理推進事業費</v>
          </cell>
          <cell r="V449">
            <v>0</v>
          </cell>
          <cell r="X449">
            <v>3</v>
          </cell>
          <cell r="Y449" t="str">
            <v>会計年度任用職員分　</v>
          </cell>
          <cell r="Z449">
            <v>1679</v>
          </cell>
          <cell r="AA449">
            <v>1711</v>
          </cell>
          <cell r="AB449">
            <v>1765</v>
          </cell>
          <cell r="AC449">
            <v>1656</v>
          </cell>
          <cell r="AD449">
            <v>1656</v>
          </cell>
          <cell r="AE449">
            <v>4</v>
          </cell>
          <cell r="AF449">
            <v>8</v>
          </cell>
          <cell r="AG449">
            <v>8</v>
          </cell>
          <cell r="AH449">
            <v>8</v>
          </cell>
          <cell r="AI449">
            <v>1707</v>
          </cell>
          <cell r="AJ449">
            <v>1757</v>
          </cell>
          <cell r="AK449">
            <v>1648</v>
          </cell>
          <cell r="AL449">
            <v>1648</v>
          </cell>
          <cell r="AM449">
            <v>-109</v>
          </cell>
          <cell r="AN449">
            <v>54</v>
          </cell>
          <cell r="AO449">
            <v>-55</v>
          </cell>
          <cell r="AP449" t="str">
            <v>法に基づく各種許認可及び各種届出に係る事務補助
根拠法令：廃棄物の処理及び清掃に関する法律
　自動車リサイクル法
　PCB廃棄物の適正な処理の推進に関する特別措置法</v>
          </cell>
          <cell r="AQ449" t="str">
            <v>パートタイム会計年度任用職員に係る経費
〇報酬　1,376千円
　・報酬単価の増（5,510円→5,660円）による37千円の増
〇共済費　267千円
　・共済組合加入による社会保険料の増に伴う17千円の増
〇旅費（通勤手当）122千円</v>
          </cell>
          <cell r="BJ449">
            <v>2</v>
          </cell>
          <cell r="BK449">
            <v>0</v>
          </cell>
          <cell r="BL449">
            <v>0</v>
          </cell>
          <cell r="BM449">
            <v>0</v>
          </cell>
          <cell r="BN449">
            <v>0</v>
          </cell>
          <cell r="BO449">
            <v>0</v>
          </cell>
          <cell r="BP449">
            <v>0</v>
          </cell>
          <cell r="BQ449">
            <v>0</v>
          </cell>
          <cell r="BR449">
            <v>0</v>
          </cell>
          <cell r="BS449">
            <v>0</v>
          </cell>
          <cell r="BT449">
            <v>0</v>
          </cell>
          <cell r="BU449">
            <v>8</v>
          </cell>
          <cell r="BV449">
            <v>1757</v>
          </cell>
          <cell r="BW449">
            <v>0</v>
          </cell>
          <cell r="BX449">
            <v>0</v>
          </cell>
          <cell r="BY449">
            <v>0</v>
          </cell>
          <cell r="BZ449">
            <v>8</v>
          </cell>
          <cell r="CA449">
            <v>1648</v>
          </cell>
        </row>
        <row r="450">
          <cell r="I450" t="str">
            <v>産業廃棄物適正処理推進事業費　不適正保管廃棄物等原状回復分</v>
          </cell>
          <cell r="J450">
            <v>1</v>
          </cell>
          <cell r="K450" t="str">
            <v>一般会計</v>
          </cell>
          <cell r="L450">
            <v>4</v>
          </cell>
          <cell r="M450" t="str">
            <v>衛生費　</v>
          </cell>
          <cell r="N450">
            <v>2</v>
          </cell>
          <cell r="O450" t="str">
            <v>清掃費　</v>
          </cell>
          <cell r="P450">
            <v>2</v>
          </cell>
          <cell r="Q450" t="str">
            <v>清掃事業費　</v>
          </cell>
          <cell r="R450">
            <v>50</v>
          </cell>
          <cell r="S450" t="str">
            <v>産業廃棄物対策事業費</v>
          </cell>
          <cell r="T450">
            <v>1</v>
          </cell>
          <cell r="U450" t="str">
            <v>産業廃棄物適正処理推進事業費</v>
          </cell>
          <cell r="V450">
            <v>0</v>
          </cell>
          <cell r="X450">
            <v>4</v>
          </cell>
          <cell r="Y450" t="str">
            <v>不適正保管廃棄物等原状回復分</v>
          </cell>
          <cell r="Z450">
            <v>0</v>
          </cell>
          <cell r="AA450">
            <v>0</v>
          </cell>
          <cell r="AB450">
            <v>56549</v>
          </cell>
          <cell r="AC450">
            <v>56549</v>
          </cell>
          <cell r="AD450">
            <v>56549</v>
          </cell>
          <cell r="AE450">
            <v>0</v>
          </cell>
          <cell r="AF450">
            <v>36726</v>
          </cell>
          <cell r="AG450">
            <v>36726</v>
          </cell>
          <cell r="AH450">
            <v>36726</v>
          </cell>
          <cell r="AI450">
            <v>0</v>
          </cell>
          <cell r="AJ450">
            <v>19823</v>
          </cell>
          <cell r="AK450">
            <v>19823</v>
          </cell>
          <cell r="AL450">
            <v>19823</v>
          </cell>
          <cell r="AM450">
            <v>0</v>
          </cell>
          <cell r="AN450">
            <v>56549</v>
          </cell>
          <cell r="AO450">
            <v>56549</v>
          </cell>
          <cell r="AP450" t="str">
            <v xml:space="preserve">　四倉町不適正保管廃棄物原状回復事業及び沼部地区廃坑内汚染水対策事業に係る汚染水処理施設の運転管理等、並びに水質分析等の環境影響調査を実施し、生活環境の保全を図る。
根拠法令：廃棄物の処理及び清掃に関する法律 </v>
          </cell>
          <cell r="AQ450" t="str">
            <v xml:space="preserve">１．四倉町不適正保管廃棄物原状回復事業　2,646千円増（35,519千円→38,165千円）
〇修繕料　△348千円（1,348千円→1,000千円）
〇委託料　2,977千円増（32,521千円→35,498千円）
・水処理施設等運転管理業務委託料：人件費、資材等の単価の増による1,760千円増
・汚染修復モニタリング調査委託料：分析単価の増による1,113千円増
２．沼部地区廃坑内汚染水対策事業　1,863千円増（16,521千円→18,384千円）
〇修繕料　352千円増（0千円→352千円）
〇委託料　1,451千円増（15,112千円→16,563千円）
・水処理施設等保守点検業務委託料：人件費、資材等の単価の増による605千円増
・産業廃棄物関連調査水質等分析業務委託料：分析単価の増による767千円増 </v>
          </cell>
          <cell r="BJ450">
            <v>1</v>
          </cell>
          <cell r="BK450">
            <v>56549</v>
          </cell>
          <cell r="BL450">
            <v>0</v>
          </cell>
          <cell r="BM450">
            <v>0</v>
          </cell>
          <cell r="BN450">
            <v>0</v>
          </cell>
          <cell r="BO450">
            <v>0</v>
          </cell>
          <cell r="BP450">
            <v>0</v>
          </cell>
          <cell r="BQ450">
            <v>0</v>
          </cell>
          <cell r="BR450">
            <v>0</v>
          </cell>
          <cell r="BS450">
            <v>8720</v>
          </cell>
          <cell r="BT450">
            <v>0</v>
          </cell>
          <cell r="BU450">
            <v>28006</v>
          </cell>
          <cell r="BV450">
            <v>19823</v>
          </cell>
          <cell r="BW450">
            <v>0</v>
          </cell>
          <cell r="BX450">
            <v>8720</v>
          </cell>
          <cell r="BY450">
            <v>0</v>
          </cell>
          <cell r="BZ450">
            <v>28006</v>
          </cell>
          <cell r="CA450">
            <v>19823</v>
          </cell>
        </row>
        <row r="451">
          <cell r="I451" t="str">
            <v>ポリ塩化ビフェニル廃棄物早期処理促進事業費</v>
          </cell>
          <cell r="J451">
            <v>1</v>
          </cell>
          <cell r="K451" t="str">
            <v>一般会計</v>
          </cell>
          <cell r="L451">
            <v>4</v>
          </cell>
          <cell r="M451" t="str">
            <v>衛生費　</v>
          </cell>
          <cell r="N451">
            <v>2</v>
          </cell>
          <cell r="O451" t="str">
            <v>清掃費　</v>
          </cell>
          <cell r="P451">
            <v>2</v>
          </cell>
          <cell r="Q451" t="str">
            <v>清掃事業費　</v>
          </cell>
          <cell r="R451">
            <v>50</v>
          </cell>
          <cell r="S451" t="str">
            <v>産業廃棄物対策事業費</v>
          </cell>
          <cell r="T451">
            <v>3</v>
          </cell>
          <cell r="U451" t="str">
            <v>ポリ塩化ビフェニル廃棄物早期処理促進事業費　</v>
          </cell>
          <cell r="V451">
            <v>0</v>
          </cell>
          <cell r="X451">
            <v>0</v>
          </cell>
          <cell r="Z451">
            <v>9019</v>
          </cell>
          <cell r="AA451">
            <v>35020</v>
          </cell>
          <cell r="AB451">
            <v>6227</v>
          </cell>
          <cell r="AC451">
            <v>6227</v>
          </cell>
          <cell r="AD451">
            <v>6227</v>
          </cell>
          <cell r="AE451">
            <v>35020</v>
          </cell>
          <cell r="AF451">
            <v>6227</v>
          </cell>
          <cell r="AG451">
            <v>6227</v>
          </cell>
          <cell r="AH451">
            <v>6227</v>
          </cell>
          <cell r="AI451">
            <v>0</v>
          </cell>
          <cell r="AJ451">
            <v>0</v>
          </cell>
          <cell r="AK451">
            <v>0</v>
          </cell>
          <cell r="AL451">
            <v>0</v>
          </cell>
          <cell r="AM451">
            <v>0</v>
          </cell>
          <cell r="AN451">
            <v>-28793</v>
          </cell>
          <cell r="AO451">
            <v>-28793</v>
          </cell>
          <cell r="AP451" t="str">
            <v>法定届出により既に把握している市内の事業者が保有するPCB廃棄物及び使用製品について、処理期限までの早期処理完結に向けた事業者への周知及び指導を行う。
また、令和８年度末に処理期限を迎える低濃度PCB廃棄物について、期限内処理完了に向けた市内事業者への周知を行う。
根拠法令：廃棄物の処理及び清掃に関する法律
　ポリ塩化ビフェニル廃棄物の適正な処理の推進に関する特別措置法
終期：市内保管事業者の処理すべき期限は、高濃度のPCBの場合は処理物に応じて令和3年度末（変圧器、コンデンサ）又は4年度末（安定器、汚染物等）、低濃度のPCBの場合は8年度末までと定められている。</v>
          </cell>
          <cell r="AQ451" t="str">
            <v>PCB廃棄物保管事業者への指導及び周知に係る経費
〇旅費13千円→28千円（15千円増：会議開催地変更に伴う増）
〇需要費　298千円→168千円（△130千円：周知方法の変更に伴う印刷製本費の減等）
〇役務費　583千円→121千円（△462千円：周知方法の変更に伴う通信運搬費の減等）
〇委託料　34,028千円→5,890千円（△28,138千円）
　・PCB掘り起こし調査終了に伴う現地訪問調査委託料の減（△5,681千円）
　・PCB特措法に基づく代執行関係委託料の減（△22,229千円）
〇使用料及び賃借料　43千円→20千円（△23千円）
　・PCB掘り起こし調査終了に伴うコピー使用枚数の減（△23千円）
〇備品購入費　55千円→0千円（△55千円）</v>
          </cell>
          <cell r="BJ451">
            <v>1</v>
          </cell>
          <cell r="BK451">
            <v>6227</v>
          </cell>
          <cell r="BL451">
            <v>0</v>
          </cell>
          <cell r="BM451">
            <v>0</v>
          </cell>
          <cell r="BN451">
            <v>0</v>
          </cell>
          <cell r="BO451">
            <v>0</v>
          </cell>
          <cell r="BP451">
            <v>0</v>
          </cell>
          <cell r="BQ451">
            <v>0</v>
          </cell>
          <cell r="BR451">
            <v>0</v>
          </cell>
          <cell r="BS451">
            <v>338</v>
          </cell>
          <cell r="BT451">
            <v>0</v>
          </cell>
          <cell r="BU451">
            <v>5889</v>
          </cell>
          <cell r="BV451">
            <v>0</v>
          </cell>
          <cell r="BW451">
            <v>0</v>
          </cell>
          <cell r="BX451">
            <v>338</v>
          </cell>
          <cell r="BY451">
            <v>0</v>
          </cell>
          <cell r="BZ451">
            <v>5889</v>
          </cell>
          <cell r="CA451">
            <v>0</v>
          </cell>
        </row>
        <row r="452">
          <cell r="I452" t="str">
            <v>除去土壌等管理・搬出推進事業費</v>
          </cell>
          <cell r="J452">
            <v>1</v>
          </cell>
          <cell r="K452" t="str">
            <v>一般会計</v>
          </cell>
          <cell r="L452">
            <v>9</v>
          </cell>
          <cell r="M452" t="str">
            <v>消防費　</v>
          </cell>
          <cell r="N452">
            <v>1</v>
          </cell>
          <cell r="O452" t="str">
            <v>消防費　</v>
          </cell>
          <cell r="P452">
            <v>6</v>
          </cell>
          <cell r="Q452" t="str">
            <v>災害対策費　</v>
          </cell>
          <cell r="R452">
            <v>20</v>
          </cell>
          <cell r="S452" t="str">
            <v>原子力災害対策費</v>
          </cell>
          <cell r="T452">
            <v>2</v>
          </cell>
          <cell r="U452" t="str">
            <v>除去土壌等管理・搬出推進事業費　</v>
          </cell>
          <cell r="V452">
            <v>0</v>
          </cell>
          <cell r="X452">
            <v>0</v>
          </cell>
          <cell r="Z452">
            <v>234745</v>
          </cell>
          <cell r="AA452">
            <v>671933</v>
          </cell>
          <cell r="AB452">
            <v>424337</v>
          </cell>
          <cell r="AC452">
            <v>424337</v>
          </cell>
          <cell r="AD452">
            <v>424337</v>
          </cell>
          <cell r="AE452">
            <v>671933</v>
          </cell>
          <cell r="AF452">
            <v>424337</v>
          </cell>
          <cell r="AG452">
            <v>424337</v>
          </cell>
          <cell r="AH452">
            <v>424337</v>
          </cell>
          <cell r="AI452">
            <v>0</v>
          </cell>
          <cell r="AJ452">
            <v>0</v>
          </cell>
          <cell r="AK452">
            <v>0</v>
          </cell>
          <cell r="AL452">
            <v>0</v>
          </cell>
          <cell r="AM452">
            <v>0</v>
          </cell>
          <cell r="AN452">
            <v>-247596</v>
          </cell>
          <cell r="AO452">
            <v>-247596</v>
          </cell>
          <cell r="AP452" t="str">
            <v>　国が大熊町、双葉町に設置する中間貯蔵施設へ除去土壌等を搬出するまでの間、仮置場（積込場）の維持管理を継続して実施し、また、中間貯蔵施設への搬出が完了した仮置場の原状回復作業を実施するもの。
（根拠法令：平成二十三年三月十一日に発生した東北地方太平洋沖地震に伴う原子力発電所の事故により放出された放射性物質による環境の汚染への対処に関する特別措置法）</v>
          </cell>
          <cell r="AQ452" t="str">
            <v>・前年度に引続き除去土壌等の仮置場（積込場）の維持管理及び原状回復を行う。
　仮置場原状回復　３か所
【主な増減理由】
・仮置場管理業務委託の減
　（委託費　120,000千円→0円120,000千円の減）
・返地面積の減による原状回復費用の減
　（委託費　502,470千円→384,526千円117,944千円の減）</v>
          </cell>
          <cell r="BJ452">
            <v>1</v>
          </cell>
          <cell r="BK452">
            <v>424337</v>
          </cell>
          <cell r="BL452">
            <v>0</v>
          </cell>
          <cell r="BM452">
            <v>0</v>
          </cell>
          <cell r="BN452">
            <v>0</v>
          </cell>
          <cell r="BO452">
            <v>0</v>
          </cell>
          <cell r="BP452">
            <v>0</v>
          </cell>
          <cell r="BQ452">
            <v>0</v>
          </cell>
          <cell r="BR452">
            <v>0</v>
          </cell>
          <cell r="BS452">
            <v>424337</v>
          </cell>
          <cell r="BT452">
            <v>0</v>
          </cell>
          <cell r="BU452">
            <v>0</v>
          </cell>
          <cell r="BV452">
            <v>0</v>
          </cell>
          <cell r="BW452">
            <v>0</v>
          </cell>
          <cell r="BX452">
            <v>424337</v>
          </cell>
          <cell r="BY452">
            <v>0</v>
          </cell>
          <cell r="BZ452">
            <v>0</v>
          </cell>
          <cell r="CA452">
            <v>0</v>
          </cell>
        </row>
        <row r="453">
          <cell r="I453" t="str">
            <v>除去土壌等管理・搬出推進事業費　会計年度任用職員分</v>
          </cell>
          <cell r="J453">
            <v>1</v>
          </cell>
          <cell r="K453" t="str">
            <v>一般会計</v>
          </cell>
          <cell r="L453">
            <v>9</v>
          </cell>
          <cell r="M453" t="str">
            <v>消防費　</v>
          </cell>
          <cell r="N453">
            <v>1</v>
          </cell>
          <cell r="O453" t="str">
            <v>消防費　</v>
          </cell>
          <cell r="P453">
            <v>6</v>
          </cell>
          <cell r="Q453" t="str">
            <v>災害対策費　</v>
          </cell>
          <cell r="R453">
            <v>20</v>
          </cell>
          <cell r="S453" t="str">
            <v>原子力災害対策費</v>
          </cell>
          <cell r="T453">
            <v>2</v>
          </cell>
          <cell r="U453" t="str">
            <v>除去土壌等管理・搬出推進事業費　</v>
          </cell>
          <cell r="V453">
            <v>0</v>
          </cell>
          <cell r="X453">
            <v>1</v>
          </cell>
          <cell r="Y453" t="str">
            <v>会計年度任用職員分　</v>
          </cell>
          <cell r="Z453">
            <v>8469</v>
          </cell>
          <cell r="AA453">
            <v>2728</v>
          </cell>
          <cell r="AB453">
            <v>0</v>
          </cell>
          <cell r="AC453">
            <v>0</v>
          </cell>
          <cell r="AD453">
            <v>0</v>
          </cell>
          <cell r="AE453">
            <v>2728</v>
          </cell>
          <cell r="AF453">
            <v>0</v>
          </cell>
          <cell r="AG453">
            <v>0</v>
          </cell>
          <cell r="AH453">
            <v>0</v>
          </cell>
          <cell r="AI453">
            <v>0</v>
          </cell>
          <cell r="AJ453">
            <v>0</v>
          </cell>
          <cell r="AK453">
            <v>0</v>
          </cell>
          <cell r="AL453">
            <v>0</v>
          </cell>
          <cell r="AM453">
            <v>0</v>
          </cell>
          <cell r="AN453">
            <v>-2728</v>
          </cell>
          <cell r="AO453">
            <v>-2728</v>
          </cell>
          <cell r="AP453" t="str">
            <v>　仮置場の原状回復作業に係る関係機関との調整、委託業務受託業者の指導・監督等のため、会計年度任用職員を雇用して対応するもの。</v>
          </cell>
          <cell r="AQ453" t="str">
            <v>・フルタイム会計年度任用職員に係る経費
【増減理由】
・会計年度任用職員数減（１名→０名）による皆減</v>
          </cell>
          <cell r="BJ453">
            <v>1</v>
          </cell>
          <cell r="BK453">
            <v>0</v>
          </cell>
          <cell r="BL453">
            <v>0</v>
          </cell>
          <cell r="BM453">
            <v>0</v>
          </cell>
          <cell r="BN453">
            <v>0</v>
          </cell>
          <cell r="BO453">
            <v>0</v>
          </cell>
          <cell r="BP453">
            <v>0</v>
          </cell>
          <cell r="BQ453">
            <v>0</v>
          </cell>
          <cell r="BR453">
            <v>0</v>
          </cell>
          <cell r="BS453">
            <v>0</v>
          </cell>
          <cell r="BT453">
            <v>0</v>
          </cell>
          <cell r="BU453">
            <v>0</v>
          </cell>
          <cell r="BV453">
            <v>0</v>
          </cell>
          <cell r="BW453">
            <v>0</v>
          </cell>
          <cell r="BX453">
            <v>0</v>
          </cell>
          <cell r="BY453">
            <v>0</v>
          </cell>
          <cell r="BZ453">
            <v>0</v>
          </cell>
          <cell r="CA453">
            <v>0</v>
          </cell>
        </row>
        <row r="454">
          <cell r="I454" t="str">
            <v>空間線量等モニタリング事業費</v>
          </cell>
          <cell r="J454">
            <v>1</v>
          </cell>
          <cell r="K454" t="str">
            <v>一般会計</v>
          </cell>
          <cell r="L454">
            <v>9</v>
          </cell>
          <cell r="M454" t="str">
            <v>消防費　</v>
          </cell>
          <cell r="N454">
            <v>1</v>
          </cell>
          <cell r="O454" t="str">
            <v>消防費　</v>
          </cell>
          <cell r="P454">
            <v>6</v>
          </cell>
          <cell r="Q454" t="str">
            <v>災害対策費　</v>
          </cell>
          <cell r="R454">
            <v>20</v>
          </cell>
          <cell r="S454" t="str">
            <v>原子力災害対策費</v>
          </cell>
          <cell r="T454">
            <v>8</v>
          </cell>
          <cell r="U454" t="str">
            <v>空間線量等モニタリング事業費</v>
          </cell>
          <cell r="V454">
            <v>0</v>
          </cell>
          <cell r="X454">
            <v>0</v>
          </cell>
          <cell r="Z454">
            <v>23974</v>
          </cell>
          <cell r="AA454">
            <v>25138</v>
          </cell>
          <cell r="AB454">
            <v>25630</v>
          </cell>
          <cell r="AC454">
            <v>25630</v>
          </cell>
          <cell r="AD454">
            <v>25630</v>
          </cell>
          <cell r="AE454">
            <v>25138</v>
          </cell>
          <cell r="AF454">
            <v>25630</v>
          </cell>
          <cell r="AG454">
            <v>25630</v>
          </cell>
          <cell r="AH454">
            <v>25630</v>
          </cell>
          <cell r="AI454">
            <v>0</v>
          </cell>
          <cell r="AJ454">
            <v>0</v>
          </cell>
          <cell r="AK454">
            <v>0</v>
          </cell>
          <cell r="AL454">
            <v>0</v>
          </cell>
          <cell r="AM454">
            <v>0</v>
          </cell>
          <cell r="AN454">
            <v>492</v>
          </cell>
          <cell r="AO454">
            <v>492</v>
          </cell>
          <cell r="AP454" t="str">
            <v>　市内２，０００か所以上の空間線量モニタリングを実施し、その結果の公表と市民への簡易線量計の貸し出しや土壌などの放射能測定を行い、放射線・放射能に関する市民の不安の払拭を図ることを目的としている。
　令和５年度も、本市が汚染状況重点調査地域に指定されていることから、市民の安全・安心の確保のため事業を継続するもの。</v>
          </cell>
          <cell r="AQ454" t="str">
            <v>・需用費：放射能濃度測定システム修繕料　等
・委託料：モニタリング等に係る事業委託料　等
【増減理由】
・事務事業等委託料の見直しによる増</v>
          </cell>
          <cell r="BJ454">
            <v>1</v>
          </cell>
          <cell r="BK454">
            <v>25630</v>
          </cell>
          <cell r="BL454">
            <v>0</v>
          </cell>
          <cell r="BM454">
            <v>0</v>
          </cell>
          <cell r="BN454">
            <v>0</v>
          </cell>
          <cell r="BO454">
            <v>0</v>
          </cell>
          <cell r="BP454">
            <v>0</v>
          </cell>
          <cell r="BQ454">
            <v>0</v>
          </cell>
          <cell r="BR454">
            <v>25630</v>
          </cell>
          <cell r="BS454">
            <v>0</v>
          </cell>
          <cell r="BT454">
            <v>0</v>
          </cell>
          <cell r="BU454">
            <v>0</v>
          </cell>
          <cell r="BV454">
            <v>0</v>
          </cell>
          <cell r="BW454">
            <v>25630</v>
          </cell>
          <cell r="BX454">
            <v>0</v>
          </cell>
          <cell r="BY454">
            <v>0</v>
          </cell>
          <cell r="BZ454">
            <v>0</v>
          </cell>
          <cell r="CA454">
            <v>0</v>
          </cell>
        </row>
        <row r="455">
          <cell r="I455" t="str">
            <v>放射線知識普及・啓発等事業費</v>
          </cell>
          <cell r="J455">
            <v>1</v>
          </cell>
          <cell r="K455" t="str">
            <v>一般会計</v>
          </cell>
          <cell r="L455">
            <v>9</v>
          </cell>
          <cell r="M455" t="str">
            <v>消防費　</v>
          </cell>
          <cell r="N455">
            <v>1</v>
          </cell>
          <cell r="O455" t="str">
            <v>消防費　</v>
          </cell>
          <cell r="P455">
            <v>6</v>
          </cell>
          <cell r="Q455" t="str">
            <v>災害対策費　</v>
          </cell>
          <cell r="R455">
            <v>20</v>
          </cell>
          <cell r="S455" t="str">
            <v>原子力災害対策費</v>
          </cell>
          <cell r="T455">
            <v>9</v>
          </cell>
          <cell r="U455" t="str">
            <v>放射線知識普及・啓発等事業費</v>
          </cell>
          <cell r="V455">
            <v>0</v>
          </cell>
          <cell r="X455">
            <v>0</v>
          </cell>
          <cell r="Z455">
            <v>14</v>
          </cell>
          <cell r="AA455">
            <v>58</v>
          </cell>
          <cell r="AB455">
            <v>58</v>
          </cell>
          <cell r="AC455">
            <v>58</v>
          </cell>
          <cell r="AD455">
            <v>58</v>
          </cell>
          <cell r="AE455">
            <v>58</v>
          </cell>
          <cell r="AF455">
            <v>58</v>
          </cell>
          <cell r="AG455">
            <v>58</v>
          </cell>
          <cell r="AH455">
            <v>58</v>
          </cell>
          <cell r="AI455">
            <v>0</v>
          </cell>
          <cell r="AJ455">
            <v>0</v>
          </cell>
          <cell r="AK455">
            <v>0</v>
          </cell>
          <cell r="AL455">
            <v>0</v>
          </cell>
          <cell r="AM455">
            <v>0</v>
          </cell>
          <cell r="AN455">
            <v>0</v>
          </cell>
          <cell r="AO455">
            <v>0</v>
          </cell>
          <cell r="AP455" t="str">
            <v>　これまで市が行ってきた除染事業について、取組みの状況の周知やフォローアップのため、市として必要なリスクコミュニケーションを図るとともに、国・県等の講師派遣事業を活用した研修会等を開催することで、放射線に対する正しい知識の普及啓発を図るもの。　</v>
          </cell>
          <cell r="AQ455" t="str">
            <v>・需用費（消耗品費）：資料等用紙代
・使用料及び賃借料　：コピー使用料</v>
          </cell>
          <cell r="BJ455">
            <v>1</v>
          </cell>
          <cell r="BK455">
            <v>58</v>
          </cell>
          <cell r="BL455">
            <v>0</v>
          </cell>
          <cell r="BM455">
            <v>0</v>
          </cell>
          <cell r="BN455">
            <v>0</v>
          </cell>
          <cell r="BO455">
            <v>0</v>
          </cell>
          <cell r="BP455">
            <v>0</v>
          </cell>
          <cell r="BQ455">
            <v>0</v>
          </cell>
          <cell r="BR455">
            <v>0</v>
          </cell>
          <cell r="BS455">
            <v>58</v>
          </cell>
          <cell r="BT455">
            <v>0</v>
          </cell>
          <cell r="BU455">
            <v>0</v>
          </cell>
          <cell r="BV455">
            <v>0</v>
          </cell>
          <cell r="BW455">
            <v>0</v>
          </cell>
          <cell r="BX455">
            <v>58</v>
          </cell>
          <cell r="BY455">
            <v>0</v>
          </cell>
          <cell r="BZ455">
            <v>0</v>
          </cell>
          <cell r="CA455">
            <v>0</v>
          </cell>
        </row>
        <row r="456">
          <cell r="I456" t="str">
            <v>子ども遊び場除染事業費</v>
          </cell>
          <cell r="J456">
            <v>1</v>
          </cell>
          <cell r="K456" t="str">
            <v>一般会計</v>
          </cell>
          <cell r="L456">
            <v>9</v>
          </cell>
          <cell r="M456" t="str">
            <v>消防費　</v>
          </cell>
          <cell r="N456">
            <v>1</v>
          </cell>
          <cell r="O456" t="str">
            <v>消防費　</v>
          </cell>
          <cell r="P456">
            <v>6</v>
          </cell>
          <cell r="Q456" t="str">
            <v>災害対策費　</v>
          </cell>
          <cell r="R456">
            <v>20</v>
          </cell>
          <cell r="S456" t="str">
            <v>原子力災害対策費</v>
          </cell>
          <cell r="T456">
            <v>11</v>
          </cell>
          <cell r="U456" t="str">
            <v>子ども遊び場除染事業費　</v>
          </cell>
          <cell r="V456">
            <v>0</v>
          </cell>
          <cell r="X456">
            <v>0</v>
          </cell>
          <cell r="Z456">
            <v>0</v>
          </cell>
          <cell r="AA456">
            <v>5000</v>
          </cell>
          <cell r="AB456">
            <v>2000</v>
          </cell>
          <cell r="AC456">
            <v>2000</v>
          </cell>
          <cell r="AD456">
            <v>2000</v>
          </cell>
          <cell r="AE456">
            <v>5000</v>
          </cell>
          <cell r="AF456">
            <v>2000</v>
          </cell>
          <cell r="AG456">
            <v>2000</v>
          </cell>
          <cell r="AH456">
            <v>2000</v>
          </cell>
          <cell r="AI456">
            <v>0</v>
          </cell>
          <cell r="AJ456">
            <v>0</v>
          </cell>
          <cell r="AK456">
            <v>0</v>
          </cell>
          <cell r="AL456">
            <v>0</v>
          </cell>
          <cell r="AM456">
            <v>0</v>
          </cell>
          <cell r="AN456">
            <v>-3000</v>
          </cell>
          <cell r="AO456">
            <v>-3000</v>
          </cell>
          <cell r="AP456" t="str">
            <v xml:space="preserve">　未知のホットスポットが発見された場合には、詳細モニタリング及び線量低減作業を実施する。
　令和５年度以降も、子どもの生活空間を中心にホットスポットが発見された際に迅速に対応するため、具体的な実施予定によらず予備的対応として事業を継続するもの。 </v>
          </cell>
          <cell r="AQ456" t="str">
            <v>・委託料：ホットスポット対策業務委託</v>
          </cell>
          <cell r="BJ456">
            <v>1</v>
          </cell>
          <cell r="BK456">
            <v>2000</v>
          </cell>
          <cell r="BL456">
            <v>0</v>
          </cell>
          <cell r="BM456">
            <v>0</v>
          </cell>
          <cell r="BN456">
            <v>0</v>
          </cell>
          <cell r="BO456">
            <v>0</v>
          </cell>
          <cell r="BP456">
            <v>0</v>
          </cell>
          <cell r="BQ456">
            <v>0</v>
          </cell>
          <cell r="BR456">
            <v>0</v>
          </cell>
          <cell r="BS456">
            <v>2000</v>
          </cell>
          <cell r="BT456">
            <v>0</v>
          </cell>
          <cell r="BU456">
            <v>0</v>
          </cell>
          <cell r="BV456">
            <v>0</v>
          </cell>
          <cell r="BW456">
            <v>0</v>
          </cell>
          <cell r="BX456">
            <v>2000</v>
          </cell>
          <cell r="BY456">
            <v>0</v>
          </cell>
          <cell r="BZ456">
            <v>0</v>
          </cell>
          <cell r="CA456">
            <v>0</v>
          </cell>
        </row>
        <row r="457">
          <cell r="I457" t="str">
            <v>仮置場等放射線量常時監視事業費</v>
          </cell>
          <cell r="J457">
            <v>1</v>
          </cell>
          <cell r="K457" t="str">
            <v>一般会計</v>
          </cell>
          <cell r="L457">
            <v>9</v>
          </cell>
          <cell r="M457" t="str">
            <v>消防費　</v>
          </cell>
          <cell r="N457">
            <v>1</v>
          </cell>
          <cell r="O457" t="str">
            <v>消防費　</v>
          </cell>
          <cell r="P457">
            <v>6</v>
          </cell>
          <cell r="Q457" t="str">
            <v>災害対策費　</v>
          </cell>
          <cell r="R457">
            <v>20</v>
          </cell>
          <cell r="S457" t="str">
            <v>原子力災害対策費</v>
          </cell>
          <cell r="T457">
            <v>12</v>
          </cell>
          <cell r="U457" t="str">
            <v>仮置場等放射線量常時監視事業費　</v>
          </cell>
          <cell r="V457">
            <v>0</v>
          </cell>
          <cell r="X457">
            <v>0</v>
          </cell>
          <cell r="Z457">
            <v>5676</v>
          </cell>
          <cell r="AA457">
            <v>5822</v>
          </cell>
          <cell r="AB457">
            <v>1452</v>
          </cell>
          <cell r="AC457">
            <v>1452</v>
          </cell>
          <cell r="AD457">
            <v>1452</v>
          </cell>
          <cell r="AE457">
            <v>5822</v>
          </cell>
          <cell r="AF457">
            <v>1452</v>
          </cell>
          <cell r="AG457">
            <v>1452</v>
          </cell>
          <cell r="AH457">
            <v>1452</v>
          </cell>
          <cell r="AI457">
            <v>0</v>
          </cell>
          <cell r="AJ457">
            <v>0</v>
          </cell>
          <cell r="AK457">
            <v>0</v>
          </cell>
          <cell r="AL457">
            <v>0</v>
          </cell>
          <cell r="AM457">
            <v>0</v>
          </cell>
          <cell r="AN457">
            <v>-4370</v>
          </cell>
          <cell r="AO457">
            <v>-4370</v>
          </cell>
          <cell r="AP457" t="str">
            <v>　仮置場の放射線量を常時測定・監視するため機器を設置し、測定結果を市公式ホームページに常時公開するなど、仮置場への住民理解の促進を図ってきたが、令和５年度をもって運用を終了し、すべてのモニタリングポストを撤去・処分する。</v>
          </cell>
          <cell r="AQ457" t="str">
            <v xml:space="preserve">・委託料：モニタリングポスト撤去・処分委託料
【増減理由】
・仮置場設置のモニタリングポストの全撤去による委託料、使用料の減によるもの
　モニタリングポスト　４台　→　０台
 </v>
          </cell>
          <cell r="BJ457">
            <v>1</v>
          </cell>
          <cell r="BK457">
            <v>1452</v>
          </cell>
          <cell r="BL457">
            <v>0</v>
          </cell>
          <cell r="BM457">
            <v>0</v>
          </cell>
          <cell r="BN457">
            <v>0</v>
          </cell>
          <cell r="BO457">
            <v>0</v>
          </cell>
          <cell r="BP457">
            <v>0</v>
          </cell>
          <cell r="BQ457">
            <v>0</v>
          </cell>
          <cell r="BR457">
            <v>1452</v>
          </cell>
          <cell r="BS457">
            <v>0</v>
          </cell>
          <cell r="BT457">
            <v>0</v>
          </cell>
          <cell r="BU457">
            <v>0</v>
          </cell>
          <cell r="BV457">
            <v>0</v>
          </cell>
          <cell r="BW457">
            <v>1452</v>
          </cell>
          <cell r="BX457">
            <v>0</v>
          </cell>
          <cell r="BY457">
            <v>0</v>
          </cell>
          <cell r="BZ457">
            <v>0</v>
          </cell>
          <cell r="CA457">
            <v>0</v>
          </cell>
        </row>
        <row r="458">
          <cell r="I458" t="str">
            <v>浄化槽整備事業費</v>
          </cell>
          <cell r="J458">
            <v>1</v>
          </cell>
          <cell r="K458" t="str">
            <v>一般会計</v>
          </cell>
          <cell r="L458">
            <v>4</v>
          </cell>
          <cell r="M458" t="str">
            <v>衛生費　</v>
          </cell>
          <cell r="N458">
            <v>2</v>
          </cell>
          <cell r="O458" t="str">
            <v>清掃費　</v>
          </cell>
          <cell r="P458">
            <v>2</v>
          </cell>
          <cell r="Q458" t="str">
            <v>清掃事業費　</v>
          </cell>
          <cell r="R458">
            <v>30</v>
          </cell>
          <cell r="S458" t="str">
            <v>総合生活排水対策事業費　</v>
          </cell>
          <cell r="T458">
            <v>1</v>
          </cell>
          <cell r="U458" t="str">
            <v>浄化槽整備事業費</v>
          </cell>
          <cell r="V458">
            <v>0</v>
          </cell>
          <cell r="X458">
            <v>0</v>
          </cell>
          <cell r="Z458">
            <v>192402</v>
          </cell>
          <cell r="AA458">
            <v>224361</v>
          </cell>
          <cell r="AB458">
            <v>223784</v>
          </cell>
          <cell r="AC458">
            <v>223784</v>
          </cell>
          <cell r="AD458">
            <v>223784</v>
          </cell>
          <cell r="AE458">
            <v>142665</v>
          </cell>
          <cell r="AF458">
            <v>150046</v>
          </cell>
          <cell r="AG458">
            <v>150046</v>
          </cell>
          <cell r="AH458">
            <v>150046</v>
          </cell>
          <cell r="AI458">
            <v>81696</v>
          </cell>
          <cell r="AJ458">
            <v>73738</v>
          </cell>
          <cell r="AK458">
            <v>73738</v>
          </cell>
          <cell r="AL458">
            <v>73738</v>
          </cell>
          <cell r="AM458">
            <v>0</v>
          </cell>
          <cell r="AN458">
            <v>-577</v>
          </cell>
          <cell r="AO458">
            <v>-577</v>
          </cell>
          <cell r="AP458" t="str">
            <v>　市内の生活排水処理の100％達成及び生活排水による公共用水域の水質汚濁を防止することを目的に、単独処理浄化槽及び汲み取り便槽から合併処理浄化槽への切替え等を行う市民に対し、設置費等の一部を助成するもの。
【根拠条例等】
・いわき市浄化槽整備事業補助金交付要綱
・いわき市循環型社会形成推進地域計画（第三次計画）</v>
          </cell>
          <cell r="AQ458" t="str">
            <v>＜補助内容＞　令和４年度令和５年度増減
・切替補助235件　238件3件
・撤去費補助235件　238件3件
・宅内配管補助235件　238件3件
・新築補助 53件38件　△15件
＜令和５年度からの変更事項＞
・撤去費補助（単独処理浄化槽）補助限度額の変更（変更前10万円⇒変更後12万円）
・宅内配管補助（汲み取り転換）の県費補助対象に伴う財源内訳の変更</v>
          </cell>
          <cell r="BJ458">
            <v>1</v>
          </cell>
          <cell r="BK458">
            <v>223784</v>
          </cell>
          <cell r="BL458">
            <v>0</v>
          </cell>
          <cell r="BM458">
            <v>0</v>
          </cell>
          <cell r="BN458">
            <v>0</v>
          </cell>
          <cell r="BO458">
            <v>0</v>
          </cell>
          <cell r="BP458">
            <v>0</v>
          </cell>
          <cell r="BQ458">
            <v>0</v>
          </cell>
          <cell r="BR458">
            <v>99704</v>
          </cell>
          <cell r="BS458">
            <v>50342</v>
          </cell>
          <cell r="BT458">
            <v>0</v>
          </cell>
          <cell r="BU458">
            <v>0</v>
          </cell>
          <cell r="BV458">
            <v>73738</v>
          </cell>
          <cell r="BW458">
            <v>99704</v>
          </cell>
          <cell r="BX458">
            <v>50342</v>
          </cell>
          <cell r="BY458">
            <v>0</v>
          </cell>
          <cell r="BZ458">
            <v>0</v>
          </cell>
          <cell r="CA458">
            <v>73738</v>
          </cell>
        </row>
        <row r="459">
          <cell r="I459" t="str">
            <v>生活排水対策推進事業費</v>
          </cell>
          <cell r="J459">
            <v>1</v>
          </cell>
          <cell r="K459" t="str">
            <v>一般会計</v>
          </cell>
          <cell r="L459">
            <v>4</v>
          </cell>
          <cell r="M459" t="str">
            <v>衛生費　</v>
          </cell>
          <cell r="N459">
            <v>2</v>
          </cell>
          <cell r="O459" t="str">
            <v>清掃費　</v>
          </cell>
          <cell r="P459">
            <v>2</v>
          </cell>
          <cell r="Q459" t="str">
            <v>清掃事業費　</v>
          </cell>
          <cell r="R459">
            <v>30</v>
          </cell>
          <cell r="S459" t="str">
            <v>総合生活排水対策事業費　</v>
          </cell>
          <cell r="T459">
            <v>3</v>
          </cell>
          <cell r="U459" t="str">
            <v>生活排水対策推進事業費　</v>
          </cell>
          <cell r="V459">
            <v>0</v>
          </cell>
          <cell r="X459">
            <v>0</v>
          </cell>
          <cell r="Z459">
            <v>88</v>
          </cell>
          <cell r="AA459">
            <v>229</v>
          </cell>
          <cell r="AB459">
            <v>229</v>
          </cell>
          <cell r="AC459">
            <v>229</v>
          </cell>
          <cell r="AD459">
            <v>229</v>
          </cell>
          <cell r="AE459">
            <v>100</v>
          </cell>
          <cell r="AF459">
            <v>100</v>
          </cell>
          <cell r="AG459">
            <v>100</v>
          </cell>
          <cell r="AH459">
            <v>100</v>
          </cell>
          <cell r="AI459">
            <v>129</v>
          </cell>
          <cell r="AJ459">
            <v>129</v>
          </cell>
          <cell r="AK459">
            <v>129</v>
          </cell>
          <cell r="AL459">
            <v>129</v>
          </cell>
          <cell r="AM459">
            <v>0</v>
          </cell>
          <cell r="AN459">
            <v>0</v>
          </cell>
          <cell r="AO459">
            <v>0</v>
          </cell>
          <cell r="AP459" t="str">
            <v>　「市総合生活排水対策方針」などの進行管理等を進めながら、地域特性を踏まえた持続可能な生活排水対策の実現に向け、生活排水対策の普及啓発活動などを行うもの。　</v>
          </cell>
          <cell r="AQ459" t="str">
            <v xml:space="preserve">○生活排水対策の普及啓発に関する経費
　・マンホールカードの配布に関する経費（消耗品費）
　・普及啓発事業「親子下水道教室」の実施に関する経費（消耗品費・通信運搬費） </v>
          </cell>
          <cell r="BJ459">
            <v>1</v>
          </cell>
          <cell r="BK459">
            <v>229</v>
          </cell>
          <cell r="BL459">
            <v>0</v>
          </cell>
          <cell r="BM459">
            <v>0</v>
          </cell>
          <cell r="BN459">
            <v>0</v>
          </cell>
          <cell r="BO459">
            <v>0</v>
          </cell>
          <cell r="BP459">
            <v>0</v>
          </cell>
          <cell r="BQ459">
            <v>0</v>
          </cell>
          <cell r="BR459">
            <v>0</v>
          </cell>
          <cell r="BS459">
            <v>0</v>
          </cell>
          <cell r="BT459">
            <v>0</v>
          </cell>
          <cell r="BU459">
            <v>100</v>
          </cell>
          <cell r="BV459">
            <v>129</v>
          </cell>
          <cell r="BW459">
            <v>0</v>
          </cell>
          <cell r="BX459">
            <v>0</v>
          </cell>
          <cell r="BY459">
            <v>0</v>
          </cell>
          <cell r="BZ459">
            <v>100</v>
          </cell>
          <cell r="CA459">
            <v>129</v>
          </cell>
        </row>
        <row r="460">
          <cell r="I460" t="str">
            <v>浄化槽事務費</v>
          </cell>
          <cell r="J460">
            <v>1</v>
          </cell>
          <cell r="K460" t="str">
            <v>一般会計</v>
          </cell>
          <cell r="L460">
            <v>4</v>
          </cell>
          <cell r="M460" t="str">
            <v>衛生費　</v>
          </cell>
          <cell r="N460">
            <v>2</v>
          </cell>
          <cell r="O460" t="str">
            <v>清掃費　</v>
          </cell>
          <cell r="P460">
            <v>2</v>
          </cell>
          <cell r="Q460" t="str">
            <v>清掃事業費　</v>
          </cell>
          <cell r="R460">
            <v>90</v>
          </cell>
          <cell r="S460" t="str">
            <v>一般事務費　</v>
          </cell>
          <cell r="T460">
            <v>5</v>
          </cell>
          <cell r="U460" t="str">
            <v>浄化槽事務費</v>
          </cell>
          <cell r="V460">
            <v>0</v>
          </cell>
          <cell r="X460">
            <v>0</v>
          </cell>
          <cell r="Z460">
            <v>853</v>
          </cell>
          <cell r="AA460">
            <v>491</v>
          </cell>
          <cell r="AB460">
            <v>595</v>
          </cell>
          <cell r="AC460">
            <v>595</v>
          </cell>
          <cell r="AD460">
            <v>595</v>
          </cell>
          <cell r="AE460">
            <v>308</v>
          </cell>
          <cell r="AF460">
            <v>412</v>
          </cell>
          <cell r="AG460">
            <v>412</v>
          </cell>
          <cell r="AH460">
            <v>412</v>
          </cell>
          <cell r="AI460">
            <v>183</v>
          </cell>
          <cell r="AJ460">
            <v>183</v>
          </cell>
          <cell r="AK460">
            <v>183</v>
          </cell>
          <cell r="AL460">
            <v>183</v>
          </cell>
          <cell r="AM460">
            <v>0</v>
          </cell>
          <cell r="AN460">
            <v>104</v>
          </cell>
          <cell r="AO460">
            <v>104</v>
          </cell>
          <cell r="AP460" t="str">
            <v>浄化槽法等に基づく諸事務
・浄化槽保守点検業者登録及び清掃業許可関係
・浄化槽設置（変更）届出等の受付及び浄化槽設置者講習会の開催等
・浄化槽の維持管理に係る不適正浄化槽等に対する指導
【根拠条例等】
・いわき市浄化槽保守点検業者の登録に関する条例
・いわき市廃棄物の減量及び適正処理等に関する条例
・いわき市浄化槽の使用に関する規則</v>
          </cell>
          <cell r="AQ460" t="str">
            <v>オンライン参加が可能な研修会等の旅費の減（△32千円）
住宅地図購入に伴う消耗品費の増（72千円）
浄化槽清掃業施設確認済証の増に伴う印刷製本費の増（12千円）
公用車車検に伴う修繕料、手数料、保険料、公課費の増（54千円）
・旅費　浄化槽担当者会議　他
・需用費　事務用品、ガソリン代、封筒、確認済証、公用車修繕料
・役務費　切手代、公用車定期点検手数料
・委託料　浄化槽台帳管理業務委託
・使用料及び賃借料　コピー使用料、高速道路使用料、会場施設設備使用料
・公課費　公用車自動車重量税</v>
          </cell>
          <cell r="BJ460">
            <v>1</v>
          </cell>
          <cell r="BK460">
            <v>595</v>
          </cell>
          <cell r="BL460">
            <v>0</v>
          </cell>
          <cell r="BM460">
            <v>0</v>
          </cell>
          <cell r="BN460">
            <v>0</v>
          </cell>
          <cell r="BO460">
            <v>0</v>
          </cell>
          <cell r="BP460">
            <v>0</v>
          </cell>
          <cell r="BQ460">
            <v>0</v>
          </cell>
          <cell r="BR460">
            <v>0</v>
          </cell>
          <cell r="BS460">
            <v>0</v>
          </cell>
          <cell r="BT460">
            <v>0</v>
          </cell>
          <cell r="BU460">
            <v>412</v>
          </cell>
          <cell r="BV460">
            <v>183</v>
          </cell>
          <cell r="BW460">
            <v>0</v>
          </cell>
          <cell r="BX460">
            <v>0</v>
          </cell>
          <cell r="BY460">
            <v>0</v>
          </cell>
          <cell r="BZ460">
            <v>412</v>
          </cell>
          <cell r="CA460">
            <v>183</v>
          </cell>
        </row>
        <row r="461">
          <cell r="I461" t="str">
            <v>農業集落排水事業負担金</v>
          </cell>
          <cell r="J461">
            <v>1</v>
          </cell>
          <cell r="K461" t="str">
            <v>一般会計</v>
          </cell>
          <cell r="L461">
            <v>6</v>
          </cell>
          <cell r="M461" t="str">
            <v>農林水産業費</v>
          </cell>
          <cell r="N461">
            <v>1</v>
          </cell>
          <cell r="O461" t="str">
            <v>農業費　</v>
          </cell>
          <cell r="P461">
            <v>10</v>
          </cell>
          <cell r="Q461" t="str">
            <v>農業集落排水事業費　</v>
          </cell>
          <cell r="R461">
            <v>20</v>
          </cell>
          <cell r="S461" t="str">
            <v>農業集落排水事業費　</v>
          </cell>
          <cell r="T461">
            <v>1</v>
          </cell>
          <cell r="U461" t="str">
            <v>農業集落排水事業負担金　</v>
          </cell>
          <cell r="V461">
            <v>0</v>
          </cell>
          <cell r="X461">
            <v>0</v>
          </cell>
          <cell r="Z461">
            <v>129846</v>
          </cell>
          <cell r="AA461">
            <v>105601</v>
          </cell>
          <cell r="AB461">
            <v>133176</v>
          </cell>
          <cell r="AC461">
            <v>132586</v>
          </cell>
          <cell r="AD461">
            <v>132586</v>
          </cell>
          <cell r="AE461">
            <v>0</v>
          </cell>
          <cell r="AF461">
            <v>0</v>
          </cell>
          <cell r="AG461">
            <v>0</v>
          </cell>
          <cell r="AH461">
            <v>0</v>
          </cell>
          <cell r="AI461">
            <v>105601</v>
          </cell>
          <cell r="AJ461">
            <v>133176</v>
          </cell>
          <cell r="AK461">
            <v>132586</v>
          </cell>
          <cell r="AL461">
            <v>132586</v>
          </cell>
          <cell r="AM461">
            <v>-590</v>
          </cell>
          <cell r="AN461">
            <v>27575</v>
          </cell>
          <cell r="AO461">
            <v>26985</v>
          </cell>
          <cell r="AP461" t="str">
            <v>農業集落排水事業会計に対する負担金　</v>
          </cell>
          <cell r="AQ461" t="str">
            <v>農業集落排水事業会計に対する負担金　</v>
          </cell>
          <cell r="BJ461">
            <v>2</v>
          </cell>
          <cell r="BK461">
            <v>0</v>
          </cell>
          <cell r="BL461">
            <v>0</v>
          </cell>
          <cell r="BM461">
            <v>0</v>
          </cell>
          <cell r="BN461">
            <v>0</v>
          </cell>
          <cell r="BO461">
            <v>0</v>
          </cell>
          <cell r="BP461">
            <v>0</v>
          </cell>
          <cell r="BQ461">
            <v>0</v>
          </cell>
          <cell r="BR461">
            <v>0</v>
          </cell>
          <cell r="BS461">
            <v>0</v>
          </cell>
          <cell r="BT461">
            <v>0</v>
          </cell>
          <cell r="BU461">
            <v>0</v>
          </cell>
          <cell r="BV461">
            <v>133176</v>
          </cell>
          <cell r="BW461">
            <v>0</v>
          </cell>
          <cell r="BX461">
            <v>0</v>
          </cell>
          <cell r="BY461">
            <v>0</v>
          </cell>
          <cell r="BZ461">
            <v>0</v>
          </cell>
          <cell r="CA461">
            <v>132586</v>
          </cell>
        </row>
        <row r="462">
          <cell r="I462" t="str">
            <v>農業集落排水事業出資金</v>
          </cell>
          <cell r="J462">
            <v>1</v>
          </cell>
          <cell r="K462" t="str">
            <v>一般会計</v>
          </cell>
          <cell r="L462">
            <v>6</v>
          </cell>
          <cell r="M462" t="str">
            <v>農林水産業費</v>
          </cell>
          <cell r="N462">
            <v>1</v>
          </cell>
          <cell r="O462" t="str">
            <v>農業費　</v>
          </cell>
          <cell r="P462">
            <v>10</v>
          </cell>
          <cell r="Q462" t="str">
            <v>農業集落排水事業費　</v>
          </cell>
          <cell r="R462">
            <v>20</v>
          </cell>
          <cell r="S462" t="str">
            <v>農業集落排水事業費　</v>
          </cell>
          <cell r="T462">
            <v>2</v>
          </cell>
          <cell r="U462" t="str">
            <v>農業集落排水事業出資金　</v>
          </cell>
          <cell r="V462">
            <v>0</v>
          </cell>
          <cell r="X462">
            <v>0</v>
          </cell>
          <cell r="Z462">
            <v>132974</v>
          </cell>
          <cell r="AA462">
            <v>136899</v>
          </cell>
          <cell r="AB462">
            <v>135565</v>
          </cell>
          <cell r="AC462">
            <v>134675</v>
          </cell>
          <cell r="AD462">
            <v>134675</v>
          </cell>
          <cell r="AE462">
            <v>0</v>
          </cell>
          <cell r="AF462">
            <v>0</v>
          </cell>
          <cell r="AG462">
            <v>0</v>
          </cell>
          <cell r="AH462">
            <v>0</v>
          </cell>
          <cell r="AI462">
            <v>136899</v>
          </cell>
          <cell r="AJ462">
            <v>135565</v>
          </cell>
          <cell r="AK462">
            <v>134675</v>
          </cell>
          <cell r="AL462">
            <v>134675</v>
          </cell>
          <cell r="AM462">
            <v>-890</v>
          </cell>
          <cell r="AN462">
            <v>-1334</v>
          </cell>
          <cell r="AO462">
            <v>-2224</v>
          </cell>
          <cell r="AP462" t="str">
            <v>農業集落排水事業会計に対する出資金　</v>
          </cell>
          <cell r="AQ462" t="str">
            <v>農業集落排水事業会計に対する出資金　</v>
          </cell>
          <cell r="BJ462">
            <v>2</v>
          </cell>
          <cell r="BK462">
            <v>0</v>
          </cell>
          <cell r="BL462">
            <v>0</v>
          </cell>
          <cell r="BM462">
            <v>0</v>
          </cell>
          <cell r="BN462">
            <v>0</v>
          </cell>
          <cell r="BO462">
            <v>0</v>
          </cell>
          <cell r="BP462">
            <v>0</v>
          </cell>
          <cell r="BQ462">
            <v>0</v>
          </cell>
          <cell r="BR462">
            <v>0</v>
          </cell>
          <cell r="BS462">
            <v>0</v>
          </cell>
          <cell r="BT462">
            <v>0</v>
          </cell>
          <cell r="BU462">
            <v>0</v>
          </cell>
          <cell r="BV462">
            <v>135565</v>
          </cell>
          <cell r="BW462">
            <v>0</v>
          </cell>
          <cell r="BX462">
            <v>0</v>
          </cell>
          <cell r="BY462">
            <v>0</v>
          </cell>
          <cell r="BZ462">
            <v>0</v>
          </cell>
          <cell r="CA462">
            <v>134675</v>
          </cell>
        </row>
        <row r="463">
          <cell r="I463" t="str">
            <v>下水道事業負担金</v>
          </cell>
          <cell r="J463">
            <v>1</v>
          </cell>
          <cell r="K463" t="str">
            <v>一般会計</v>
          </cell>
          <cell r="L463">
            <v>8</v>
          </cell>
          <cell r="M463" t="str">
            <v>土木費　</v>
          </cell>
          <cell r="N463">
            <v>5</v>
          </cell>
          <cell r="O463" t="str">
            <v>都市計画費　</v>
          </cell>
          <cell r="P463">
            <v>4</v>
          </cell>
          <cell r="Q463" t="str">
            <v>公共下水道費</v>
          </cell>
          <cell r="R463">
            <v>20</v>
          </cell>
          <cell r="S463" t="str">
            <v>下水道事業費</v>
          </cell>
          <cell r="T463">
            <v>1</v>
          </cell>
          <cell r="U463" t="str">
            <v>下水道事業負担金</v>
          </cell>
          <cell r="V463">
            <v>0</v>
          </cell>
          <cell r="X463">
            <v>0</v>
          </cell>
          <cell r="Z463">
            <v>2744727</v>
          </cell>
          <cell r="AA463">
            <v>2912578</v>
          </cell>
          <cell r="AB463">
            <v>3310607</v>
          </cell>
          <cell r="AC463">
            <v>3289680</v>
          </cell>
          <cell r="AD463">
            <v>3289680</v>
          </cell>
          <cell r="AE463">
            <v>0</v>
          </cell>
          <cell r="AF463">
            <v>0</v>
          </cell>
          <cell r="AG463">
            <v>0</v>
          </cell>
          <cell r="AH463">
            <v>0</v>
          </cell>
          <cell r="AI463">
            <v>2912578</v>
          </cell>
          <cell r="AJ463">
            <v>3310607</v>
          </cell>
          <cell r="AK463">
            <v>3289680</v>
          </cell>
          <cell r="AL463">
            <v>3289680</v>
          </cell>
          <cell r="AM463">
            <v>-20927</v>
          </cell>
          <cell r="AN463">
            <v>398029</v>
          </cell>
          <cell r="AO463">
            <v>377102</v>
          </cell>
          <cell r="AP463" t="str">
            <v>下水道事業会計に対する負担金</v>
          </cell>
          <cell r="AQ463" t="str">
            <v>下水道事業会計に対する負担金</v>
          </cell>
          <cell r="BJ463">
            <v>2</v>
          </cell>
          <cell r="BK463">
            <v>0</v>
          </cell>
          <cell r="BL463">
            <v>0</v>
          </cell>
          <cell r="BM463">
            <v>0</v>
          </cell>
          <cell r="BN463">
            <v>0</v>
          </cell>
          <cell r="BO463">
            <v>0</v>
          </cell>
          <cell r="BP463">
            <v>0</v>
          </cell>
          <cell r="BQ463">
            <v>0</v>
          </cell>
          <cell r="BR463">
            <v>0</v>
          </cell>
          <cell r="BS463">
            <v>0</v>
          </cell>
          <cell r="BT463">
            <v>0</v>
          </cell>
          <cell r="BU463">
            <v>0</v>
          </cell>
          <cell r="BV463">
            <v>3310607</v>
          </cell>
          <cell r="BW463">
            <v>0</v>
          </cell>
          <cell r="BX463">
            <v>0</v>
          </cell>
          <cell r="BY463">
            <v>0</v>
          </cell>
          <cell r="BZ463">
            <v>0</v>
          </cell>
          <cell r="CA463">
            <v>3289680</v>
          </cell>
        </row>
        <row r="464">
          <cell r="I464" t="str">
            <v>下水道事業出資金</v>
          </cell>
          <cell r="J464">
            <v>1</v>
          </cell>
          <cell r="K464" t="str">
            <v>一般会計</v>
          </cell>
          <cell r="L464">
            <v>8</v>
          </cell>
          <cell r="M464" t="str">
            <v>土木費　</v>
          </cell>
          <cell r="N464">
            <v>5</v>
          </cell>
          <cell r="O464" t="str">
            <v>都市計画費　</v>
          </cell>
          <cell r="P464">
            <v>4</v>
          </cell>
          <cell r="Q464" t="str">
            <v>公共下水道費</v>
          </cell>
          <cell r="R464">
            <v>20</v>
          </cell>
          <cell r="S464" t="str">
            <v>下水道事業費</v>
          </cell>
          <cell r="T464">
            <v>2</v>
          </cell>
          <cell r="U464" t="str">
            <v>下水道事業出資金</v>
          </cell>
          <cell r="V464">
            <v>0</v>
          </cell>
          <cell r="X464">
            <v>0</v>
          </cell>
          <cell r="Z464">
            <v>900000</v>
          </cell>
          <cell r="AA464">
            <v>751123</v>
          </cell>
          <cell r="AB464">
            <v>851209</v>
          </cell>
          <cell r="AC464">
            <v>600941</v>
          </cell>
          <cell r="AD464">
            <v>600941</v>
          </cell>
          <cell r="AE464">
            <v>0</v>
          </cell>
          <cell r="AF464">
            <v>0</v>
          </cell>
          <cell r="AG464">
            <v>0</v>
          </cell>
          <cell r="AH464">
            <v>0</v>
          </cell>
          <cell r="AI464">
            <v>751123</v>
          </cell>
          <cell r="AJ464">
            <v>851209</v>
          </cell>
          <cell r="AK464">
            <v>600941</v>
          </cell>
          <cell r="AL464">
            <v>600941</v>
          </cell>
          <cell r="AM464">
            <v>-250268</v>
          </cell>
          <cell r="AN464">
            <v>100086</v>
          </cell>
          <cell r="AO464">
            <v>-150182</v>
          </cell>
          <cell r="AP464" t="str">
            <v>下水道事業会計に対する出資金</v>
          </cell>
          <cell r="AQ464" t="str">
            <v>下水道事業会計に対する出資金</v>
          </cell>
          <cell r="BJ464">
            <v>2</v>
          </cell>
          <cell r="BK464">
            <v>0</v>
          </cell>
          <cell r="BL464">
            <v>0</v>
          </cell>
          <cell r="BM464">
            <v>0</v>
          </cell>
          <cell r="BN464">
            <v>0</v>
          </cell>
          <cell r="BO464">
            <v>0</v>
          </cell>
          <cell r="BP464">
            <v>0</v>
          </cell>
          <cell r="BQ464">
            <v>0</v>
          </cell>
          <cell r="BR464">
            <v>0</v>
          </cell>
          <cell r="BS464">
            <v>0</v>
          </cell>
          <cell r="BT464">
            <v>0</v>
          </cell>
          <cell r="BU464">
            <v>0</v>
          </cell>
          <cell r="BV464">
            <v>851209</v>
          </cell>
          <cell r="BW464">
            <v>0</v>
          </cell>
          <cell r="BX464">
            <v>0</v>
          </cell>
          <cell r="BY464">
            <v>0</v>
          </cell>
          <cell r="BZ464">
            <v>0</v>
          </cell>
          <cell r="CA464">
            <v>600941</v>
          </cell>
        </row>
        <row r="465">
          <cell r="I465" t="str">
            <v>下水道事業出資金　緊急自然災害防止対策事業債分</v>
          </cell>
          <cell r="J465">
            <v>1</v>
          </cell>
          <cell r="K465" t="str">
            <v>一般会計</v>
          </cell>
          <cell r="L465">
            <v>8</v>
          </cell>
          <cell r="M465" t="str">
            <v>土木費　</v>
          </cell>
          <cell r="N465">
            <v>5</v>
          </cell>
          <cell r="O465" t="str">
            <v>都市計画費　</v>
          </cell>
          <cell r="P465">
            <v>4</v>
          </cell>
          <cell r="Q465" t="str">
            <v>公共下水道費</v>
          </cell>
          <cell r="R465">
            <v>20</v>
          </cell>
          <cell r="S465" t="str">
            <v>下水道事業費</v>
          </cell>
          <cell r="T465">
            <v>2</v>
          </cell>
          <cell r="U465" t="str">
            <v>下水道事業出資金</v>
          </cell>
          <cell r="V465">
            <v>0</v>
          </cell>
          <cell r="X465">
            <v>1</v>
          </cell>
          <cell r="Y465" t="str">
            <v>緊急自然災害防止対策事業債分</v>
          </cell>
          <cell r="Z465">
            <v>0</v>
          </cell>
          <cell r="AA465">
            <v>30000</v>
          </cell>
          <cell r="AB465">
            <v>0</v>
          </cell>
          <cell r="AC465">
            <v>0</v>
          </cell>
          <cell r="AD465">
            <v>0</v>
          </cell>
          <cell r="AE465">
            <v>30000</v>
          </cell>
          <cell r="AF465">
            <v>0</v>
          </cell>
          <cell r="AG465">
            <v>0</v>
          </cell>
          <cell r="AH465">
            <v>0</v>
          </cell>
          <cell r="AI465">
            <v>0</v>
          </cell>
          <cell r="AJ465">
            <v>0</v>
          </cell>
          <cell r="AK465">
            <v>0</v>
          </cell>
          <cell r="AL465">
            <v>0</v>
          </cell>
          <cell r="AM465">
            <v>0</v>
          </cell>
          <cell r="AN465">
            <v>-30000</v>
          </cell>
          <cell r="AO465">
            <v>-30000</v>
          </cell>
          <cell r="AP465" t="str">
            <v>下水道事業会計に対する出資金のうち緊急自然災害防止対策事業に係る出資金　</v>
          </cell>
          <cell r="AQ465" t="str">
            <v>下水道事業会計（緊急自然災害防止対策事業債分）に対する出資金</v>
          </cell>
          <cell r="BJ465">
            <v>1</v>
          </cell>
          <cell r="BK465">
            <v>0</v>
          </cell>
          <cell r="BL465">
            <v>0</v>
          </cell>
          <cell r="BM465">
            <v>0</v>
          </cell>
          <cell r="BN465">
            <v>0</v>
          </cell>
          <cell r="BO465">
            <v>0</v>
          </cell>
          <cell r="BP465">
            <v>0</v>
          </cell>
          <cell r="BQ465">
            <v>0</v>
          </cell>
          <cell r="BR465">
            <v>0</v>
          </cell>
          <cell r="BS465">
            <v>0</v>
          </cell>
          <cell r="BT465">
            <v>0</v>
          </cell>
          <cell r="BU465">
            <v>0</v>
          </cell>
          <cell r="BV465">
            <v>0</v>
          </cell>
          <cell r="BW465">
            <v>0</v>
          </cell>
          <cell r="BX465">
            <v>0</v>
          </cell>
          <cell r="BY465">
            <v>0</v>
          </cell>
          <cell r="BZ465">
            <v>0</v>
          </cell>
          <cell r="CA465">
            <v>0</v>
          </cell>
        </row>
        <row r="466">
          <cell r="I466" t="str">
            <v>都市下水路長寿命化改修事業費</v>
          </cell>
          <cell r="J466">
            <v>1</v>
          </cell>
          <cell r="K466" t="str">
            <v>一般会計</v>
          </cell>
          <cell r="L466">
            <v>8</v>
          </cell>
          <cell r="M466" t="str">
            <v>土木費　</v>
          </cell>
          <cell r="N466">
            <v>5</v>
          </cell>
          <cell r="O466" t="str">
            <v>都市計画費　</v>
          </cell>
          <cell r="P466">
            <v>10</v>
          </cell>
          <cell r="Q466" t="str">
            <v>都市下水路事業費</v>
          </cell>
          <cell r="R466">
            <v>30</v>
          </cell>
          <cell r="S466" t="str">
            <v>都市下水路長寿命化改修事業費</v>
          </cell>
          <cell r="T466">
            <v>1</v>
          </cell>
          <cell r="U466" t="str">
            <v>都市下水路長寿命化改修事業費</v>
          </cell>
          <cell r="V466">
            <v>2</v>
          </cell>
          <cell r="W466" t="str">
            <v>都市下水路長寿命化改修事業費</v>
          </cell>
          <cell r="X466">
            <v>0</v>
          </cell>
          <cell r="Z466">
            <v>44000</v>
          </cell>
          <cell r="AA466">
            <v>18933</v>
          </cell>
          <cell r="AB466">
            <v>0</v>
          </cell>
          <cell r="AC466">
            <v>0</v>
          </cell>
          <cell r="AD466">
            <v>0</v>
          </cell>
          <cell r="AE466">
            <v>17000</v>
          </cell>
          <cell r="AF466">
            <v>0</v>
          </cell>
          <cell r="AG466">
            <v>0</v>
          </cell>
          <cell r="AH466">
            <v>0</v>
          </cell>
          <cell r="AI466">
            <v>1933</v>
          </cell>
          <cell r="AJ466">
            <v>0</v>
          </cell>
          <cell r="AK466">
            <v>0</v>
          </cell>
          <cell r="AL466">
            <v>0</v>
          </cell>
          <cell r="AM466">
            <v>0</v>
          </cell>
          <cell r="AN466">
            <v>-18933</v>
          </cell>
          <cell r="AO466">
            <v>-18933</v>
          </cell>
          <cell r="AP466" t="str">
            <v>　個別管理計画に基づき実施する公共施設及びインフラ施設の長寿命化対策のうち、都市下水道路事業に係る事業費</v>
          </cell>
          <cell r="AQ466" t="str">
            <v>〇委託料　島ポンプ場実施設計委託</v>
          </cell>
          <cell r="BJ466">
            <v>1</v>
          </cell>
          <cell r="BK466">
            <v>0</v>
          </cell>
          <cell r="BL466">
            <v>0</v>
          </cell>
          <cell r="BM466">
            <v>0</v>
          </cell>
          <cell r="BN466">
            <v>0</v>
          </cell>
          <cell r="BO466">
            <v>0</v>
          </cell>
          <cell r="BP466">
            <v>0</v>
          </cell>
          <cell r="BQ466">
            <v>0</v>
          </cell>
          <cell r="BR466">
            <v>0</v>
          </cell>
          <cell r="BS466">
            <v>0</v>
          </cell>
          <cell r="BT466">
            <v>0</v>
          </cell>
          <cell r="BU466">
            <v>0</v>
          </cell>
          <cell r="BV466">
            <v>0</v>
          </cell>
          <cell r="BW466">
            <v>0</v>
          </cell>
          <cell r="BX466">
            <v>0</v>
          </cell>
          <cell r="BY466">
            <v>0</v>
          </cell>
          <cell r="BZ466">
            <v>0</v>
          </cell>
          <cell r="CA466">
            <v>0</v>
          </cell>
        </row>
        <row r="467">
          <cell r="I467" t="str">
            <v>環境監視対策事務経費</v>
          </cell>
          <cell r="J467">
            <v>1</v>
          </cell>
          <cell r="K467" t="str">
            <v>一般会計</v>
          </cell>
          <cell r="L467">
            <v>4</v>
          </cell>
          <cell r="M467" t="str">
            <v>衛生費　</v>
          </cell>
          <cell r="N467">
            <v>1</v>
          </cell>
          <cell r="O467" t="str">
            <v>保健衛生費　</v>
          </cell>
          <cell r="P467">
            <v>6</v>
          </cell>
          <cell r="Q467" t="str">
            <v>環境保全対策費　</v>
          </cell>
          <cell r="R467">
            <v>10</v>
          </cell>
          <cell r="S467" t="str">
            <v>環境監視対策費　</v>
          </cell>
          <cell r="T467">
            <v>6</v>
          </cell>
          <cell r="U467" t="str">
            <v>環境監視対策事務経費</v>
          </cell>
          <cell r="V467">
            <v>0</v>
          </cell>
          <cell r="X467">
            <v>0</v>
          </cell>
          <cell r="Z467">
            <v>15376</v>
          </cell>
          <cell r="AA467">
            <v>16823</v>
          </cell>
          <cell r="AB467">
            <v>11714</v>
          </cell>
          <cell r="AC467">
            <v>11714</v>
          </cell>
          <cell r="AD467">
            <v>11714</v>
          </cell>
          <cell r="AE467">
            <v>3</v>
          </cell>
          <cell r="AF467">
            <v>511</v>
          </cell>
          <cell r="AG467">
            <v>511</v>
          </cell>
          <cell r="AH467">
            <v>511</v>
          </cell>
          <cell r="AI467">
            <v>16820</v>
          </cell>
          <cell r="AJ467">
            <v>11203</v>
          </cell>
          <cell r="AK467">
            <v>11203</v>
          </cell>
          <cell r="AL467">
            <v>11203</v>
          </cell>
          <cell r="AM467">
            <v>0</v>
          </cell>
          <cell r="AN467">
            <v>-5109</v>
          </cell>
          <cell r="AO467">
            <v>-5109</v>
          </cell>
          <cell r="AP467" t="str">
            <v>　大気汚染防止法、水質汚濁防止法、騒音規制法、振動規制法、ダイオキシン類対策特別措置法、土壌汚染対策法、特定工場における公害防止組織の整備に関する法律及び福島県生活環境の保全等に関する条例に基づく届出受理・審査、公害苦情申立に対する事務、公害事故等発生に対する事務及び一般行政事務並びに環境監視センター庁舎等の維持管理を行う。　</v>
          </cell>
          <cell r="AQ467" t="str">
            <v>○届出審査・公害苦情申立に対する事務、一般行政事務（旅費、消耗品費、電話代等）
○環境監視センター庁舎維持管理（光熱水費、庁舎警備・管理、公用車管理・修繕等）
【主な増減理由】
　●　光熱水費： 電気料金等単価上昇に伴う増額（2,619千円 ⇒ 5,603千円）
　●　役務費： 機械警備実施に伴う通信料の増に伴う増額（173千円 ⇒ 355千円）
　●　委託料： 庁舎の有人警備から機械警備の変更に伴う減額
　（11,382千円 ⇒ 2,968千円）
　●　備品購入費： 機械警備に伴い必要な携帯電話等の購入に係る新規計上（84千円）</v>
          </cell>
          <cell r="BJ467">
            <v>1</v>
          </cell>
          <cell r="BK467">
            <v>11714</v>
          </cell>
          <cell r="BL467">
            <v>0</v>
          </cell>
          <cell r="BM467">
            <v>0</v>
          </cell>
          <cell r="BN467">
            <v>0</v>
          </cell>
          <cell r="BO467">
            <v>0</v>
          </cell>
          <cell r="BP467">
            <v>0</v>
          </cell>
          <cell r="BQ467">
            <v>0</v>
          </cell>
          <cell r="BR467">
            <v>0</v>
          </cell>
          <cell r="BS467">
            <v>508</v>
          </cell>
          <cell r="BT467">
            <v>0</v>
          </cell>
          <cell r="BU467">
            <v>3</v>
          </cell>
          <cell r="BV467">
            <v>11203</v>
          </cell>
          <cell r="BW467">
            <v>0</v>
          </cell>
          <cell r="BX467">
            <v>508</v>
          </cell>
          <cell r="BY467">
            <v>0</v>
          </cell>
          <cell r="BZ467">
            <v>3</v>
          </cell>
          <cell r="CA467">
            <v>11203</v>
          </cell>
        </row>
        <row r="468">
          <cell r="I468" t="str">
            <v>環境監視対策事務経費　会計年度任用職員分</v>
          </cell>
          <cell r="J468">
            <v>1</v>
          </cell>
          <cell r="K468" t="str">
            <v>一般会計</v>
          </cell>
          <cell r="L468">
            <v>4</v>
          </cell>
          <cell r="M468" t="str">
            <v>衛生費　</v>
          </cell>
          <cell r="N468">
            <v>1</v>
          </cell>
          <cell r="O468" t="str">
            <v>保健衛生費　</v>
          </cell>
          <cell r="P468">
            <v>6</v>
          </cell>
          <cell r="Q468" t="str">
            <v>環境保全対策費　</v>
          </cell>
          <cell r="R468">
            <v>10</v>
          </cell>
          <cell r="S468" t="str">
            <v>環境監視対策費　</v>
          </cell>
          <cell r="T468">
            <v>6</v>
          </cell>
          <cell r="U468" t="str">
            <v>環境監視対策事務経費</v>
          </cell>
          <cell r="V468">
            <v>0</v>
          </cell>
          <cell r="X468">
            <v>4</v>
          </cell>
          <cell r="Y468" t="str">
            <v>会計年度任用職員分　</v>
          </cell>
          <cell r="Z468">
            <v>1273</v>
          </cell>
          <cell r="AA468">
            <v>1301</v>
          </cell>
          <cell r="AB468">
            <v>1345</v>
          </cell>
          <cell r="AC468">
            <v>1353</v>
          </cell>
          <cell r="AD468">
            <v>1353</v>
          </cell>
          <cell r="AE468">
            <v>3</v>
          </cell>
          <cell r="AF468">
            <v>5</v>
          </cell>
          <cell r="AG468">
            <v>6</v>
          </cell>
          <cell r="AH468">
            <v>6</v>
          </cell>
          <cell r="AI468">
            <v>1298</v>
          </cell>
          <cell r="AJ468">
            <v>1340</v>
          </cell>
          <cell r="AK468">
            <v>1347</v>
          </cell>
          <cell r="AL468">
            <v>1347</v>
          </cell>
          <cell r="AM468">
            <v>8</v>
          </cell>
          <cell r="AN468">
            <v>44</v>
          </cell>
          <cell r="AO468">
            <v>52</v>
          </cell>
          <cell r="AP468" t="str">
            <v>　公害関係法令に基づく各種届出台帳等作成・集計業務、公害苦情申立に対する相談受付集計業務及びその他補助業務を行うにあたり、会計年度任用職員を雇用するもの。　</v>
          </cell>
          <cell r="AQ468" t="str">
            <v xml:space="preserve">○パートタイム会計年度任用職員に係る人件費
○主な増減理由
　報　酬：報酬単価の増による増　1,058千円 → 1,087千円
　共済費：雇用保険料の増による増　195千円 → 210千円 </v>
          </cell>
          <cell r="BJ468">
            <v>2</v>
          </cell>
          <cell r="BK468">
            <v>0</v>
          </cell>
          <cell r="BL468">
            <v>0</v>
          </cell>
          <cell r="BM468">
            <v>0</v>
          </cell>
          <cell r="BN468">
            <v>0</v>
          </cell>
          <cell r="BO468">
            <v>0</v>
          </cell>
          <cell r="BP468">
            <v>0</v>
          </cell>
          <cell r="BQ468">
            <v>0</v>
          </cell>
          <cell r="BR468">
            <v>0</v>
          </cell>
          <cell r="BS468">
            <v>0</v>
          </cell>
          <cell r="BT468">
            <v>0</v>
          </cell>
          <cell r="BU468">
            <v>5</v>
          </cell>
          <cell r="BV468">
            <v>1340</v>
          </cell>
          <cell r="BW468">
            <v>0</v>
          </cell>
          <cell r="BX468">
            <v>0</v>
          </cell>
          <cell r="BY468">
            <v>0</v>
          </cell>
          <cell r="BZ468">
            <v>6</v>
          </cell>
          <cell r="CA468">
            <v>1347</v>
          </cell>
        </row>
        <row r="469">
          <cell r="I469" t="str">
            <v>水質汚濁防止事業費</v>
          </cell>
          <cell r="J469">
            <v>1</v>
          </cell>
          <cell r="K469" t="str">
            <v>一般会計</v>
          </cell>
          <cell r="L469">
            <v>4</v>
          </cell>
          <cell r="M469" t="str">
            <v>衛生費　</v>
          </cell>
          <cell r="N469">
            <v>1</v>
          </cell>
          <cell r="O469" t="str">
            <v>保健衛生費　</v>
          </cell>
          <cell r="P469">
            <v>6</v>
          </cell>
          <cell r="Q469" t="str">
            <v>環境保全対策費　</v>
          </cell>
          <cell r="R469">
            <v>10</v>
          </cell>
          <cell r="S469" t="str">
            <v>環境監視対策費　</v>
          </cell>
          <cell r="T469">
            <v>8</v>
          </cell>
          <cell r="U469" t="str">
            <v>水質汚濁防止事業費　</v>
          </cell>
          <cell r="V469">
            <v>0</v>
          </cell>
          <cell r="X469">
            <v>0</v>
          </cell>
          <cell r="Z469">
            <v>12162</v>
          </cell>
          <cell r="AA469">
            <v>12760</v>
          </cell>
          <cell r="AB469">
            <v>14610</v>
          </cell>
          <cell r="AC469">
            <v>14610</v>
          </cell>
          <cell r="AD469">
            <v>14610</v>
          </cell>
          <cell r="AE469">
            <v>208</v>
          </cell>
          <cell r="AF469">
            <v>0</v>
          </cell>
          <cell r="AG469">
            <v>0</v>
          </cell>
          <cell r="AH469">
            <v>0</v>
          </cell>
          <cell r="AI469">
            <v>12552</v>
          </cell>
          <cell r="AJ469">
            <v>14610</v>
          </cell>
          <cell r="AK469">
            <v>14610</v>
          </cell>
          <cell r="AL469">
            <v>14610</v>
          </cell>
          <cell r="AM469">
            <v>0</v>
          </cell>
          <cell r="AN469">
            <v>1850</v>
          </cell>
          <cell r="AO469">
            <v>1850</v>
          </cell>
          <cell r="AP469" t="str">
            <v xml:space="preserve">　水質汚濁防止法及び福島県生活環境の保全等に関する条例に基づき、公共用水域の水質調査及び工場・事業場に対する排水施設等の検査・指導を行う。
 </v>
          </cell>
          <cell r="AQ469" t="str">
            <v>○公共用水域の水質調査（水質汚濁に係る緊急時対応調査を含む。）
（河川調査、地下水調査、海域調査、海水浴場調査、産業廃棄物不法投棄環境影響調査）
○工場・事業場における排水施設の検査指導
（水質発生源立入検査、小野町一般廃棄物最終処分場調査）
○その他水質分析業務の維持管理等
（試験検査精度管理事業、水質測定関係機器保守点検）
【主な増減理由】
●　消耗品費　：緊急時対応調査用消耗品の追加による増額（3,185千円 ⇒ 3,369千円）
●　委託料：点検交換部品及び労務単価の増に伴う増額（8,364千円 ⇒ 9,779千円）
●　備品購入費：緊急時対応調査用検査機器（キット）の購入に係る計上（249千円）</v>
          </cell>
          <cell r="BJ469">
            <v>1</v>
          </cell>
          <cell r="BK469">
            <v>14610</v>
          </cell>
          <cell r="BL469">
            <v>0</v>
          </cell>
          <cell r="BM469">
            <v>0</v>
          </cell>
          <cell r="BN469">
            <v>0</v>
          </cell>
          <cell r="BO469">
            <v>0</v>
          </cell>
          <cell r="BP469">
            <v>0</v>
          </cell>
          <cell r="BQ469">
            <v>0</v>
          </cell>
          <cell r="BR469">
            <v>0</v>
          </cell>
          <cell r="BS469">
            <v>0</v>
          </cell>
          <cell r="BT469">
            <v>0</v>
          </cell>
          <cell r="BU469">
            <v>0</v>
          </cell>
          <cell r="BV469">
            <v>14610</v>
          </cell>
          <cell r="BW469">
            <v>0</v>
          </cell>
          <cell r="BX469">
            <v>0</v>
          </cell>
          <cell r="BY469">
            <v>0</v>
          </cell>
          <cell r="BZ469">
            <v>0</v>
          </cell>
          <cell r="CA469">
            <v>14610</v>
          </cell>
        </row>
        <row r="470">
          <cell r="I470" t="str">
            <v>大気汚染防止等事業費</v>
          </cell>
          <cell r="J470">
            <v>1</v>
          </cell>
          <cell r="K470" t="str">
            <v>一般会計</v>
          </cell>
          <cell r="L470">
            <v>4</v>
          </cell>
          <cell r="M470" t="str">
            <v>衛生費　</v>
          </cell>
          <cell r="N470">
            <v>1</v>
          </cell>
          <cell r="O470" t="str">
            <v>保健衛生費　</v>
          </cell>
          <cell r="P470">
            <v>6</v>
          </cell>
          <cell r="Q470" t="str">
            <v>環境保全対策費　</v>
          </cell>
          <cell r="R470">
            <v>10</v>
          </cell>
          <cell r="S470" t="str">
            <v>環境監視対策費　</v>
          </cell>
          <cell r="T470">
            <v>9</v>
          </cell>
          <cell r="U470" t="str">
            <v>大気汚染防止等事業費</v>
          </cell>
          <cell r="V470">
            <v>0</v>
          </cell>
          <cell r="X470">
            <v>0</v>
          </cell>
          <cell r="Z470">
            <v>54581</v>
          </cell>
          <cell r="AA470">
            <v>54671</v>
          </cell>
          <cell r="AB470">
            <v>61652</v>
          </cell>
          <cell r="AC470">
            <v>61652</v>
          </cell>
          <cell r="AD470">
            <v>61652</v>
          </cell>
          <cell r="AE470">
            <v>305</v>
          </cell>
          <cell r="AF470">
            <v>0</v>
          </cell>
          <cell r="AG470">
            <v>0</v>
          </cell>
          <cell r="AH470">
            <v>0</v>
          </cell>
          <cell r="AI470">
            <v>54366</v>
          </cell>
          <cell r="AJ470">
            <v>61652</v>
          </cell>
          <cell r="AK470">
            <v>61652</v>
          </cell>
          <cell r="AL470">
            <v>61652</v>
          </cell>
          <cell r="AM470">
            <v>0</v>
          </cell>
          <cell r="AN470">
            <v>6981</v>
          </cell>
          <cell r="AO470">
            <v>6981</v>
          </cell>
          <cell r="AP470" t="str">
            <v>　大気汚染防止法、悪臭防止法、騒音規制法、振動規制法、ダイオキシン類対策特別措置法及び福島県生活環境の保全等に関する条例に基づき、大気環境の常時監視、悪臭の測定、騒音の常時監視及び測定、振動の測定、ダイオキシン類の常時監視及びこれらの発生源となりうる工場・事業場に対する検査・指導を行う。</v>
          </cell>
          <cell r="AQ470" t="str">
            <v xml:space="preserve">○大気汚染防止に関する調査（大気環境の常時監視、大気発生源立入検査、悪臭発生源
　立入検査、アスベスト調査、有害大気汚染物質調査、酸性雨調査）
○騒音・振動防止に関する調査（環境騒音調査、自動車交通騒音調査、工場騒音・振動
　立入検査）
○ダイオキシン類に関する調査（ダイオキシン類調査）
○その他大気汚染常時監視測定装置、騒音測定装置の維持管理等
【主な増減理由】
　●　光熱水費　：電気料金単価上昇に伴う増額（1,286千円 ⇒ 2,038千円）
　●　委託料：労務単価及び調査評価地点数の増に伴う増額
　（47,343千円 ⇒ 53,489千円） </v>
          </cell>
          <cell r="BJ470">
            <v>1</v>
          </cell>
          <cell r="BK470">
            <v>61652</v>
          </cell>
          <cell r="BL470">
            <v>0</v>
          </cell>
          <cell r="BM470">
            <v>0</v>
          </cell>
          <cell r="BN470">
            <v>0</v>
          </cell>
          <cell r="BO470">
            <v>0</v>
          </cell>
          <cell r="BP470">
            <v>0</v>
          </cell>
          <cell r="BQ470">
            <v>0</v>
          </cell>
          <cell r="BR470">
            <v>0</v>
          </cell>
          <cell r="BS470">
            <v>0</v>
          </cell>
          <cell r="BT470">
            <v>0</v>
          </cell>
          <cell r="BU470">
            <v>0</v>
          </cell>
          <cell r="BV470">
            <v>61652</v>
          </cell>
          <cell r="BW470">
            <v>0</v>
          </cell>
          <cell r="BX470">
            <v>0</v>
          </cell>
          <cell r="BY470">
            <v>0</v>
          </cell>
          <cell r="BZ470">
            <v>0</v>
          </cell>
          <cell r="CA470">
            <v>61652</v>
          </cell>
        </row>
        <row r="471">
          <cell r="I471" t="str">
            <v>大気汚染防止等事業費（機器整備分）</v>
          </cell>
          <cell r="J471">
            <v>1</v>
          </cell>
          <cell r="K471" t="str">
            <v>一般会計</v>
          </cell>
          <cell r="L471">
            <v>4</v>
          </cell>
          <cell r="M471" t="str">
            <v>衛生費　</v>
          </cell>
          <cell r="N471">
            <v>1</v>
          </cell>
          <cell r="O471" t="str">
            <v>保健衛生費　</v>
          </cell>
          <cell r="P471">
            <v>6</v>
          </cell>
          <cell r="Q471" t="str">
            <v>環境保全対策費　</v>
          </cell>
          <cell r="R471">
            <v>10</v>
          </cell>
          <cell r="S471" t="str">
            <v>環境監視対策費　</v>
          </cell>
          <cell r="T471">
            <v>9</v>
          </cell>
          <cell r="U471" t="str">
            <v>大気汚染防止等事業費</v>
          </cell>
          <cell r="V471">
            <v>0</v>
          </cell>
          <cell r="X471">
            <v>1</v>
          </cell>
          <cell r="Y471" t="str">
            <v>機器整備分　</v>
          </cell>
          <cell r="Z471">
            <v>9200</v>
          </cell>
          <cell r="AA471">
            <v>5830</v>
          </cell>
          <cell r="AB471">
            <v>29856</v>
          </cell>
          <cell r="AC471">
            <v>20231</v>
          </cell>
          <cell r="AD471">
            <v>20231</v>
          </cell>
          <cell r="AE471">
            <v>0</v>
          </cell>
          <cell r="AF471">
            <v>0</v>
          </cell>
          <cell r="AG471">
            <v>0</v>
          </cell>
          <cell r="AH471">
            <v>0</v>
          </cell>
          <cell r="AI471">
            <v>5830</v>
          </cell>
          <cell r="AJ471">
            <v>29856</v>
          </cell>
          <cell r="AK471">
            <v>20231</v>
          </cell>
          <cell r="AL471">
            <v>20231</v>
          </cell>
          <cell r="AM471">
            <v>-9625</v>
          </cell>
          <cell r="AN471">
            <v>24026</v>
          </cell>
          <cell r="AO471">
            <v>14401</v>
          </cell>
          <cell r="AP471" t="str">
            <v>　大気汚染防止法、騒音規制法、振動規制法に基づき実施する大気環境の常時監視、騒音の常時監視及び測定、振動の測定に必要な機器の整備を行う。</v>
          </cell>
          <cell r="AQ471" t="str">
            <v xml:space="preserve">○備品購入
　大気環境自動測定記録計　計４台
　アスベスト簡易判定機器（アスベストアナライザー）　１台
○主な増減理由
　購入機器の増（R4予算額 5,830千円　→　R5要求額 29,586千円）
</v>
          </cell>
          <cell r="BJ471">
            <v>2</v>
          </cell>
          <cell r="BK471">
            <v>0</v>
          </cell>
          <cell r="BL471">
            <v>0</v>
          </cell>
          <cell r="BM471">
            <v>0</v>
          </cell>
          <cell r="BN471">
            <v>0</v>
          </cell>
          <cell r="BO471">
            <v>0</v>
          </cell>
          <cell r="BP471">
            <v>0</v>
          </cell>
          <cell r="BQ471">
            <v>0</v>
          </cell>
          <cell r="BR471">
            <v>0</v>
          </cell>
          <cell r="BS471">
            <v>0</v>
          </cell>
          <cell r="BT471">
            <v>0</v>
          </cell>
          <cell r="BU471">
            <v>0</v>
          </cell>
          <cell r="BV471">
            <v>29856</v>
          </cell>
          <cell r="BW471">
            <v>0</v>
          </cell>
          <cell r="BX471">
            <v>0</v>
          </cell>
          <cell r="BY471">
            <v>0</v>
          </cell>
          <cell r="BZ471">
            <v>0</v>
          </cell>
          <cell r="CA471">
            <v>20231</v>
          </cell>
        </row>
        <row r="472">
          <cell r="I472" t="str">
            <v>大気汚染防止等事業費　テレメータシステム新規接続事業分</v>
          </cell>
          <cell r="J472">
            <v>1</v>
          </cell>
          <cell r="K472" t="str">
            <v>一般会計</v>
          </cell>
          <cell r="L472">
            <v>4</v>
          </cell>
          <cell r="M472" t="str">
            <v>衛生費　</v>
          </cell>
          <cell r="N472">
            <v>1</v>
          </cell>
          <cell r="O472" t="str">
            <v>保健衛生費　</v>
          </cell>
          <cell r="P472">
            <v>6</v>
          </cell>
          <cell r="Q472" t="str">
            <v>環境保全対策費　</v>
          </cell>
          <cell r="R472">
            <v>10</v>
          </cell>
          <cell r="S472" t="str">
            <v>環境監視対策費　</v>
          </cell>
          <cell r="T472">
            <v>9</v>
          </cell>
          <cell r="U472" t="str">
            <v>大気汚染防止等事業費</v>
          </cell>
          <cell r="V472">
            <v>0</v>
          </cell>
          <cell r="X472">
            <v>6</v>
          </cell>
          <cell r="Y472" t="str">
            <v>テレメータシステム新規接続事業分</v>
          </cell>
          <cell r="Z472">
            <v>0</v>
          </cell>
          <cell r="AA472">
            <v>0</v>
          </cell>
          <cell r="AB472">
            <v>303</v>
          </cell>
          <cell r="AC472">
            <v>303</v>
          </cell>
          <cell r="AD472">
            <v>303</v>
          </cell>
          <cell r="AE472">
            <v>0</v>
          </cell>
          <cell r="AF472">
            <v>0</v>
          </cell>
          <cell r="AG472">
            <v>0</v>
          </cell>
          <cell r="AH472">
            <v>0</v>
          </cell>
          <cell r="AI472">
            <v>0</v>
          </cell>
          <cell r="AJ472">
            <v>303</v>
          </cell>
          <cell r="AK472">
            <v>303</v>
          </cell>
          <cell r="AL472">
            <v>303</v>
          </cell>
          <cell r="AM472">
            <v>0</v>
          </cell>
          <cell r="AN472">
            <v>303</v>
          </cell>
          <cell r="AO472">
            <v>303</v>
          </cell>
          <cell r="AP472" t="str">
            <v>　環境監視センターでは、公害防止協定に基づき、市内大規模発生源における排ガス等のデータについてテレメータシステムによる常時監視を行っている。
　令和５年度においては、大規模発生源１事業場における新設のばい煙発生施設について排ガス等の常時監視を行うため、接続に必要なテレメータシステムの改修等を行うもの。</v>
          </cell>
          <cell r="AQ472" t="str">
            <v>○　大気発生源常時監視対象（ばい煙発生施設）追加に伴うテレメータシステムの改修業務に係る委託料　</v>
          </cell>
          <cell r="BJ472">
            <v>1</v>
          </cell>
          <cell r="BK472">
            <v>303</v>
          </cell>
          <cell r="BL472">
            <v>0</v>
          </cell>
          <cell r="BM472">
            <v>0</v>
          </cell>
          <cell r="BN472">
            <v>0</v>
          </cell>
          <cell r="BO472">
            <v>0</v>
          </cell>
          <cell r="BP472">
            <v>0</v>
          </cell>
          <cell r="BQ472">
            <v>0</v>
          </cell>
          <cell r="BR472">
            <v>0</v>
          </cell>
          <cell r="BS472">
            <v>0</v>
          </cell>
          <cell r="BT472">
            <v>0</v>
          </cell>
          <cell r="BU472">
            <v>0</v>
          </cell>
          <cell r="BV472">
            <v>303</v>
          </cell>
          <cell r="BW472">
            <v>0</v>
          </cell>
          <cell r="BX472">
            <v>0</v>
          </cell>
          <cell r="BY472">
            <v>0</v>
          </cell>
          <cell r="BZ472">
            <v>0</v>
          </cell>
          <cell r="CA472">
            <v>303</v>
          </cell>
        </row>
        <row r="473">
          <cell r="I473" t="str">
            <v>大気汚染防止等事業費　低濃度ＰＣＢ廃棄物処理業務分</v>
          </cell>
          <cell r="J473">
            <v>1</v>
          </cell>
          <cell r="K473" t="str">
            <v>一般会計</v>
          </cell>
          <cell r="L473">
            <v>4</v>
          </cell>
          <cell r="M473" t="str">
            <v>衛生費　</v>
          </cell>
          <cell r="N473">
            <v>1</v>
          </cell>
          <cell r="O473" t="str">
            <v>保健衛生費　</v>
          </cell>
          <cell r="P473">
            <v>6</v>
          </cell>
          <cell r="Q473" t="str">
            <v>環境保全対策費　</v>
          </cell>
          <cell r="R473">
            <v>10</v>
          </cell>
          <cell r="S473" t="str">
            <v>環境監視対策費　</v>
          </cell>
          <cell r="T473">
            <v>9</v>
          </cell>
          <cell r="U473" t="str">
            <v>大気汚染防止等事業費</v>
          </cell>
          <cell r="V473">
            <v>0</v>
          </cell>
          <cell r="X473">
            <v>7</v>
          </cell>
          <cell r="Y473" t="str">
            <v>低濃度ＰＣＢ廃棄物処理業務分</v>
          </cell>
          <cell r="Z473">
            <v>0</v>
          </cell>
          <cell r="AA473">
            <v>0</v>
          </cell>
          <cell r="AB473">
            <v>446</v>
          </cell>
          <cell r="AC473">
            <v>0</v>
          </cell>
          <cell r="AD473">
            <v>0</v>
          </cell>
          <cell r="AE473">
            <v>0</v>
          </cell>
          <cell r="AF473">
            <v>0</v>
          </cell>
          <cell r="AG473">
            <v>0</v>
          </cell>
          <cell r="AH473">
            <v>0</v>
          </cell>
          <cell r="AI473">
            <v>0</v>
          </cell>
          <cell r="AJ473">
            <v>446</v>
          </cell>
          <cell r="AK473">
            <v>0</v>
          </cell>
          <cell r="AL473">
            <v>0</v>
          </cell>
          <cell r="AM473">
            <v>-446</v>
          </cell>
          <cell r="AN473">
            <v>446</v>
          </cell>
          <cell r="AO473">
            <v>0</v>
          </cell>
          <cell r="AP473" t="str">
            <v xml:space="preserve">　環境監視センターの分析業務に伴い発生した低濃度PCB廃棄物（実験廃液、廃プラスチック、廃ガラス等）を処分するもの。 </v>
          </cell>
          <cell r="AQ473" t="str">
            <v>○　低濃度PCB廃棄物の収集・運搬及び処理に係る委託料</v>
          </cell>
          <cell r="BJ473">
            <v>2</v>
          </cell>
          <cell r="BK473">
            <v>0</v>
          </cell>
          <cell r="BL473">
            <v>0</v>
          </cell>
          <cell r="BM473">
            <v>0</v>
          </cell>
          <cell r="BN473">
            <v>0</v>
          </cell>
          <cell r="BO473">
            <v>0</v>
          </cell>
          <cell r="BP473">
            <v>0</v>
          </cell>
          <cell r="BQ473">
            <v>0</v>
          </cell>
          <cell r="BR473">
            <v>0</v>
          </cell>
          <cell r="BS473">
            <v>0</v>
          </cell>
          <cell r="BT473">
            <v>0</v>
          </cell>
          <cell r="BU473">
            <v>0</v>
          </cell>
          <cell r="BV473">
            <v>446</v>
          </cell>
          <cell r="BW473">
            <v>0</v>
          </cell>
          <cell r="BX473">
            <v>0</v>
          </cell>
          <cell r="BY473">
            <v>0</v>
          </cell>
          <cell r="BZ473">
            <v>0</v>
          </cell>
          <cell r="CA473">
            <v>0</v>
          </cell>
        </row>
        <row r="474">
          <cell r="I474" t="str">
            <v>大気汚染防止等事業費　大気汚染常時監視測定局適正配置事業分</v>
          </cell>
          <cell r="J474">
            <v>1</v>
          </cell>
          <cell r="K474" t="str">
            <v>一般会計</v>
          </cell>
          <cell r="L474">
            <v>4</v>
          </cell>
          <cell r="M474" t="str">
            <v>衛生費　</v>
          </cell>
          <cell r="N474">
            <v>1</v>
          </cell>
          <cell r="O474" t="str">
            <v>保健衛生費　</v>
          </cell>
          <cell r="P474">
            <v>6</v>
          </cell>
          <cell r="Q474" t="str">
            <v>環境保全対策費　</v>
          </cell>
          <cell r="R474">
            <v>10</v>
          </cell>
          <cell r="S474" t="str">
            <v>環境監視対策費　</v>
          </cell>
          <cell r="T474">
            <v>9</v>
          </cell>
          <cell r="U474" t="str">
            <v>大気汚染防止等事業費</v>
          </cell>
          <cell r="V474">
            <v>0</v>
          </cell>
          <cell r="X474">
            <v>8</v>
          </cell>
          <cell r="Y474" t="str">
            <v>大気汚染常時監視測定局適正配置事業分</v>
          </cell>
          <cell r="Z474">
            <v>0</v>
          </cell>
          <cell r="AA474">
            <v>0</v>
          </cell>
          <cell r="AB474">
            <v>2983</v>
          </cell>
          <cell r="AC474">
            <v>2983</v>
          </cell>
          <cell r="AD474">
            <v>2983</v>
          </cell>
          <cell r="AE474">
            <v>0</v>
          </cell>
          <cell r="AF474">
            <v>0</v>
          </cell>
          <cell r="AG474">
            <v>0</v>
          </cell>
          <cell r="AH474">
            <v>0</v>
          </cell>
          <cell r="AI474">
            <v>0</v>
          </cell>
          <cell r="AJ474">
            <v>2983</v>
          </cell>
          <cell r="AK474">
            <v>2983</v>
          </cell>
          <cell r="AL474">
            <v>2983</v>
          </cell>
          <cell r="AM474">
            <v>0</v>
          </cell>
          <cell r="AN474">
            <v>2983</v>
          </cell>
          <cell r="AO474">
            <v>2983</v>
          </cell>
          <cell r="AP474" t="str">
            <v xml:space="preserve">　大気汚染常時監視測定局（市内12局）について人口分布、汚染物質の排出状況、気象条件等を考慮した環境濃度シミュレーション等を実施し、科学的知見に基づく効果的かつ効率的な配置の検討を行うもの。 </v>
          </cell>
          <cell r="AQ474" t="str">
            <v>○　大気汚染常時監視測定局の適正配置に関する検討支援のために実施する、環境濃度シミュレーション業務の委託料　</v>
          </cell>
          <cell r="BJ474">
            <v>1</v>
          </cell>
          <cell r="BK474">
            <v>2983</v>
          </cell>
          <cell r="BL474">
            <v>0</v>
          </cell>
          <cell r="BM474">
            <v>0</v>
          </cell>
          <cell r="BN474">
            <v>0</v>
          </cell>
          <cell r="BO474">
            <v>0</v>
          </cell>
          <cell r="BP474">
            <v>0</v>
          </cell>
          <cell r="BQ474">
            <v>0</v>
          </cell>
          <cell r="BR474">
            <v>0</v>
          </cell>
          <cell r="BS474">
            <v>0</v>
          </cell>
          <cell r="BT474">
            <v>0</v>
          </cell>
          <cell r="BU474">
            <v>0</v>
          </cell>
          <cell r="BV474">
            <v>2983</v>
          </cell>
          <cell r="BW474">
            <v>0</v>
          </cell>
          <cell r="BX474">
            <v>0</v>
          </cell>
          <cell r="BY474">
            <v>0</v>
          </cell>
          <cell r="BZ474">
            <v>0</v>
          </cell>
          <cell r="CA474">
            <v>2983</v>
          </cell>
        </row>
        <row r="475">
          <cell r="I475" t="str">
            <v>環境まちづくり推進基金積立金</v>
          </cell>
          <cell r="J475">
            <v>1</v>
          </cell>
          <cell r="K475" t="str">
            <v>一般会計</v>
          </cell>
          <cell r="L475">
            <v>4</v>
          </cell>
          <cell r="M475" t="str">
            <v>衛生費　</v>
          </cell>
          <cell r="N475">
            <v>1</v>
          </cell>
          <cell r="O475" t="str">
            <v>保健衛生費　</v>
          </cell>
          <cell r="P475">
            <v>6</v>
          </cell>
          <cell r="Q475" t="str">
            <v>環境保全対策費　</v>
          </cell>
          <cell r="R475">
            <v>20</v>
          </cell>
          <cell r="S475" t="str">
            <v>環境保全推進費　</v>
          </cell>
          <cell r="T475">
            <v>5</v>
          </cell>
          <cell r="U475" t="str">
            <v>環境まちづくり推進基金積立金</v>
          </cell>
          <cell r="V475">
            <v>0</v>
          </cell>
          <cell r="X475">
            <v>1</v>
          </cell>
          <cell r="Y475" t="str">
            <v>環境まちづくり推進基金積立金</v>
          </cell>
          <cell r="Z475">
            <v>0</v>
          </cell>
          <cell r="AA475">
            <v>1</v>
          </cell>
          <cell r="AB475">
            <v>1</v>
          </cell>
          <cell r="AC475">
            <v>1</v>
          </cell>
          <cell r="AD475">
            <v>1</v>
          </cell>
          <cell r="AE475">
            <v>1</v>
          </cell>
          <cell r="AF475">
            <v>1</v>
          </cell>
          <cell r="AG475">
            <v>1</v>
          </cell>
          <cell r="AH475">
            <v>1</v>
          </cell>
          <cell r="AI475">
            <v>0</v>
          </cell>
          <cell r="AJ475">
            <v>0</v>
          </cell>
          <cell r="AK475">
            <v>0</v>
          </cell>
          <cell r="AL475">
            <v>0</v>
          </cell>
          <cell r="AM475">
            <v>0</v>
          </cell>
          <cell r="AN475">
            <v>0</v>
          </cell>
          <cell r="AO475">
            <v>0</v>
          </cell>
          <cell r="AP475" t="str">
            <v>　財団法人日本容器包装リサイクル協会からの本市に対する拠出金を環境まちづくり推進基金に積み立てるもの。　</v>
          </cell>
          <cell r="AQ475" t="str">
            <v>　いわき市環境まちづくり推進基金条例に基づき積立金を措置するもの。（存目計上）　</v>
          </cell>
          <cell r="BJ475">
            <v>1</v>
          </cell>
          <cell r="BK475">
            <v>1</v>
          </cell>
          <cell r="BL475">
            <v>0</v>
          </cell>
          <cell r="BM475">
            <v>0</v>
          </cell>
          <cell r="BN475">
            <v>0</v>
          </cell>
          <cell r="BO475">
            <v>0</v>
          </cell>
          <cell r="BP475">
            <v>0</v>
          </cell>
          <cell r="BQ475">
            <v>0</v>
          </cell>
          <cell r="BR475">
            <v>0</v>
          </cell>
          <cell r="BS475">
            <v>0</v>
          </cell>
          <cell r="BT475">
            <v>0</v>
          </cell>
          <cell r="BU475">
            <v>1</v>
          </cell>
          <cell r="BV475">
            <v>0</v>
          </cell>
          <cell r="BW475">
            <v>0</v>
          </cell>
          <cell r="BX475">
            <v>0</v>
          </cell>
          <cell r="BY475">
            <v>0</v>
          </cell>
          <cell r="BZ475">
            <v>1</v>
          </cell>
          <cell r="CA475">
            <v>0</v>
          </cell>
        </row>
        <row r="476">
          <cell r="I476" t="str">
            <v>清掃総務事務費　清掃管理事務所分</v>
          </cell>
          <cell r="J476">
            <v>1</v>
          </cell>
          <cell r="K476" t="str">
            <v>一般会計</v>
          </cell>
          <cell r="L476">
            <v>4</v>
          </cell>
          <cell r="M476" t="str">
            <v>衛生費　</v>
          </cell>
          <cell r="N476">
            <v>2</v>
          </cell>
          <cell r="O476" t="str">
            <v>清掃費　</v>
          </cell>
          <cell r="P476">
            <v>1</v>
          </cell>
          <cell r="Q476" t="str">
            <v>清掃総務費　</v>
          </cell>
          <cell r="R476">
            <v>90</v>
          </cell>
          <cell r="S476" t="str">
            <v>一般事務費　</v>
          </cell>
          <cell r="T476">
            <v>1</v>
          </cell>
          <cell r="U476" t="str">
            <v>清掃総務事務費　</v>
          </cell>
          <cell r="V476">
            <v>0</v>
          </cell>
          <cell r="X476">
            <v>2</v>
          </cell>
          <cell r="Y476" t="str">
            <v>清掃総務事務費　清掃管理事務所分</v>
          </cell>
          <cell r="Z476">
            <v>1635</v>
          </cell>
          <cell r="AA476">
            <v>2677</v>
          </cell>
          <cell r="AB476">
            <v>2678</v>
          </cell>
          <cell r="AC476">
            <v>2678</v>
          </cell>
          <cell r="AD476">
            <v>2678</v>
          </cell>
          <cell r="AE476">
            <v>0</v>
          </cell>
          <cell r="AF476">
            <v>0</v>
          </cell>
          <cell r="AG476">
            <v>0</v>
          </cell>
          <cell r="AH476">
            <v>0</v>
          </cell>
          <cell r="AI476">
            <v>2677</v>
          </cell>
          <cell r="AJ476">
            <v>2678</v>
          </cell>
          <cell r="AK476">
            <v>2678</v>
          </cell>
          <cell r="AL476">
            <v>2678</v>
          </cell>
          <cell r="AM476">
            <v>0</v>
          </cell>
          <cell r="AN476">
            <v>1</v>
          </cell>
          <cell r="AO476">
            <v>1</v>
          </cell>
          <cell r="AP476" t="str">
            <v>　清掃センター及び衛生センターを統括し、ごみ処理等にかかる業務を円滑に実施するための事務経費</v>
          </cell>
          <cell r="AQ476" t="str">
            <v>１　各種会議・研修会旅費、負担金
２　○研修旅費、廃棄物担当課会議旅費　○公用車維持管理経費
○内線電話料（清掃管理事務所）○複写機使用料
○研修会負担金</v>
          </cell>
          <cell r="BJ476">
            <v>1</v>
          </cell>
          <cell r="BK476">
            <v>2678</v>
          </cell>
          <cell r="BL476">
            <v>0</v>
          </cell>
          <cell r="BM476">
            <v>0</v>
          </cell>
          <cell r="BN476">
            <v>0</v>
          </cell>
          <cell r="BO476">
            <v>0</v>
          </cell>
          <cell r="BP476">
            <v>0</v>
          </cell>
          <cell r="BQ476">
            <v>0</v>
          </cell>
          <cell r="BR476">
            <v>0</v>
          </cell>
          <cell r="BS476">
            <v>0</v>
          </cell>
          <cell r="BT476">
            <v>0</v>
          </cell>
          <cell r="BU476">
            <v>0</v>
          </cell>
          <cell r="BV476">
            <v>2678</v>
          </cell>
          <cell r="BW476">
            <v>0</v>
          </cell>
          <cell r="BX476">
            <v>0</v>
          </cell>
          <cell r="BY476">
            <v>0</v>
          </cell>
          <cell r="BZ476">
            <v>0</v>
          </cell>
          <cell r="CA476">
            <v>2678</v>
          </cell>
        </row>
        <row r="477">
          <cell r="I477" t="str">
            <v>古紙回収奨励事業費補助金</v>
          </cell>
          <cell r="J477">
            <v>1</v>
          </cell>
          <cell r="K477" t="str">
            <v>一般会計</v>
          </cell>
          <cell r="L477">
            <v>4</v>
          </cell>
          <cell r="M477" t="str">
            <v>衛生費　</v>
          </cell>
          <cell r="N477">
            <v>2</v>
          </cell>
          <cell r="O477" t="str">
            <v>清掃費　</v>
          </cell>
          <cell r="P477">
            <v>2</v>
          </cell>
          <cell r="Q477" t="str">
            <v>清掃事業費　</v>
          </cell>
          <cell r="R477">
            <v>20</v>
          </cell>
          <cell r="S477" t="str">
            <v>ごみ減量化推進事業費</v>
          </cell>
          <cell r="T477">
            <v>4</v>
          </cell>
          <cell r="U477" t="str">
            <v>古紙回収奨励事業費補助金</v>
          </cell>
          <cell r="V477">
            <v>0</v>
          </cell>
          <cell r="X477">
            <v>0</v>
          </cell>
          <cell r="Z477">
            <v>23804</v>
          </cell>
          <cell r="AA477">
            <v>24935</v>
          </cell>
          <cell r="AB477">
            <v>22494</v>
          </cell>
          <cell r="AC477">
            <v>22494</v>
          </cell>
          <cell r="AD477">
            <v>22494</v>
          </cell>
          <cell r="AE477">
            <v>0</v>
          </cell>
          <cell r="AF477">
            <v>0</v>
          </cell>
          <cell r="AG477">
            <v>0</v>
          </cell>
          <cell r="AH477">
            <v>0</v>
          </cell>
          <cell r="AI477">
            <v>24935</v>
          </cell>
          <cell r="AJ477">
            <v>22494</v>
          </cell>
          <cell r="AK477">
            <v>22494</v>
          </cell>
          <cell r="AL477">
            <v>22494</v>
          </cell>
          <cell r="AM477">
            <v>0</v>
          </cell>
          <cell r="AN477">
            <v>-2441</v>
          </cell>
          <cell r="AO477">
            <v>-2441</v>
          </cell>
          <cell r="AP477" t="str">
            <v xml:space="preserve">○事業の目的・効果
　家庭から排出される古紙をリサイクルするために、市内全域で安定的に実施されている古紙回収システムは、本市の循環型社会を形成する上で重要な役割を果たしており、必要不可欠なものである。
　古紙回収システムを安定的に維持するために、古紙の回収を担当する「いわき市古紙回収事業協同組合」に対し、その回収実績に応じて補助金を交付するものである。
○根拠法令
　いわき市紙類分別回収事業奨励補助金交付要綱
</v>
          </cell>
          <cell r="AQ477" t="str">
            <v>「いわき市古紙回収事業協同組合」に対し、紙類分別回収事業奨励補助金（4.0円／㎏×古紙回収量実績）を交付するもの。
・古紙回収事業奨励補助金
　（根拠法令等：いわき市紙類分別回収事業奨励補助金交付要綱）
古紙回収見込量の減
　6,233,745kg→5,623,443kg△610,302kg</v>
          </cell>
          <cell r="BJ477">
            <v>1</v>
          </cell>
          <cell r="BK477">
            <v>22494</v>
          </cell>
          <cell r="BL477">
            <v>0</v>
          </cell>
          <cell r="BM477">
            <v>0</v>
          </cell>
          <cell r="BN477">
            <v>0</v>
          </cell>
          <cell r="BO477">
            <v>0</v>
          </cell>
          <cell r="BP477">
            <v>0</v>
          </cell>
          <cell r="BQ477">
            <v>0</v>
          </cell>
          <cell r="BR477">
            <v>0</v>
          </cell>
          <cell r="BS477">
            <v>0</v>
          </cell>
          <cell r="BT477">
            <v>0</v>
          </cell>
          <cell r="BU477">
            <v>0</v>
          </cell>
          <cell r="BV477">
            <v>22494</v>
          </cell>
          <cell r="BW477">
            <v>0</v>
          </cell>
          <cell r="BX477">
            <v>0</v>
          </cell>
          <cell r="BY477">
            <v>0</v>
          </cell>
          <cell r="BZ477">
            <v>0</v>
          </cell>
          <cell r="CA477">
            <v>22494</v>
          </cell>
        </row>
        <row r="478">
          <cell r="I478" t="str">
            <v>緊急対策費</v>
          </cell>
          <cell r="J478">
            <v>1</v>
          </cell>
          <cell r="K478" t="str">
            <v>一般会計</v>
          </cell>
          <cell r="L478">
            <v>4</v>
          </cell>
          <cell r="M478" t="str">
            <v>衛生費　</v>
          </cell>
          <cell r="N478">
            <v>2</v>
          </cell>
          <cell r="O478" t="str">
            <v>清掃費　</v>
          </cell>
          <cell r="P478">
            <v>2</v>
          </cell>
          <cell r="Q478" t="str">
            <v>清掃事業費　</v>
          </cell>
          <cell r="R478">
            <v>90</v>
          </cell>
          <cell r="S478" t="str">
            <v>一般事務費　</v>
          </cell>
          <cell r="T478">
            <v>4</v>
          </cell>
          <cell r="U478" t="str">
            <v>緊急対策費　</v>
          </cell>
          <cell r="V478">
            <v>0</v>
          </cell>
          <cell r="X478">
            <v>0</v>
          </cell>
          <cell r="Z478">
            <v>0</v>
          </cell>
          <cell r="AA478">
            <v>1</v>
          </cell>
          <cell r="AB478">
            <v>1</v>
          </cell>
          <cell r="AC478">
            <v>1</v>
          </cell>
          <cell r="AD478">
            <v>1</v>
          </cell>
          <cell r="AE478">
            <v>0</v>
          </cell>
          <cell r="AF478">
            <v>0</v>
          </cell>
          <cell r="AG478">
            <v>0</v>
          </cell>
          <cell r="AH478">
            <v>0</v>
          </cell>
          <cell r="AI478">
            <v>1</v>
          </cell>
          <cell r="AJ478">
            <v>1</v>
          </cell>
          <cell r="AK478">
            <v>1</v>
          </cell>
          <cell r="AL478">
            <v>1</v>
          </cell>
          <cell r="AM478">
            <v>0</v>
          </cell>
          <cell r="AN478">
            <v>0</v>
          </cell>
          <cell r="AO478">
            <v>0</v>
          </cell>
          <cell r="AP478" t="str">
            <v xml:space="preserve">　災害により汲み取り便槽が冠水した者の汲み取り料金を助成する事業。
《災害適用要件》
・雨量が１時間50mm以上又は24時間130mm以上の場合
《助成概要》
・冠水による汲み取り料金は従量制で算出し、助成額を控除
　助成額は、人頭制料金世帯：冠水による汲み取り料金に相当する額
従量制料金世帯：冠水による汲み取り料金の100分の50の額
 </v>
          </cell>
          <cell r="AQ478" t="str">
            <v>・災害時し尿収集運搬業務委託（存目計上）</v>
          </cell>
          <cell r="BJ478">
            <v>1</v>
          </cell>
          <cell r="BK478">
            <v>1</v>
          </cell>
          <cell r="BL478">
            <v>0</v>
          </cell>
          <cell r="BM478">
            <v>0</v>
          </cell>
          <cell r="BN478">
            <v>0</v>
          </cell>
          <cell r="BO478">
            <v>0</v>
          </cell>
          <cell r="BP478">
            <v>0</v>
          </cell>
          <cell r="BQ478">
            <v>0</v>
          </cell>
          <cell r="BR478">
            <v>0</v>
          </cell>
          <cell r="BS478">
            <v>0</v>
          </cell>
          <cell r="BT478">
            <v>0</v>
          </cell>
          <cell r="BU478">
            <v>0</v>
          </cell>
          <cell r="BV478">
            <v>1</v>
          </cell>
          <cell r="BW478">
            <v>0</v>
          </cell>
          <cell r="BX478">
            <v>0</v>
          </cell>
          <cell r="BY478">
            <v>0</v>
          </cell>
          <cell r="BZ478">
            <v>0</v>
          </cell>
          <cell r="CA478">
            <v>1</v>
          </cell>
        </row>
        <row r="479">
          <cell r="I479" t="str">
            <v>塵芥収集費</v>
          </cell>
          <cell r="J479">
            <v>1</v>
          </cell>
          <cell r="K479" t="str">
            <v>一般会計</v>
          </cell>
          <cell r="L479">
            <v>4</v>
          </cell>
          <cell r="M479" t="str">
            <v>衛生費　</v>
          </cell>
          <cell r="N479">
            <v>2</v>
          </cell>
          <cell r="O479" t="str">
            <v>清掃費　</v>
          </cell>
          <cell r="P479">
            <v>3</v>
          </cell>
          <cell r="Q479" t="str">
            <v>塵芥収集費　</v>
          </cell>
          <cell r="R479">
            <v>10</v>
          </cell>
          <cell r="S479" t="str">
            <v>麈芥収集費　</v>
          </cell>
          <cell r="T479">
            <v>1</v>
          </cell>
          <cell r="U479" t="str">
            <v>塵芥収集費　</v>
          </cell>
          <cell r="V479">
            <v>0</v>
          </cell>
          <cell r="X479">
            <v>0</v>
          </cell>
          <cell r="Z479">
            <v>1161506</v>
          </cell>
          <cell r="AA479">
            <v>1179127</v>
          </cell>
          <cell r="AB479">
            <v>1211362</v>
          </cell>
          <cell r="AC479">
            <v>1208976</v>
          </cell>
          <cell r="AD479">
            <v>1208976</v>
          </cell>
          <cell r="AE479">
            <v>21976</v>
          </cell>
          <cell r="AF479">
            <v>20328</v>
          </cell>
          <cell r="AG479">
            <v>20328</v>
          </cell>
          <cell r="AH479">
            <v>20328</v>
          </cell>
          <cell r="AI479">
            <v>1157151</v>
          </cell>
          <cell r="AJ479">
            <v>1191034</v>
          </cell>
          <cell r="AK479">
            <v>1188648</v>
          </cell>
          <cell r="AL479">
            <v>1188648</v>
          </cell>
          <cell r="AM479">
            <v>-2386</v>
          </cell>
          <cell r="AN479">
            <v>32235</v>
          </cell>
          <cell r="AO479">
            <v>29849</v>
          </cell>
          <cell r="AP479" t="str">
            <v xml:space="preserve">　一般廃棄物（ごみ）の収集運搬については、「廃棄物の処理及び清掃に関する法律」に規定する市町村の自治事務となっており、当事業に要する事務経費を措置するもの。
　一般廃棄物収集運搬業務については、平成６年度より、
　・北部地区　いわき市環境整備公社
　・南部地区　いわき市一般廃棄物センター　の２社に業務委託を行っている。
 </v>
          </cell>
          <cell r="AQ479" t="str">
            <v xml:space="preserve">（要求内容）
・一般廃棄物（ごみ）係る収集運搬に係る経費
・大型ごみ受付業務に係る経費
・事業者専用ごみ袋作成及び収納事務等に係る経費
・大型ごみ納付券作成及び収納事務等に係る経費
・ごみカレンダー作成等に係る経費
・違反ごみステッカー作成に係る経費　等 </v>
          </cell>
          <cell r="BJ479">
            <v>2</v>
          </cell>
          <cell r="BK479">
            <v>0</v>
          </cell>
          <cell r="BL479">
            <v>0</v>
          </cell>
          <cell r="BM479">
            <v>0</v>
          </cell>
          <cell r="BN479">
            <v>0</v>
          </cell>
          <cell r="BO479">
            <v>0</v>
          </cell>
          <cell r="BP479">
            <v>0</v>
          </cell>
          <cell r="BQ479">
            <v>0</v>
          </cell>
          <cell r="BR479">
            <v>0</v>
          </cell>
          <cell r="BS479">
            <v>0</v>
          </cell>
          <cell r="BT479">
            <v>0</v>
          </cell>
          <cell r="BU479">
            <v>20328</v>
          </cell>
          <cell r="BV479">
            <v>1191034</v>
          </cell>
          <cell r="BW479">
            <v>0</v>
          </cell>
          <cell r="BX479">
            <v>0</v>
          </cell>
          <cell r="BY479">
            <v>0</v>
          </cell>
          <cell r="BZ479">
            <v>20328</v>
          </cell>
          <cell r="CA479">
            <v>1188648</v>
          </cell>
        </row>
        <row r="480">
          <cell r="I480" t="str">
            <v>北部清掃センター管理費</v>
          </cell>
          <cell r="J480">
            <v>1</v>
          </cell>
          <cell r="K480" t="str">
            <v>一般会計</v>
          </cell>
          <cell r="L480">
            <v>4</v>
          </cell>
          <cell r="M480" t="str">
            <v>衛生費　</v>
          </cell>
          <cell r="N480">
            <v>2</v>
          </cell>
          <cell r="O480" t="str">
            <v>清掃費　</v>
          </cell>
          <cell r="P480">
            <v>4</v>
          </cell>
          <cell r="Q480" t="str">
            <v>塵芥処理費　</v>
          </cell>
          <cell r="R480">
            <v>10</v>
          </cell>
          <cell r="S480" t="str">
            <v>麈芥処理費　</v>
          </cell>
          <cell r="T480">
            <v>2</v>
          </cell>
          <cell r="U480" t="str">
            <v>北部清掃センター管理費　</v>
          </cell>
          <cell r="V480">
            <v>0</v>
          </cell>
          <cell r="X480">
            <v>0</v>
          </cell>
          <cell r="Z480">
            <v>463257</v>
          </cell>
          <cell r="AA480">
            <v>483033</v>
          </cell>
          <cell r="AB480">
            <v>644691</v>
          </cell>
          <cell r="AC480">
            <v>632756</v>
          </cell>
          <cell r="AD480">
            <v>632756</v>
          </cell>
          <cell r="AE480">
            <v>12501</v>
          </cell>
          <cell r="AF480">
            <v>11620</v>
          </cell>
          <cell r="AG480">
            <v>11620</v>
          </cell>
          <cell r="AH480">
            <v>11620</v>
          </cell>
          <cell r="AI480">
            <v>470532</v>
          </cell>
          <cell r="AJ480">
            <v>633071</v>
          </cell>
          <cell r="AK480">
            <v>621136</v>
          </cell>
          <cell r="AL480">
            <v>621136</v>
          </cell>
          <cell r="AM480">
            <v>-11935</v>
          </cell>
          <cell r="AN480">
            <v>161658</v>
          </cell>
          <cell r="AO480">
            <v>149723</v>
          </cell>
          <cell r="AP480" t="str">
            <v xml:space="preserve">　北部清掃センターは昭和55年10月に供用開始され、１日当たり300ｔの処理能力を有する焼却処理施設（150ｔ×2炉）であるが、当施設の維持管理に要する経費を措置するもの。
　なお、運転管理業務については民間委託している。
R5年度～R7年度　債務負担行為
契約額（税込）　R5　227,271千円
R6　227,040千円
R7　227,040千円
</v>
          </cell>
          <cell r="AQ480" t="str">
            <v>北部清掃センターの管理に要する経費
・消耗品費
・光熱水費
・委託料等</v>
          </cell>
          <cell r="BJ480">
            <v>2</v>
          </cell>
          <cell r="BK480">
            <v>0</v>
          </cell>
          <cell r="BL480">
            <v>0</v>
          </cell>
          <cell r="BM480">
            <v>0</v>
          </cell>
          <cell r="BN480">
            <v>0</v>
          </cell>
          <cell r="BO480">
            <v>0</v>
          </cell>
          <cell r="BP480">
            <v>0</v>
          </cell>
          <cell r="BQ480">
            <v>0</v>
          </cell>
          <cell r="BR480">
            <v>0</v>
          </cell>
          <cell r="BS480">
            <v>0</v>
          </cell>
          <cell r="BT480">
            <v>0</v>
          </cell>
          <cell r="BU480">
            <v>11620</v>
          </cell>
          <cell r="BV480">
            <v>633071</v>
          </cell>
          <cell r="BW480">
            <v>0</v>
          </cell>
          <cell r="BX480">
            <v>0</v>
          </cell>
          <cell r="BY480">
            <v>0</v>
          </cell>
          <cell r="BZ480">
            <v>11620</v>
          </cell>
          <cell r="CA480">
            <v>621136</v>
          </cell>
        </row>
        <row r="481">
          <cell r="I481" t="str">
            <v>北部清掃センター管理費　施設整備費</v>
          </cell>
          <cell r="J481">
            <v>1</v>
          </cell>
          <cell r="K481" t="str">
            <v>一般会計</v>
          </cell>
          <cell r="L481">
            <v>4</v>
          </cell>
          <cell r="M481" t="str">
            <v>衛生費　</v>
          </cell>
          <cell r="N481">
            <v>2</v>
          </cell>
          <cell r="O481" t="str">
            <v>清掃費　</v>
          </cell>
          <cell r="P481">
            <v>4</v>
          </cell>
          <cell r="Q481" t="str">
            <v>塵芥処理費　</v>
          </cell>
          <cell r="R481">
            <v>10</v>
          </cell>
          <cell r="S481" t="str">
            <v>麈芥処理費　</v>
          </cell>
          <cell r="T481">
            <v>2</v>
          </cell>
          <cell r="U481" t="str">
            <v>北部清掃センター管理費　</v>
          </cell>
          <cell r="V481">
            <v>0</v>
          </cell>
          <cell r="X481">
            <v>1</v>
          </cell>
          <cell r="Y481" t="str">
            <v>施設整備費　</v>
          </cell>
          <cell r="Z481">
            <v>24750</v>
          </cell>
          <cell r="AA481">
            <v>104500</v>
          </cell>
          <cell r="AB481">
            <v>101100</v>
          </cell>
          <cell r="AC481">
            <v>101100</v>
          </cell>
          <cell r="AD481">
            <v>101100</v>
          </cell>
          <cell r="AE481">
            <v>78300</v>
          </cell>
          <cell r="AF481">
            <v>75800</v>
          </cell>
          <cell r="AG481">
            <v>75800</v>
          </cell>
          <cell r="AH481">
            <v>75800</v>
          </cell>
          <cell r="AI481">
            <v>26200</v>
          </cell>
          <cell r="AJ481">
            <v>25300</v>
          </cell>
          <cell r="AK481">
            <v>25300</v>
          </cell>
          <cell r="AL481">
            <v>25300</v>
          </cell>
          <cell r="AM481">
            <v>0</v>
          </cell>
          <cell r="AN481">
            <v>-3400</v>
          </cell>
          <cell r="AO481">
            <v>-3400</v>
          </cell>
          <cell r="AP481" t="str">
            <v>　昭和５５年に供用開始した北部清掃センターにおいては、設備の老朽化が著しいことから、安全かつ安定的な運転を行うために必要となる維持補修的工事を実施するもの。</v>
          </cell>
          <cell r="AQ481" t="str">
            <v>１号炉補修工事　101,100千円</v>
          </cell>
          <cell r="BJ481">
            <v>1</v>
          </cell>
          <cell r="BK481">
            <v>101100</v>
          </cell>
          <cell r="BL481">
            <v>0</v>
          </cell>
          <cell r="BM481">
            <v>0</v>
          </cell>
          <cell r="BN481">
            <v>0</v>
          </cell>
          <cell r="BO481">
            <v>0</v>
          </cell>
          <cell r="BP481">
            <v>0</v>
          </cell>
          <cell r="BQ481">
            <v>0</v>
          </cell>
          <cell r="BR481">
            <v>0</v>
          </cell>
          <cell r="BS481">
            <v>0</v>
          </cell>
          <cell r="BT481">
            <v>75800</v>
          </cell>
          <cell r="BU481">
            <v>0</v>
          </cell>
          <cell r="BV481">
            <v>25300</v>
          </cell>
          <cell r="BW481">
            <v>0</v>
          </cell>
          <cell r="BX481">
            <v>0</v>
          </cell>
          <cell r="BY481">
            <v>75800</v>
          </cell>
          <cell r="BZ481">
            <v>0</v>
          </cell>
          <cell r="CA481">
            <v>25300</v>
          </cell>
        </row>
        <row r="482">
          <cell r="I482" t="str">
            <v>南部清掃センター管理費</v>
          </cell>
          <cell r="J482">
            <v>1</v>
          </cell>
          <cell r="K482" t="str">
            <v>一般会計</v>
          </cell>
          <cell r="L482">
            <v>4</v>
          </cell>
          <cell r="M482" t="str">
            <v>衛生費　</v>
          </cell>
          <cell r="N482">
            <v>2</v>
          </cell>
          <cell r="O482" t="str">
            <v>清掃費　</v>
          </cell>
          <cell r="P482">
            <v>4</v>
          </cell>
          <cell r="Q482" t="str">
            <v>塵芥処理費　</v>
          </cell>
          <cell r="R482">
            <v>10</v>
          </cell>
          <cell r="S482" t="str">
            <v>麈芥処理費　</v>
          </cell>
          <cell r="T482">
            <v>3</v>
          </cell>
          <cell r="U482" t="str">
            <v>南部清掃センター管理費　</v>
          </cell>
          <cell r="V482">
            <v>0</v>
          </cell>
          <cell r="X482">
            <v>0</v>
          </cell>
          <cell r="Z482">
            <v>669568</v>
          </cell>
          <cell r="AA482">
            <v>673569</v>
          </cell>
          <cell r="AB482">
            <v>724898</v>
          </cell>
          <cell r="AC482">
            <v>724898</v>
          </cell>
          <cell r="AD482">
            <v>724898</v>
          </cell>
          <cell r="AE482">
            <v>421885</v>
          </cell>
          <cell r="AF482">
            <v>503436</v>
          </cell>
          <cell r="AG482">
            <v>503436</v>
          </cell>
          <cell r="AH482">
            <v>503436</v>
          </cell>
          <cell r="AI482">
            <v>251684</v>
          </cell>
          <cell r="AJ482">
            <v>221462</v>
          </cell>
          <cell r="AK482">
            <v>221462</v>
          </cell>
          <cell r="AL482">
            <v>221462</v>
          </cell>
          <cell r="AM482">
            <v>0</v>
          </cell>
          <cell r="AN482">
            <v>51329</v>
          </cell>
          <cell r="AO482">
            <v>51329</v>
          </cell>
          <cell r="AP482" t="str">
            <v xml:space="preserve">　南部清掃センターは平成12年4月に供用開始され、１日当たり390ｔの処理能力を有する焼却処理施設（130ｔ×3炉）であるが、当施設の維持管理に要する経費を措置するもの。
　なお、運転管理業務については民間委託している。
R3年度～R5年度 債務負担行為設定予定
限度額（税込）　R3　236,209千円
R4　236,471千円
R5　236,822千円
 </v>
          </cell>
          <cell r="AQ482" t="str">
            <v>南部清掃センターの維持管理に要する経費
・消耗品費
・委託料　等</v>
          </cell>
          <cell r="BJ482">
            <v>1</v>
          </cell>
          <cell r="BK482">
            <v>724898</v>
          </cell>
          <cell r="BL482">
            <v>0</v>
          </cell>
          <cell r="BM482">
            <v>0</v>
          </cell>
          <cell r="BN482">
            <v>0</v>
          </cell>
          <cell r="BO482">
            <v>0</v>
          </cell>
          <cell r="BP482">
            <v>0</v>
          </cell>
          <cell r="BQ482">
            <v>0</v>
          </cell>
          <cell r="BR482">
            <v>0</v>
          </cell>
          <cell r="BS482">
            <v>0</v>
          </cell>
          <cell r="BT482">
            <v>0</v>
          </cell>
          <cell r="BU482">
            <v>503436</v>
          </cell>
          <cell r="BV482">
            <v>221462</v>
          </cell>
          <cell r="BW482">
            <v>0</v>
          </cell>
          <cell r="BX482">
            <v>0</v>
          </cell>
          <cell r="BY482">
            <v>0</v>
          </cell>
          <cell r="BZ482">
            <v>503436</v>
          </cell>
          <cell r="CA482">
            <v>221462</v>
          </cell>
        </row>
        <row r="483">
          <cell r="I483" t="str">
            <v>南部清掃センター管理費　施設整備費</v>
          </cell>
          <cell r="J483">
            <v>1</v>
          </cell>
          <cell r="K483" t="str">
            <v>一般会計</v>
          </cell>
          <cell r="L483">
            <v>4</v>
          </cell>
          <cell r="M483" t="str">
            <v>衛生費　</v>
          </cell>
          <cell r="N483">
            <v>2</v>
          </cell>
          <cell r="O483" t="str">
            <v>清掃費　</v>
          </cell>
          <cell r="P483">
            <v>4</v>
          </cell>
          <cell r="Q483" t="str">
            <v>塵芥処理費　</v>
          </cell>
          <cell r="R483">
            <v>10</v>
          </cell>
          <cell r="S483" t="str">
            <v>麈芥処理費　</v>
          </cell>
          <cell r="T483">
            <v>3</v>
          </cell>
          <cell r="U483" t="str">
            <v>南部清掃センター管理費　</v>
          </cell>
          <cell r="V483">
            <v>0</v>
          </cell>
          <cell r="X483">
            <v>1</v>
          </cell>
          <cell r="Y483" t="str">
            <v>施設整備費　</v>
          </cell>
          <cell r="Z483">
            <v>139150</v>
          </cell>
          <cell r="AA483">
            <v>139253</v>
          </cell>
          <cell r="AB483">
            <v>420640</v>
          </cell>
          <cell r="AC483">
            <v>334620</v>
          </cell>
          <cell r="AD483">
            <v>334620</v>
          </cell>
          <cell r="AE483">
            <v>132485</v>
          </cell>
          <cell r="AF483">
            <v>315400</v>
          </cell>
          <cell r="AG483">
            <v>250900</v>
          </cell>
          <cell r="AH483">
            <v>250900</v>
          </cell>
          <cell r="AI483">
            <v>6768</v>
          </cell>
          <cell r="AJ483">
            <v>105240</v>
          </cell>
          <cell r="AK483">
            <v>83720</v>
          </cell>
          <cell r="AL483">
            <v>83720</v>
          </cell>
          <cell r="AM483">
            <v>-86020</v>
          </cell>
          <cell r="AN483">
            <v>281387</v>
          </cell>
          <cell r="AO483">
            <v>195367</v>
          </cell>
          <cell r="AP483" t="str">
            <v>　平成１２年に供用開始した南部清掃センターにおいて、安全かつ安定的な運転を行うために必要となる維持補修的工事を実施するもの。</v>
          </cell>
          <cell r="AQ483" t="str">
            <v xml:space="preserve">１　発電用蒸気タービン整備工事
２　焼却ストーカ整備工事　
３　排ガス加熱器整備工事　
４　白煙防止用空気加熱器整備工事
５　ごみホッパ整備工事（R5～6　継続費）
６　水冷壁整備工事
</v>
          </cell>
          <cell r="BJ483">
            <v>2</v>
          </cell>
          <cell r="BK483">
            <v>0</v>
          </cell>
          <cell r="BL483">
            <v>0</v>
          </cell>
          <cell r="BM483">
            <v>0</v>
          </cell>
          <cell r="BN483">
            <v>0</v>
          </cell>
          <cell r="BO483">
            <v>0</v>
          </cell>
          <cell r="BP483">
            <v>0</v>
          </cell>
          <cell r="BQ483">
            <v>0</v>
          </cell>
          <cell r="BR483">
            <v>0</v>
          </cell>
          <cell r="BS483">
            <v>0</v>
          </cell>
          <cell r="BT483">
            <v>315400</v>
          </cell>
          <cell r="BU483">
            <v>0</v>
          </cell>
          <cell r="BV483">
            <v>105240</v>
          </cell>
          <cell r="BW483">
            <v>0</v>
          </cell>
          <cell r="BX483">
            <v>0</v>
          </cell>
          <cell r="BY483">
            <v>250900</v>
          </cell>
          <cell r="BZ483">
            <v>0</v>
          </cell>
          <cell r="CA483">
            <v>83720</v>
          </cell>
        </row>
        <row r="484">
          <cell r="I484" t="str">
            <v>南部清掃センター管理費　会計年度任用職員分</v>
          </cell>
          <cell r="J484">
            <v>1</v>
          </cell>
          <cell r="K484" t="str">
            <v>一般会計</v>
          </cell>
          <cell r="L484">
            <v>4</v>
          </cell>
          <cell r="M484" t="str">
            <v>衛生費　</v>
          </cell>
          <cell r="N484">
            <v>2</v>
          </cell>
          <cell r="O484" t="str">
            <v>清掃費　</v>
          </cell>
          <cell r="P484">
            <v>4</v>
          </cell>
          <cell r="Q484" t="str">
            <v>塵芥処理費　</v>
          </cell>
          <cell r="R484">
            <v>10</v>
          </cell>
          <cell r="S484" t="str">
            <v>麈芥処理費　</v>
          </cell>
          <cell r="T484">
            <v>3</v>
          </cell>
          <cell r="U484" t="str">
            <v>南部清掃センター管理費　</v>
          </cell>
          <cell r="V484">
            <v>0</v>
          </cell>
          <cell r="X484">
            <v>3</v>
          </cell>
          <cell r="Y484" t="str">
            <v>会計年度任用職員分　</v>
          </cell>
          <cell r="Z484">
            <v>1602</v>
          </cell>
          <cell r="AA484">
            <v>5732</v>
          </cell>
          <cell r="AB484">
            <v>5758</v>
          </cell>
          <cell r="AC484">
            <v>5675</v>
          </cell>
          <cell r="AD484">
            <v>5675</v>
          </cell>
          <cell r="AE484">
            <v>15</v>
          </cell>
          <cell r="AF484">
            <v>26</v>
          </cell>
          <cell r="AG484">
            <v>31</v>
          </cell>
          <cell r="AH484">
            <v>31</v>
          </cell>
          <cell r="AI484">
            <v>5717</v>
          </cell>
          <cell r="AJ484">
            <v>5732</v>
          </cell>
          <cell r="AK484">
            <v>5644</v>
          </cell>
          <cell r="AL484">
            <v>5644</v>
          </cell>
          <cell r="AM484">
            <v>-83</v>
          </cell>
          <cell r="AN484">
            <v>26</v>
          </cell>
          <cell r="AO484">
            <v>-57</v>
          </cell>
          <cell r="AP484" t="str">
            <v>一般廃棄物の収集・処理に係る対応業務全般及び処理施設の維持管理事業（通年）　</v>
          </cell>
          <cell r="AQ484" t="str">
            <v xml:space="preserve">会計年度任用職員の雇用に伴う人件費
報酬単価(5,510円/日→5,660円/日)の増
</v>
          </cell>
          <cell r="BJ484">
            <v>2</v>
          </cell>
          <cell r="BK484">
            <v>0</v>
          </cell>
          <cell r="BL484">
            <v>0</v>
          </cell>
          <cell r="BM484">
            <v>0</v>
          </cell>
          <cell r="BN484">
            <v>0</v>
          </cell>
          <cell r="BO484">
            <v>0</v>
          </cell>
          <cell r="BP484">
            <v>0</v>
          </cell>
          <cell r="BQ484">
            <v>0</v>
          </cell>
          <cell r="BR484">
            <v>0</v>
          </cell>
          <cell r="BS484">
            <v>0</v>
          </cell>
          <cell r="BT484">
            <v>0</v>
          </cell>
          <cell r="BU484">
            <v>26</v>
          </cell>
          <cell r="BV484">
            <v>5732</v>
          </cell>
          <cell r="BW484">
            <v>0</v>
          </cell>
          <cell r="BX484">
            <v>0</v>
          </cell>
          <cell r="BY484">
            <v>0</v>
          </cell>
          <cell r="BZ484">
            <v>31</v>
          </cell>
          <cell r="CA484">
            <v>5644</v>
          </cell>
        </row>
        <row r="485">
          <cell r="I485" t="str">
            <v>クリンピーの丘管理費</v>
          </cell>
          <cell r="J485">
            <v>1</v>
          </cell>
          <cell r="K485" t="str">
            <v>一般会計</v>
          </cell>
          <cell r="L485">
            <v>4</v>
          </cell>
          <cell r="M485" t="str">
            <v>衛生費　</v>
          </cell>
          <cell r="N485">
            <v>2</v>
          </cell>
          <cell r="O485" t="str">
            <v>清掃費　</v>
          </cell>
          <cell r="P485">
            <v>4</v>
          </cell>
          <cell r="Q485" t="str">
            <v>塵芥処理費　</v>
          </cell>
          <cell r="R485">
            <v>10</v>
          </cell>
          <cell r="S485" t="str">
            <v>麈芥処理費　</v>
          </cell>
          <cell r="T485">
            <v>5</v>
          </cell>
          <cell r="U485" t="str">
            <v>クリンピーの丘管理費</v>
          </cell>
          <cell r="V485">
            <v>0</v>
          </cell>
          <cell r="X485">
            <v>0</v>
          </cell>
          <cell r="Z485">
            <v>35432</v>
          </cell>
          <cell r="AA485">
            <v>44769</v>
          </cell>
          <cell r="AB485">
            <v>46192</v>
          </cell>
          <cell r="AC485">
            <v>46192</v>
          </cell>
          <cell r="AD485">
            <v>46192</v>
          </cell>
          <cell r="AE485">
            <v>5223</v>
          </cell>
          <cell r="AF485">
            <v>4597</v>
          </cell>
          <cell r="AG485">
            <v>4597</v>
          </cell>
          <cell r="AH485">
            <v>4597</v>
          </cell>
          <cell r="AI485">
            <v>39546</v>
          </cell>
          <cell r="AJ485">
            <v>41595</v>
          </cell>
          <cell r="AK485">
            <v>41595</v>
          </cell>
          <cell r="AL485">
            <v>41595</v>
          </cell>
          <cell r="AM485">
            <v>0</v>
          </cell>
          <cell r="AN485">
            <v>1423</v>
          </cell>
          <cell r="AO485">
            <v>1423</v>
          </cell>
          <cell r="AP485" t="str">
            <v>　昭和５３年６月に供用開始したクリンピーの丘について、埋立処理に要する経費を措置するもの。
　なお、浸出水処理施設管理業務については民間委託している。
Ｒ５年度～Ｒ７年度　債務負担行為
契約額（税込）　Ｒ５　4,312,000円
Ｒ６　4,312,000円
Ｒ７　4,312,000円</v>
          </cell>
          <cell r="AQ485" t="str">
            <v xml:space="preserve">埋立処分地の維持管理に要する経費
・埋立管理・計量所等の労務提供
・浸出水処理の運転管理等
 </v>
          </cell>
          <cell r="BJ485">
            <v>1</v>
          </cell>
          <cell r="BK485">
            <v>46192</v>
          </cell>
          <cell r="BL485">
            <v>0</v>
          </cell>
          <cell r="BM485">
            <v>0</v>
          </cell>
          <cell r="BN485">
            <v>0</v>
          </cell>
          <cell r="BO485">
            <v>0</v>
          </cell>
          <cell r="BP485">
            <v>0</v>
          </cell>
          <cell r="BQ485">
            <v>0</v>
          </cell>
          <cell r="BR485">
            <v>0</v>
          </cell>
          <cell r="BS485">
            <v>0</v>
          </cell>
          <cell r="BT485">
            <v>0</v>
          </cell>
          <cell r="BU485">
            <v>4597</v>
          </cell>
          <cell r="BV485">
            <v>41595</v>
          </cell>
          <cell r="BW485">
            <v>0</v>
          </cell>
          <cell r="BX485">
            <v>0</v>
          </cell>
          <cell r="BY485">
            <v>0</v>
          </cell>
          <cell r="BZ485">
            <v>4597</v>
          </cell>
          <cell r="CA485">
            <v>41595</v>
          </cell>
        </row>
        <row r="486">
          <cell r="I486" t="str">
            <v>クリンピーの森管理費</v>
          </cell>
          <cell r="J486">
            <v>1</v>
          </cell>
          <cell r="K486" t="str">
            <v>一般会計</v>
          </cell>
          <cell r="L486">
            <v>4</v>
          </cell>
          <cell r="M486" t="str">
            <v>衛生費　</v>
          </cell>
          <cell r="N486">
            <v>2</v>
          </cell>
          <cell r="O486" t="str">
            <v>清掃費　</v>
          </cell>
          <cell r="P486">
            <v>4</v>
          </cell>
          <cell r="Q486" t="str">
            <v>塵芥処理費　</v>
          </cell>
          <cell r="R486">
            <v>10</v>
          </cell>
          <cell r="S486" t="str">
            <v>麈芥処理費　</v>
          </cell>
          <cell r="T486">
            <v>6</v>
          </cell>
          <cell r="U486" t="str">
            <v>クリンピーの森管理費</v>
          </cell>
          <cell r="V486">
            <v>0</v>
          </cell>
          <cell r="X486">
            <v>0</v>
          </cell>
          <cell r="Z486">
            <v>71786</v>
          </cell>
          <cell r="AA486">
            <v>71547</v>
          </cell>
          <cell r="AB486">
            <v>71281</v>
          </cell>
          <cell r="AC486">
            <v>71281</v>
          </cell>
          <cell r="AD486">
            <v>71281</v>
          </cell>
          <cell r="AE486">
            <v>2127</v>
          </cell>
          <cell r="AF486">
            <v>1887</v>
          </cell>
          <cell r="AG486">
            <v>1887</v>
          </cell>
          <cell r="AH486">
            <v>1887</v>
          </cell>
          <cell r="AI486">
            <v>69420</v>
          </cell>
          <cell r="AJ486">
            <v>69394</v>
          </cell>
          <cell r="AK486">
            <v>69394</v>
          </cell>
          <cell r="AL486">
            <v>69394</v>
          </cell>
          <cell r="AM486">
            <v>0</v>
          </cell>
          <cell r="AN486">
            <v>-266</v>
          </cell>
          <cell r="AO486">
            <v>-266</v>
          </cell>
          <cell r="AP486" t="str">
            <v xml:space="preserve">　平成９年７月に供用開始したクリンピーの森について、埋立処理に要する経費を措置するもの。
　なお、浸出水処理施設管理業務については民間委託している。
Ｒ５年度～Ｒ７年度　債務負担行為
契約額（税込）　Ｒ５　6,721,000円
Ｒ６　6,721,000円
Ｒ７　6,721,000円 </v>
          </cell>
          <cell r="AQ486" t="str">
            <v>埋立地の維持管理に要する経費
・埋立管理・計量所の労務提供
・浸出水処理の運転管理等</v>
          </cell>
          <cell r="BJ486">
            <v>1</v>
          </cell>
          <cell r="BK486">
            <v>71281</v>
          </cell>
          <cell r="BL486">
            <v>0</v>
          </cell>
          <cell r="BM486">
            <v>0</v>
          </cell>
          <cell r="BN486">
            <v>0</v>
          </cell>
          <cell r="BO486">
            <v>0</v>
          </cell>
          <cell r="BP486">
            <v>0</v>
          </cell>
          <cell r="BQ486">
            <v>0</v>
          </cell>
          <cell r="BR486">
            <v>0</v>
          </cell>
          <cell r="BS486">
            <v>0</v>
          </cell>
          <cell r="BT486">
            <v>0</v>
          </cell>
          <cell r="BU486">
            <v>1887</v>
          </cell>
          <cell r="BV486">
            <v>69394</v>
          </cell>
          <cell r="BW486">
            <v>0</v>
          </cell>
          <cell r="BX486">
            <v>0</v>
          </cell>
          <cell r="BY486">
            <v>0</v>
          </cell>
          <cell r="BZ486">
            <v>1887</v>
          </cell>
          <cell r="CA486">
            <v>69394</v>
          </cell>
        </row>
        <row r="487">
          <cell r="I487" t="str">
            <v>クリンピーの森管理費　施設整備費</v>
          </cell>
          <cell r="J487">
            <v>1</v>
          </cell>
          <cell r="K487" t="str">
            <v>一般会計</v>
          </cell>
          <cell r="L487">
            <v>4</v>
          </cell>
          <cell r="M487" t="str">
            <v>衛生費　</v>
          </cell>
          <cell r="N487">
            <v>2</v>
          </cell>
          <cell r="O487" t="str">
            <v>清掃費　</v>
          </cell>
          <cell r="P487">
            <v>4</v>
          </cell>
          <cell r="Q487" t="str">
            <v>塵芥処理費　</v>
          </cell>
          <cell r="R487">
            <v>10</v>
          </cell>
          <cell r="S487" t="str">
            <v>麈芥処理費　</v>
          </cell>
          <cell r="T487">
            <v>6</v>
          </cell>
          <cell r="U487" t="str">
            <v>クリンピーの森管理費</v>
          </cell>
          <cell r="V487">
            <v>0</v>
          </cell>
          <cell r="X487">
            <v>1</v>
          </cell>
          <cell r="Y487" t="str">
            <v>施設整備費　</v>
          </cell>
          <cell r="Z487">
            <v>25080</v>
          </cell>
          <cell r="AA487">
            <v>69300</v>
          </cell>
          <cell r="AB487">
            <v>44660</v>
          </cell>
          <cell r="AC487">
            <v>44660</v>
          </cell>
          <cell r="AD487">
            <v>44660</v>
          </cell>
          <cell r="AE487">
            <v>51900</v>
          </cell>
          <cell r="AF487">
            <v>33400</v>
          </cell>
          <cell r="AG487">
            <v>33400</v>
          </cell>
          <cell r="AH487">
            <v>33400</v>
          </cell>
          <cell r="AI487">
            <v>17400</v>
          </cell>
          <cell r="AJ487">
            <v>11260</v>
          </cell>
          <cell r="AK487">
            <v>11260</v>
          </cell>
          <cell r="AL487">
            <v>11260</v>
          </cell>
          <cell r="AM487">
            <v>0</v>
          </cell>
          <cell r="AN487">
            <v>-24640</v>
          </cell>
          <cell r="AO487">
            <v>-24640</v>
          </cell>
          <cell r="AP487" t="str">
            <v xml:space="preserve">　クリンピーの森は、計画埋立容量600,000?の一般廃棄物（不燃ごみ）処理施設であり、平成９年７月に供用を開始し22年が経過していることから、安定的な運転を行うため必要な一定規模以上の維持補修的工事費を措置するため、所要の経費を要求するもの。
</v>
          </cell>
          <cell r="AQ487" t="str">
            <v>１　遠心脱水機更新工事
２　浸出水処理施設制御設備及び監視装置更新工事（R5～6 継続費）</v>
          </cell>
          <cell r="BJ487">
            <v>1</v>
          </cell>
          <cell r="BK487">
            <v>44660</v>
          </cell>
          <cell r="BL487">
            <v>0</v>
          </cell>
          <cell r="BM487">
            <v>0</v>
          </cell>
          <cell r="BN487">
            <v>0</v>
          </cell>
          <cell r="BO487">
            <v>0</v>
          </cell>
          <cell r="BP487">
            <v>0</v>
          </cell>
          <cell r="BQ487">
            <v>0</v>
          </cell>
          <cell r="BR487">
            <v>0</v>
          </cell>
          <cell r="BS487">
            <v>0</v>
          </cell>
          <cell r="BT487">
            <v>33400</v>
          </cell>
          <cell r="BU487">
            <v>0</v>
          </cell>
          <cell r="BV487">
            <v>11260</v>
          </cell>
          <cell r="BW487">
            <v>0</v>
          </cell>
          <cell r="BX487">
            <v>0</v>
          </cell>
          <cell r="BY487">
            <v>33400</v>
          </cell>
          <cell r="BZ487">
            <v>0</v>
          </cell>
          <cell r="CA487">
            <v>11260</v>
          </cell>
        </row>
        <row r="488">
          <cell r="I488" t="str">
            <v>山田粗大ごみ処理施設管理費</v>
          </cell>
          <cell r="J488">
            <v>1</v>
          </cell>
          <cell r="K488" t="str">
            <v>一般会計</v>
          </cell>
          <cell r="L488">
            <v>4</v>
          </cell>
          <cell r="M488" t="str">
            <v>衛生費　</v>
          </cell>
          <cell r="N488">
            <v>2</v>
          </cell>
          <cell r="O488" t="str">
            <v>清掃費　</v>
          </cell>
          <cell r="P488">
            <v>4</v>
          </cell>
          <cell r="Q488" t="str">
            <v>塵芥処理費　</v>
          </cell>
          <cell r="R488">
            <v>10</v>
          </cell>
          <cell r="S488" t="str">
            <v>麈芥処理費　</v>
          </cell>
          <cell r="T488">
            <v>9</v>
          </cell>
          <cell r="U488" t="str">
            <v>山田粗大ごみ処理施設管理費　</v>
          </cell>
          <cell r="V488">
            <v>0</v>
          </cell>
          <cell r="X488">
            <v>0</v>
          </cell>
          <cell r="Z488">
            <v>172605</v>
          </cell>
          <cell r="AA488">
            <v>204116</v>
          </cell>
          <cell r="AB488">
            <v>200056</v>
          </cell>
          <cell r="AC488">
            <v>200056</v>
          </cell>
          <cell r="AD488">
            <v>200056</v>
          </cell>
          <cell r="AE488">
            <v>6953</v>
          </cell>
          <cell r="AF488">
            <v>14712</v>
          </cell>
          <cell r="AG488">
            <v>14712</v>
          </cell>
          <cell r="AH488">
            <v>14712</v>
          </cell>
          <cell r="AI488">
            <v>197163</v>
          </cell>
          <cell r="AJ488">
            <v>185344</v>
          </cell>
          <cell r="AK488">
            <v>185344</v>
          </cell>
          <cell r="AL488">
            <v>185344</v>
          </cell>
          <cell r="AM488">
            <v>0</v>
          </cell>
          <cell r="AN488">
            <v>-4060</v>
          </cell>
          <cell r="AO488">
            <v>-4060</v>
          </cell>
          <cell r="AP488" t="str">
            <v xml:space="preserve">　山田粗大ごみ処理施設は、平成元年に供用開始され、１日あたり10ｔの処理能力を有する破砕選別処理施設であったが、令和元年10月に火災全焼し当施設が使用不能となったため、選別業務（手作業）等の業務委託に要する経費を措置するもの。 </v>
          </cell>
          <cell r="AQ488" t="str">
            <v xml:space="preserve">　山田粗大ごみ処理施設の維持管理に要する経費
・消耗品費
・委託料　等
 </v>
          </cell>
          <cell r="BJ488">
            <v>1</v>
          </cell>
          <cell r="BK488">
            <v>200056</v>
          </cell>
          <cell r="BL488">
            <v>0</v>
          </cell>
          <cell r="BM488">
            <v>0</v>
          </cell>
          <cell r="BN488">
            <v>0</v>
          </cell>
          <cell r="BO488">
            <v>0</v>
          </cell>
          <cell r="BP488">
            <v>0</v>
          </cell>
          <cell r="BQ488">
            <v>0</v>
          </cell>
          <cell r="BR488">
            <v>0</v>
          </cell>
          <cell r="BS488">
            <v>0</v>
          </cell>
          <cell r="BT488">
            <v>0</v>
          </cell>
          <cell r="BU488">
            <v>14712</v>
          </cell>
          <cell r="BV488">
            <v>185344</v>
          </cell>
          <cell r="BW488">
            <v>0</v>
          </cell>
          <cell r="BX488">
            <v>0</v>
          </cell>
          <cell r="BY488">
            <v>0</v>
          </cell>
          <cell r="BZ488">
            <v>14712</v>
          </cell>
          <cell r="CA488">
            <v>185344</v>
          </cell>
        </row>
        <row r="489">
          <cell r="I489" t="str">
            <v>クリンピーの家管理費</v>
          </cell>
          <cell r="J489">
            <v>1</v>
          </cell>
          <cell r="K489" t="str">
            <v>一般会計</v>
          </cell>
          <cell r="L489">
            <v>4</v>
          </cell>
          <cell r="M489" t="str">
            <v>衛生費　</v>
          </cell>
          <cell r="N489">
            <v>2</v>
          </cell>
          <cell r="O489" t="str">
            <v>清掃費　</v>
          </cell>
          <cell r="P489">
            <v>4</v>
          </cell>
          <cell r="Q489" t="str">
            <v>塵芥処理費　</v>
          </cell>
          <cell r="R489">
            <v>10</v>
          </cell>
          <cell r="S489" t="str">
            <v>麈芥処理費　</v>
          </cell>
          <cell r="T489">
            <v>13</v>
          </cell>
          <cell r="U489" t="str">
            <v>クリンピーの家管理費</v>
          </cell>
          <cell r="V489">
            <v>0</v>
          </cell>
          <cell r="X489">
            <v>0</v>
          </cell>
          <cell r="Z489">
            <v>171987</v>
          </cell>
          <cell r="AA489">
            <v>171875</v>
          </cell>
          <cell r="AB489">
            <v>193288</v>
          </cell>
          <cell r="AC489">
            <v>193288</v>
          </cell>
          <cell r="AD489">
            <v>193288</v>
          </cell>
          <cell r="AE489">
            <v>62330</v>
          </cell>
          <cell r="AF489">
            <v>87108</v>
          </cell>
          <cell r="AG489">
            <v>87108</v>
          </cell>
          <cell r="AH489">
            <v>87108</v>
          </cell>
          <cell r="AI489">
            <v>109545</v>
          </cell>
          <cell r="AJ489">
            <v>106180</v>
          </cell>
          <cell r="AK489">
            <v>106180</v>
          </cell>
          <cell r="AL489">
            <v>106180</v>
          </cell>
          <cell r="AM489">
            <v>0</v>
          </cell>
          <cell r="AN489">
            <v>21413</v>
          </cell>
          <cell r="AO489">
            <v>21413</v>
          </cell>
          <cell r="AP489" t="str">
            <v>　リサイクルプラザクリンピーの家は、平成９年７月に供用開始され、カン・びん・ペットボトル及びリサイクルするプラスチックなどのリサイクル可能な資源物を選別する施設であり、また、３Ｒの考え方を中心に環境意識全般について普及啓発する施設であるが、当施設の運営に係る経費について措置するもの。
【施設概要】
・資源選別施設　かん類、びん類、ペットボトル50ｔ/日
　（処理能力）　その他のプラスチック製容器包装　20ｔ/日</v>
          </cell>
          <cell r="AQ489" t="str">
            <v xml:space="preserve">　リサイクルプラザクリンピーの家における施設の維持運営等に係る経費
・委託料
・消耗品費等 </v>
          </cell>
          <cell r="BJ489">
            <v>1</v>
          </cell>
          <cell r="BK489">
            <v>193288</v>
          </cell>
          <cell r="BL489">
            <v>0</v>
          </cell>
          <cell r="BM489">
            <v>0</v>
          </cell>
          <cell r="BN489">
            <v>0</v>
          </cell>
          <cell r="BO489">
            <v>0</v>
          </cell>
          <cell r="BP489">
            <v>0</v>
          </cell>
          <cell r="BQ489">
            <v>0</v>
          </cell>
          <cell r="BR489">
            <v>0</v>
          </cell>
          <cell r="BS489">
            <v>0</v>
          </cell>
          <cell r="BT489">
            <v>0</v>
          </cell>
          <cell r="BU489">
            <v>87108</v>
          </cell>
          <cell r="BV489">
            <v>106180</v>
          </cell>
          <cell r="BW489">
            <v>0</v>
          </cell>
          <cell r="BX489">
            <v>0</v>
          </cell>
          <cell r="BY489">
            <v>0</v>
          </cell>
          <cell r="BZ489">
            <v>87108</v>
          </cell>
          <cell r="CA489">
            <v>106180</v>
          </cell>
        </row>
        <row r="490">
          <cell r="I490" t="str">
            <v>クリンピーの家管理費　施設整備費</v>
          </cell>
          <cell r="J490">
            <v>1</v>
          </cell>
          <cell r="K490" t="str">
            <v>一般会計</v>
          </cell>
          <cell r="L490">
            <v>4</v>
          </cell>
          <cell r="M490" t="str">
            <v>衛生費　</v>
          </cell>
          <cell r="N490">
            <v>2</v>
          </cell>
          <cell r="O490" t="str">
            <v>清掃費　</v>
          </cell>
          <cell r="P490">
            <v>4</v>
          </cell>
          <cell r="Q490" t="str">
            <v>塵芥処理費　</v>
          </cell>
          <cell r="R490">
            <v>10</v>
          </cell>
          <cell r="S490" t="str">
            <v>麈芥処理費　</v>
          </cell>
          <cell r="T490">
            <v>13</v>
          </cell>
          <cell r="U490" t="str">
            <v>クリンピーの家管理費</v>
          </cell>
          <cell r="V490">
            <v>0</v>
          </cell>
          <cell r="X490">
            <v>1</v>
          </cell>
          <cell r="Y490" t="str">
            <v>施設整備費　</v>
          </cell>
          <cell r="Z490">
            <v>0</v>
          </cell>
          <cell r="AA490">
            <v>6985</v>
          </cell>
          <cell r="AB490">
            <v>51271</v>
          </cell>
          <cell r="AC490">
            <v>41514</v>
          </cell>
          <cell r="AD490">
            <v>41514</v>
          </cell>
          <cell r="AE490">
            <v>5200</v>
          </cell>
          <cell r="AF490">
            <v>38400</v>
          </cell>
          <cell r="AG490">
            <v>31100</v>
          </cell>
          <cell r="AH490">
            <v>31100</v>
          </cell>
          <cell r="AI490">
            <v>1785</v>
          </cell>
          <cell r="AJ490">
            <v>12871</v>
          </cell>
          <cell r="AK490">
            <v>10414</v>
          </cell>
          <cell r="AL490">
            <v>10414</v>
          </cell>
          <cell r="AM490">
            <v>-9757</v>
          </cell>
          <cell r="AN490">
            <v>44286</v>
          </cell>
          <cell r="AO490">
            <v>34529</v>
          </cell>
          <cell r="AP490" t="str">
            <v>　平成９年に供用開始したリサイクルプラザクリンピーの家において安定的な運転を行うために必要となる維持補修的工事を実施するもの。　</v>
          </cell>
          <cell r="AQ490" t="str">
            <v xml:space="preserve">１　リサイクル啓発施設屋根防水工事
２　プラスチック選別施設屋根防水工事 </v>
          </cell>
          <cell r="BJ490">
            <v>2</v>
          </cell>
          <cell r="BK490">
            <v>0</v>
          </cell>
          <cell r="BL490">
            <v>0</v>
          </cell>
          <cell r="BM490">
            <v>0</v>
          </cell>
          <cell r="BN490">
            <v>0</v>
          </cell>
          <cell r="BO490">
            <v>0</v>
          </cell>
          <cell r="BP490">
            <v>0</v>
          </cell>
          <cell r="BQ490">
            <v>0</v>
          </cell>
          <cell r="BR490">
            <v>0</v>
          </cell>
          <cell r="BS490">
            <v>0</v>
          </cell>
          <cell r="BT490">
            <v>38400</v>
          </cell>
          <cell r="BU490">
            <v>0</v>
          </cell>
          <cell r="BV490">
            <v>12871</v>
          </cell>
          <cell r="BW490">
            <v>0</v>
          </cell>
          <cell r="BX490">
            <v>0</v>
          </cell>
          <cell r="BY490">
            <v>31100</v>
          </cell>
          <cell r="BZ490">
            <v>0</v>
          </cell>
          <cell r="CA490">
            <v>10414</v>
          </cell>
        </row>
        <row r="491">
          <cell r="I491" t="str">
            <v>クリンピーの家管理費　公用車購入費</v>
          </cell>
          <cell r="J491">
            <v>1</v>
          </cell>
          <cell r="K491" t="str">
            <v>一般会計</v>
          </cell>
          <cell r="L491">
            <v>4</v>
          </cell>
          <cell r="M491" t="str">
            <v>衛生費　</v>
          </cell>
          <cell r="N491">
            <v>2</v>
          </cell>
          <cell r="O491" t="str">
            <v>清掃費　</v>
          </cell>
          <cell r="P491">
            <v>4</v>
          </cell>
          <cell r="Q491" t="str">
            <v>塵芥処理費　</v>
          </cell>
          <cell r="R491">
            <v>10</v>
          </cell>
          <cell r="S491" t="str">
            <v>麈芥処理費　</v>
          </cell>
          <cell r="T491">
            <v>13</v>
          </cell>
          <cell r="U491" t="str">
            <v>クリンピーの家管理費</v>
          </cell>
          <cell r="V491">
            <v>0</v>
          </cell>
          <cell r="X491">
            <v>2</v>
          </cell>
          <cell r="Y491" t="str">
            <v>公用車購入費</v>
          </cell>
          <cell r="Z491">
            <v>0</v>
          </cell>
          <cell r="AA491">
            <v>7729</v>
          </cell>
          <cell r="AB491">
            <v>8603</v>
          </cell>
          <cell r="AC491">
            <v>8574</v>
          </cell>
          <cell r="AD491">
            <v>8574</v>
          </cell>
          <cell r="AE491">
            <v>0</v>
          </cell>
          <cell r="AF491">
            <v>0</v>
          </cell>
          <cell r="AG491">
            <v>0</v>
          </cell>
          <cell r="AH491">
            <v>0</v>
          </cell>
          <cell r="AI491">
            <v>7729</v>
          </cell>
          <cell r="AJ491">
            <v>8603</v>
          </cell>
          <cell r="AK491">
            <v>8574</v>
          </cell>
          <cell r="AL491">
            <v>8574</v>
          </cell>
          <cell r="AM491">
            <v>-29</v>
          </cell>
          <cell r="AN491">
            <v>874</v>
          </cell>
          <cell r="AO491">
            <v>845</v>
          </cell>
          <cell r="AP491" t="str">
            <v xml:space="preserve">経年劣化により公用車の更新を行うもの。
ニッサンディーゼル
・初回登録：平成９年６月25日（25年経過）
</v>
          </cell>
          <cell r="AQ491" t="str">
            <v xml:space="preserve">公用車（普通貨物車・１台）購入
 </v>
          </cell>
          <cell r="BJ491">
            <v>2</v>
          </cell>
          <cell r="BK491">
            <v>0</v>
          </cell>
          <cell r="BL491">
            <v>0</v>
          </cell>
          <cell r="BM491">
            <v>0</v>
          </cell>
          <cell r="BN491">
            <v>0</v>
          </cell>
          <cell r="BO491">
            <v>0</v>
          </cell>
          <cell r="BP491">
            <v>0</v>
          </cell>
          <cell r="BQ491">
            <v>0</v>
          </cell>
          <cell r="BR491">
            <v>0</v>
          </cell>
          <cell r="BS491">
            <v>0</v>
          </cell>
          <cell r="BT491">
            <v>0</v>
          </cell>
          <cell r="BU491">
            <v>0</v>
          </cell>
          <cell r="BV491">
            <v>8603</v>
          </cell>
          <cell r="BW491">
            <v>0</v>
          </cell>
          <cell r="BX491">
            <v>0</v>
          </cell>
          <cell r="BY491">
            <v>0</v>
          </cell>
          <cell r="BZ491">
            <v>0</v>
          </cell>
          <cell r="CA491">
            <v>8574</v>
          </cell>
        </row>
        <row r="492">
          <cell r="I492" t="str">
            <v>し尿中継費</v>
          </cell>
          <cell r="J492">
            <v>1</v>
          </cell>
          <cell r="K492" t="str">
            <v>一般会計</v>
          </cell>
          <cell r="L492">
            <v>4</v>
          </cell>
          <cell r="M492" t="str">
            <v>衛生費　</v>
          </cell>
          <cell r="N492">
            <v>2</v>
          </cell>
          <cell r="O492" t="str">
            <v>清掃費　</v>
          </cell>
          <cell r="P492">
            <v>5</v>
          </cell>
          <cell r="Q492" t="str">
            <v>し尿処理費　</v>
          </cell>
          <cell r="R492">
            <v>10</v>
          </cell>
          <cell r="S492" t="str">
            <v>し尿処理費　</v>
          </cell>
          <cell r="T492">
            <v>1</v>
          </cell>
          <cell r="U492" t="str">
            <v>し尿中継費　</v>
          </cell>
          <cell r="V492">
            <v>0</v>
          </cell>
          <cell r="X492">
            <v>0</v>
          </cell>
          <cell r="Z492">
            <v>18811</v>
          </cell>
          <cell r="AA492">
            <v>17245</v>
          </cell>
          <cell r="AB492">
            <v>8480</v>
          </cell>
          <cell r="AC492">
            <v>8480</v>
          </cell>
          <cell r="AD492">
            <v>8480</v>
          </cell>
          <cell r="AE492">
            <v>0</v>
          </cell>
          <cell r="AF492">
            <v>0</v>
          </cell>
          <cell r="AG492">
            <v>0</v>
          </cell>
          <cell r="AH492">
            <v>0</v>
          </cell>
          <cell r="AI492">
            <v>17245</v>
          </cell>
          <cell r="AJ492">
            <v>8480</v>
          </cell>
          <cell r="AK492">
            <v>8480</v>
          </cell>
          <cell r="AL492">
            <v>8480</v>
          </cell>
          <cell r="AM492">
            <v>0</v>
          </cell>
          <cell r="AN492">
            <v>-8765</v>
          </cell>
          <cell r="AO492">
            <v>-8765</v>
          </cell>
          <cell r="AP492" t="str">
            <v xml:space="preserve">　し尿処理手数料の市内均一料金の維持等を図るため、中山間地域のし尿世帯の収集拠点として設置している中継槽から処理施設までの定期的な運搬に要する経費を措置するもの。また、小名浜地区における施設間転送、及び内郷地区における運搬距離増分の経費を措置するもの。
・遠野し尿中継槽　S52年3月設置　容量31kl：南部浄化センター搬入
・三和し尿中継槽　S52年3月設置　容量12kl：中部衛生センター搬入
・川前し尿中継槽　H5年7月設置　容量30kl：中部衛生センター搬入
・内郷地区　：旧内郷中継所から中部衛生センターまでの運搬距離増分 </v>
          </cell>
          <cell r="AQ492" t="str">
            <v xml:space="preserve">・し尿運搬業務委託費
・中継槽敷地借上料
 </v>
          </cell>
          <cell r="BJ492">
            <v>1</v>
          </cell>
          <cell r="BK492">
            <v>8480</v>
          </cell>
          <cell r="BL492">
            <v>0</v>
          </cell>
          <cell r="BM492">
            <v>0</v>
          </cell>
          <cell r="BN492">
            <v>0</v>
          </cell>
          <cell r="BO492">
            <v>0</v>
          </cell>
          <cell r="BP492">
            <v>0</v>
          </cell>
          <cell r="BQ492">
            <v>0</v>
          </cell>
          <cell r="BR492">
            <v>0</v>
          </cell>
          <cell r="BS492">
            <v>0</v>
          </cell>
          <cell r="BT492">
            <v>0</v>
          </cell>
          <cell r="BU492">
            <v>0</v>
          </cell>
          <cell r="BV492">
            <v>8480</v>
          </cell>
          <cell r="BW492">
            <v>0</v>
          </cell>
          <cell r="BX492">
            <v>0</v>
          </cell>
          <cell r="BY492">
            <v>0</v>
          </cell>
          <cell r="BZ492">
            <v>0</v>
          </cell>
          <cell r="CA492">
            <v>8480</v>
          </cell>
        </row>
        <row r="493">
          <cell r="I493" t="str">
            <v>浄化槽汚泥処理事業費</v>
          </cell>
          <cell r="J493">
            <v>1</v>
          </cell>
          <cell r="K493" t="str">
            <v>一般会計</v>
          </cell>
          <cell r="L493">
            <v>4</v>
          </cell>
          <cell r="M493" t="str">
            <v>衛生費　</v>
          </cell>
          <cell r="N493">
            <v>2</v>
          </cell>
          <cell r="O493" t="str">
            <v>清掃費　</v>
          </cell>
          <cell r="P493">
            <v>5</v>
          </cell>
          <cell r="Q493" t="str">
            <v>し尿処理費　</v>
          </cell>
          <cell r="R493">
            <v>10</v>
          </cell>
          <cell r="S493" t="str">
            <v>し尿処理費　</v>
          </cell>
          <cell r="T493">
            <v>3</v>
          </cell>
          <cell r="U493" t="str">
            <v>浄化槽汚泥処理事業費</v>
          </cell>
          <cell r="V493">
            <v>0</v>
          </cell>
          <cell r="X493">
            <v>0</v>
          </cell>
          <cell r="Z493">
            <v>18733</v>
          </cell>
          <cell r="AA493">
            <v>19725</v>
          </cell>
          <cell r="AB493">
            <v>19716</v>
          </cell>
          <cell r="AC493">
            <v>19716</v>
          </cell>
          <cell r="AD493">
            <v>19716</v>
          </cell>
          <cell r="AE493">
            <v>0</v>
          </cell>
          <cell r="AF493">
            <v>0</v>
          </cell>
          <cell r="AG493">
            <v>0</v>
          </cell>
          <cell r="AH493">
            <v>0</v>
          </cell>
          <cell r="AI493">
            <v>19725</v>
          </cell>
          <cell r="AJ493">
            <v>19716</v>
          </cell>
          <cell r="AK493">
            <v>19716</v>
          </cell>
          <cell r="AL493">
            <v>19716</v>
          </cell>
          <cell r="AM493">
            <v>0</v>
          </cell>
          <cell r="AN493">
            <v>-9</v>
          </cell>
          <cell r="AO493">
            <v>-9</v>
          </cell>
          <cell r="AP493" t="str">
            <v xml:space="preserve">　各衛生センターの効率的な稼動のため、施設の搬入量の低減を図ることを目的として、浄化槽汚泥濃縮車両により各世帯の浄化槽汚泥を1/3程度まで濃縮処理を行っているが、これらに要する経費を措置するもの。 </v>
          </cell>
          <cell r="AQ493" t="str">
            <v>・浄化槽汚泥処理委託費　</v>
          </cell>
          <cell r="BJ493">
            <v>1</v>
          </cell>
          <cell r="BK493">
            <v>19716</v>
          </cell>
          <cell r="BL493">
            <v>0</v>
          </cell>
          <cell r="BM493">
            <v>0</v>
          </cell>
          <cell r="BN493">
            <v>0</v>
          </cell>
          <cell r="BO493">
            <v>0</v>
          </cell>
          <cell r="BP493">
            <v>0</v>
          </cell>
          <cell r="BQ493">
            <v>0</v>
          </cell>
          <cell r="BR493">
            <v>0</v>
          </cell>
          <cell r="BS493">
            <v>0</v>
          </cell>
          <cell r="BT493">
            <v>0</v>
          </cell>
          <cell r="BU493">
            <v>0</v>
          </cell>
          <cell r="BV493">
            <v>19716</v>
          </cell>
          <cell r="BW493">
            <v>0</v>
          </cell>
          <cell r="BX493">
            <v>0</v>
          </cell>
          <cell r="BY493">
            <v>0</v>
          </cell>
          <cell r="BZ493">
            <v>0</v>
          </cell>
          <cell r="CA493">
            <v>19716</v>
          </cell>
        </row>
        <row r="494">
          <cell r="I494" t="str">
            <v>中部衛生センター管理費</v>
          </cell>
          <cell r="J494">
            <v>1</v>
          </cell>
          <cell r="K494" t="str">
            <v>一般会計</v>
          </cell>
          <cell r="L494">
            <v>4</v>
          </cell>
          <cell r="M494" t="str">
            <v>衛生費　</v>
          </cell>
          <cell r="N494">
            <v>2</v>
          </cell>
          <cell r="O494" t="str">
            <v>清掃費　</v>
          </cell>
          <cell r="P494">
            <v>5</v>
          </cell>
          <cell r="Q494" t="str">
            <v>し尿処理費　</v>
          </cell>
          <cell r="R494">
            <v>10</v>
          </cell>
          <cell r="S494" t="str">
            <v>し尿処理費　</v>
          </cell>
          <cell r="T494">
            <v>6</v>
          </cell>
          <cell r="U494" t="str">
            <v>中部衛生センター管理費　</v>
          </cell>
          <cell r="V494">
            <v>0</v>
          </cell>
          <cell r="X494">
            <v>0</v>
          </cell>
          <cell r="Z494">
            <v>90627</v>
          </cell>
          <cell r="AA494">
            <v>99141</v>
          </cell>
          <cell r="AB494">
            <v>92504</v>
          </cell>
          <cell r="AC494">
            <v>92504</v>
          </cell>
          <cell r="AD494">
            <v>92504</v>
          </cell>
          <cell r="AE494">
            <v>1</v>
          </cell>
          <cell r="AF494">
            <v>1</v>
          </cell>
          <cell r="AG494">
            <v>1</v>
          </cell>
          <cell r="AH494">
            <v>1</v>
          </cell>
          <cell r="AI494">
            <v>99140</v>
          </cell>
          <cell r="AJ494">
            <v>92503</v>
          </cell>
          <cell r="AK494">
            <v>92503</v>
          </cell>
          <cell r="AL494">
            <v>92503</v>
          </cell>
          <cell r="AM494">
            <v>0</v>
          </cell>
          <cell r="AN494">
            <v>-6637</v>
          </cell>
          <cell r="AO494">
            <v>-6637</v>
          </cell>
          <cell r="AP494" t="str">
            <v xml:space="preserve">　中部衛生センターは、平成元年４月に供用開始され、１日あたり60klの処理能力を有する、中部地区におけるし尿処理施設であるが、当施設の維持管理に要する経費を措置するもの。
 </v>
          </cell>
          <cell r="AQ494" t="str">
            <v>中部衛生センターの維持管理に要する経費
・運転管理業務委託費
・光熱水費　等</v>
          </cell>
          <cell r="BJ494">
            <v>1</v>
          </cell>
          <cell r="BK494">
            <v>92504</v>
          </cell>
          <cell r="BL494">
            <v>0</v>
          </cell>
          <cell r="BM494">
            <v>0</v>
          </cell>
          <cell r="BN494">
            <v>0</v>
          </cell>
          <cell r="BO494">
            <v>0</v>
          </cell>
          <cell r="BP494">
            <v>0</v>
          </cell>
          <cell r="BQ494">
            <v>0</v>
          </cell>
          <cell r="BR494">
            <v>0</v>
          </cell>
          <cell r="BS494">
            <v>0</v>
          </cell>
          <cell r="BT494">
            <v>0</v>
          </cell>
          <cell r="BU494">
            <v>1</v>
          </cell>
          <cell r="BV494">
            <v>92503</v>
          </cell>
          <cell r="BW494">
            <v>0</v>
          </cell>
          <cell r="BX494">
            <v>0</v>
          </cell>
          <cell r="BY494">
            <v>0</v>
          </cell>
          <cell r="BZ494">
            <v>1</v>
          </cell>
          <cell r="CA494">
            <v>92503</v>
          </cell>
        </row>
        <row r="495">
          <cell r="I495" t="str">
            <v>中部衛生センター管理費　債務負担行為分</v>
          </cell>
          <cell r="J495">
            <v>1</v>
          </cell>
          <cell r="K495" t="str">
            <v>一般会計</v>
          </cell>
          <cell r="L495">
            <v>4</v>
          </cell>
          <cell r="M495" t="str">
            <v>衛生費　</v>
          </cell>
          <cell r="N495">
            <v>2</v>
          </cell>
          <cell r="O495" t="str">
            <v>清掃費　</v>
          </cell>
          <cell r="P495">
            <v>5</v>
          </cell>
          <cell r="Q495" t="str">
            <v>し尿処理費　</v>
          </cell>
          <cell r="R495">
            <v>10</v>
          </cell>
          <cell r="S495" t="str">
            <v>し尿処理費　</v>
          </cell>
          <cell r="T495">
            <v>6</v>
          </cell>
          <cell r="U495" t="str">
            <v>中部衛生センター管理費　</v>
          </cell>
          <cell r="V495">
            <v>0</v>
          </cell>
          <cell r="X495">
            <v>4</v>
          </cell>
          <cell r="Y495" t="str">
            <v>債務負担行為分　</v>
          </cell>
          <cell r="Z495">
            <v>0</v>
          </cell>
          <cell r="AA495">
            <v>0</v>
          </cell>
          <cell r="AB495">
            <v>41976</v>
          </cell>
          <cell r="AC495">
            <v>41976</v>
          </cell>
          <cell r="AD495">
            <v>41976</v>
          </cell>
          <cell r="AE495">
            <v>0</v>
          </cell>
          <cell r="AF495">
            <v>0</v>
          </cell>
          <cell r="AG495">
            <v>0</v>
          </cell>
          <cell r="AH495">
            <v>0</v>
          </cell>
          <cell r="AI495">
            <v>0</v>
          </cell>
          <cell r="AJ495">
            <v>41976</v>
          </cell>
          <cell r="AK495">
            <v>41976</v>
          </cell>
          <cell r="AL495">
            <v>41976</v>
          </cell>
          <cell r="AM495">
            <v>0</v>
          </cell>
          <cell r="AN495">
            <v>41976</v>
          </cell>
          <cell r="AO495">
            <v>41976</v>
          </cell>
          <cell r="AP495" t="str">
            <v xml:space="preserve">　中部衛生センターは、平成元年４月に供用開始され、１日あたり60klの処理能力を有する、中部地区におけるし尿処理施設であるが、当施設の維持管理に要する運転管理業務委託費を措置するもの。
　運転管理業務委託は民間委託している。
R5年度～R6年度　債務負担行為
契約額（税込）　R541,976,000円
R641,976,000円 </v>
          </cell>
          <cell r="AQ495" t="str">
            <v>　中部衛生センターの維持管理に要する運転管理業務委託費　</v>
          </cell>
          <cell r="BJ495">
            <v>1</v>
          </cell>
          <cell r="BK495">
            <v>41976</v>
          </cell>
          <cell r="BL495">
            <v>0</v>
          </cell>
          <cell r="BM495">
            <v>0</v>
          </cell>
          <cell r="BN495">
            <v>0</v>
          </cell>
          <cell r="BO495">
            <v>0</v>
          </cell>
          <cell r="BP495">
            <v>0</v>
          </cell>
          <cell r="BQ495">
            <v>0</v>
          </cell>
          <cell r="BR495">
            <v>0</v>
          </cell>
          <cell r="BS495">
            <v>0</v>
          </cell>
          <cell r="BT495">
            <v>0</v>
          </cell>
          <cell r="BU495">
            <v>0</v>
          </cell>
          <cell r="BV495">
            <v>41976</v>
          </cell>
          <cell r="BW495">
            <v>0</v>
          </cell>
          <cell r="BX495">
            <v>0</v>
          </cell>
          <cell r="BY495">
            <v>0</v>
          </cell>
          <cell r="BZ495">
            <v>0</v>
          </cell>
          <cell r="CA495">
            <v>41976</v>
          </cell>
        </row>
        <row r="496">
          <cell r="I496" t="str">
            <v>南部衛生センター管理費</v>
          </cell>
          <cell r="J496">
            <v>1</v>
          </cell>
          <cell r="K496" t="str">
            <v>一般会計</v>
          </cell>
          <cell r="L496">
            <v>4</v>
          </cell>
          <cell r="M496" t="str">
            <v>衛生費　</v>
          </cell>
          <cell r="N496">
            <v>2</v>
          </cell>
          <cell r="O496" t="str">
            <v>清掃費　</v>
          </cell>
          <cell r="P496">
            <v>5</v>
          </cell>
          <cell r="Q496" t="str">
            <v>し尿処理費　</v>
          </cell>
          <cell r="R496">
            <v>10</v>
          </cell>
          <cell r="S496" t="str">
            <v>し尿処理費　</v>
          </cell>
          <cell r="T496">
            <v>7</v>
          </cell>
          <cell r="U496" t="str">
            <v>南部衛生センター管理費　</v>
          </cell>
          <cell r="V496">
            <v>0</v>
          </cell>
          <cell r="X496">
            <v>0</v>
          </cell>
          <cell r="Z496">
            <v>72603</v>
          </cell>
          <cell r="AA496">
            <v>78326</v>
          </cell>
          <cell r="AB496">
            <v>0</v>
          </cell>
          <cell r="AC496">
            <v>0</v>
          </cell>
          <cell r="AD496">
            <v>0</v>
          </cell>
          <cell r="AE496">
            <v>1</v>
          </cell>
          <cell r="AF496">
            <v>0</v>
          </cell>
          <cell r="AG496">
            <v>0</v>
          </cell>
          <cell r="AH496">
            <v>0</v>
          </cell>
          <cell r="AI496">
            <v>78325</v>
          </cell>
          <cell r="AJ496">
            <v>0</v>
          </cell>
          <cell r="AK496">
            <v>0</v>
          </cell>
          <cell r="AL496">
            <v>0</v>
          </cell>
          <cell r="AM496">
            <v>0</v>
          </cell>
          <cell r="AN496">
            <v>-78326</v>
          </cell>
          <cell r="AO496">
            <v>-78326</v>
          </cell>
          <cell r="AP496" t="str">
            <v>　南部衛生センターは、昭和５２年４月に供用開始され、１日あたり150klの処理能力を有する、南部地区におけるし尿処理施設である。
当該施設は令和4年度末で施設廃止予定であるが、施設内の残水処理に係る委託費及び施設の維持管理に要する経費を措置するもの。</v>
          </cell>
          <cell r="AQ496" t="str">
            <v>南部衛生センターの維持管理に要する経費
・燃料費
・光熱水費　等</v>
          </cell>
          <cell r="BJ496">
            <v>0</v>
          </cell>
          <cell r="BK496">
            <v>0</v>
          </cell>
          <cell r="BL496">
            <v>0</v>
          </cell>
          <cell r="BM496">
            <v>0</v>
          </cell>
          <cell r="BN496">
            <v>0</v>
          </cell>
          <cell r="BO496">
            <v>0</v>
          </cell>
          <cell r="BP496">
            <v>0</v>
          </cell>
          <cell r="BQ496">
            <v>0</v>
          </cell>
          <cell r="BR496">
            <v>0</v>
          </cell>
          <cell r="BS496">
            <v>0</v>
          </cell>
          <cell r="BT496">
            <v>0</v>
          </cell>
          <cell r="BU496">
            <v>0</v>
          </cell>
          <cell r="BV496">
            <v>0</v>
          </cell>
          <cell r="BW496">
            <v>0</v>
          </cell>
          <cell r="BX496">
            <v>0</v>
          </cell>
          <cell r="BY496">
            <v>0</v>
          </cell>
          <cell r="BZ496">
            <v>0</v>
          </cell>
          <cell r="CA496">
            <v>0</v>
          </cell>
        </row>
        <row r="497">
          <cell r="I497" t="str">
            <v>浄化センターし尿等処理負担金</v>
          </cell>
          <cell r="J497">
            <v>1</v>
          </cell>
          <cell r="K497" t="str">
            <v>一般会計</v>
          </cell>
          <cell r="L497">
            <v>4</v>
          </cell>
          <cell r="M497" t="str">
            <v>衛生費　</v>
          </cell>
          <cell r="N497">
            <v>2</v>
          </cell>
          <cell r="O497" t="str">
            <v>清掃費　</v>
          </cell>
          <cell r="P497">
            <v>5</v>
          </cell>
          <cell r="Q497" t="str">
            <v>し尿処理費　</v>
          </cell>
          <cell r="R497">
            <v>10</v>
          </cell>
          <cell r="S497" t="str">
            <v>し尿処理費　</v>
          </cell>
          <cell r="T497">
            <v>14</v>
          </cell>
          <cell r="U497" t="str">
            <v>浄化センターし尿等処理負担金</v>
          </cell>
          <cell r="V497">
            <v>0</v>
          </cell>
          <cell r="X497">
            <v>0</v>
          </cell>
          <cell r="Z497">
            <v>245810</v>
          </cell>
          <cell r="AA497">
            <v>251022</v>
          </cell>
          <cell r="AB497">
            <v>297797</v>
          </cell>
          <cell r="AC497">
            <v>297797</v>
          </cell>
          <cell r="AD497">
            <v>297797</v>
          </cell>
          <cell r="AE497">
            <v>0</v>
          </cell>
          <cell r="AF497">
            <v>0</v>
          </cell>
          <cell r="AG497">
            <v>0</v>
          </cell>
          <cell r="AH497">
            <v>0</v>
          </cell>
          <cell r="AI497">
            <v>251022</v>
          </cell>
          <cell r="AJ497">
            <v>297797</v>
          </cell>
          <cell r="AK497">
            <v>297797</v>
          </cell>
          <cell r="AL497">
            <v>297797</v>
          </cell>
          <cell r="AM497">
            <v>0</v>
          </cell>
          <cell r="AN497">
            <v>46775</v>
          </cell>
          <cell r="AO497">
            <v>46775</v>
          </cell>
          <cell r="AP497" t="str">
            <v xml:space="preserve">北部浄化センター及び東部浄化センターに搬入されるし尿等について、その処理に要する経費を負担するもの。
</v>
          </cell>
          <cell r="AQ497" t="str">
            <v xml:space="preserve">北部及び東部浄化センターにおけるし尿等の処理負担金
R4R5増減単位：千円
〇し尿等処理負担金188,325 263,50475,179
　北部浄化センター分　68,600 69,993 1,393
　東部浄化センター分119,725 86,126△33,599
南部浄化センター分　0107,385 107,385
〇汚泥利活用事業分62,697 34,293 △28,404
</v>
          </cell>
          <cell r="BJ497">
            <v>1</v>
          </cell>
          <cell r="BK497">
            <v>297797</v>
          </cell>
          <cell r="BL497">
            <v>0</v>
          </cell>
          <cell r="BM497">
            <v>0</v>
          </cell>
          <cell r="BN497">
            <v>0</v>
          </cell>
          <cell r="BO497">
            <v>0</v>
          </cell>
          <cell r="BP497">
            <v>0</v>
          </cell>
          <cell r="BQ497">
            <v>0</v>
          </cell>
          <cell r="BR497">
            <v>0</v>
          </cell>
          <cell r="BS497">
            <v>0</v>
          </cell>
          <cell r="BT497">
            <v>0</v>
          </cell>
          <cell r="BU497">
            <v>0</v>
          </cell>
          <cell r="BV497">
            <v>297797</v>
          </cell>
          <cell r="BW497">
            <v>0</v>
          </cell>
          <cell r="BX497">
            <v>0</v>
          </cell>
          <cell r="BY497">
            <v>0</v>
          </cell>
          <cell r="BZ497">
            <v>0</v>
          </cell>
          <cell r="CA497">
            <v>297797</v>
          </cell>
        </row>
        <row r="498">
          <cell r="I498" t="str">
            <v>生活排水処理施設再編事業費　中部衛生Ｃ運搬分</v>
          </cell>
          <cell r="J498">
            <v>1</v>
          </cell>
          <cell r="K498" t="str">
            <v>一般会計</v>
          </cell>
          <cell r="L498">
            <v>4</v>
          </cell>
          <cell r="M498" t="str">
            <v>衛生費　</v>
          </cell>
          <cell r="N498">
            <v>2</v>
          </cell>
          <cell r="O498" t="str">
            <v>清掃費　</v>
          </cell>
          <cell r="P498">
            <v>5</v>
          </cell>
          <cell r="Q498" t="str">
            <v>し尿処理費　</v>
          </cell>
          <cell r="R498">
            <v>10</v>
          </cell>
          <cell r="S498" t="str">
            <v>し尿処理費　</v>
          </cell>
          <cell r="T498">
            <v>15</v>
          </cell>
          <cell r="U498" t="str">
            <v>生活排水処理施設再編事業費　</v>
          </cell>
          <cell r="V498">
            <v>0</v>
          </cell>
          <cell r="X498">
            <v>1</v>
          </cell>
          <cell r="Y498" t="str">
            <v>生活排水処理施設再編事業費　中部衛生Ｃ運搬分</v>
          </cell>
          <cell r="Z498">
            <v>10610</v>
          </cell>
          <cell r="AA498">
            <v>10210</v>
          </cell>
          <cell r="AB498">
            <v>9726</v>
          </cell>
          <cell r="AC498">
            <v>9726</v>
          </cell>
          <cell r="AD498">
            <v>9726</v>
          </cell>
          <cell r="AE498">
            <v>0</v>
          </cell>
          <cell r="AF498">
            <v>0</v>
          </cell>
          <cell r="AG498">
            <v>0</v>
          </cell>
          <cell r="AH498">
            <v>0</v>
          </cell>
          <cell r="AI498">
            <v>10210</v>
          </cell>
          <cell r="AJ498">
            <v>9726</v>
          </cell>
          <cell r="AK498">
            <v>9726</v>
          </cell>
          <cell r="AL498">
            <v>9726</v>
          </cell>
          <cell r="AM498">
            <v>0</v>
          </cell>
          <cell r="AN498">
            <v>-484</v>
          </cell>
          <cell r="AO498">
            <v>-484</v>
          </cell>
          <cell r="AP498" t="str">
            <v xml:space="preserve">　生活排水処理施設再編事業に伴い、「し尿」の受入(処理)施設が変更となることによる運搬経費及び処理経費を措置するもの。 </v>
          </cell>
          <cell r="AQ498" t="str">
            <v xml:space="preserve">　北部衛生センターの廃止及び北部浄化センターの「し尿」受入停止に伴い、当該施設で受け入れしていた「し尿」を中部衛生センターで受け入れるための運搬経費
</v>
          </cell>
          <cell r="BJ498">
            <v>1</v>
          </cell>
          <cell r="BK498">
            <v>9726</v>
          </cell>
          <cell r="BL498">
            <v>0</v>
          </cell>
          <cell r="BM498">
            <v>0</v>
          </cell>
          <cell r="BN498">
            <v>0</v>
          </cell>
          <cell r="BO498">
            <v>0</v>
          </cell>
          <cell r="BP498">
            <v>0</v>
          </cell>
          <cell r="BQ498">
            <v>0</v>
          </cell>
          <cell r="BR498">
            <v>0</v>
          </cell>
          <cell r="BS498">
            <v>0</v>
          </cell>
          <cell r="BT498">
            <v>0</v>
          </cell>
          <cell r="BU498">
            <v>0</v>
          </cell>
          <cell r="BV498">
            <v>9726</v>
          </cell>
          <cell r="BW498">
            <v>0</v>
          </cell>
          <cell r="BX498">
            <v>0</v>
          </cell>
          <cell r="BY498">
            <v>0</v>
          </cell>
          <cell r="BZ498">
            <v>0</v>
          </cell>
          <cell r="CA498">
            <v>9726</v>
          </cell>
        </row>
        <row r="499">
          <cell r="I499" t="str">
            <v>現年度発生災害復旧費（単独）</v>
          </cell>
          <cell r="J499">
            <v>1</v>
          </cell>
          <cell r="K499" t="str">
            <v>一般会計</v>
          </cell>
          <cell r="L499">
            <v>11</v>
          </cell>
          <cell r="M499" t="str">
            <v>災害復旧費　</v>
          </cell>
          <cell r="N499">
            <v>1</v>
          </cell>
          <cell r="O499" t="str">
            <v>厚生労働施設災害復旧費　</v>
          </cell>
          <cell r="P499">
            <v>1</v>
          </cell>
          <cell r="Q499" t="str">
            <v>衛生施設災害復旧費　</v>
          </cell>
          <cell r="R499">
            <v>20</v>
          </cell>
          <cell r="S499" t="str">
            <v>現年度発生災害復旧費</v>
          </cell>
          <cell r="T499">
            <v>1</v>
          </cell>
          <cell r="U499" t="str">
            <v>現年度発生災害復旧費（単独）</v>
          </cell>
          <cell r="V499">
            <v>0</v>
          </cell>
          <cell r="X499">
            <v>0</v>
          </cell>
          <cell r="Z499">
            <v>0</v>
          </cell>
          <cell r="AA499">
            <v>10</v>
          </cell>
          <cell r="AB499">
            <v>10</v>
          </cell>
          <cell r="AC499">
            <v>10</v>
          </cell>
          <cell r="AD499">
            <v>10</v>
          </cell>
          <cell r="AE499">
            <v>0</v>
          </cell>
          <cell r="AF499">
            <v>0</v>
          </cell>
          <cell r="AG499">
            <v>0</v>
          </cell>
          <cell r="AH499">
            <v>0</v>
          </cell>
          <cell r="AI499">
            <v>10</v>
          </cell>
          <cell r="AJ499">
            <v>10</v>
          </cell>
          <cell r="AK499">
            <v>10</v>
          </cell>
          <cell r="AL499">
            <v>10</v>
          </cell>
          <cell r="AM499">
            <v>0</v>
          </cell>
          <cell r="AN499">
            <v>0</v>
          </cell>
          <cell r="AO499">
            <v>0</v>
          </cell>
          <cell r="AP499" t="str">
            <v>　一般廃棄物処理施設の災害復旧に要する経費　</v>
          </cell>
          <cell r="AQ499" t="str">
            <v>・復旧工事請負費（存目計上）</v>
          </cell>
          <cell r="BJ499">
            <v>1</v>
          </cell>
          <cell r="BK499">
            <v>10</v>
          </cell>
          <cell r="BL499">
            <v>0</v>
          </cell>
          <cell r="BM499">
            <v>0</v>
          </cell>
          <cell r="BN499">
            <v>0</v>
          </cell>
          <cell r="BO499">
            <v>0</v>
          </cell>
          <cell r="BP499">
            <v>0</v>
          </cell>
          <cell r="BQ499">
            <v>0</v>
          </cell>
          <cell r="BR499">
            <v>0</v>
          </cell>
          <cell r="BS499">
            <v>0</v>
          </cell>
          <cell r="BT499">
            <v>0</v>
          </cell>
          <cell r="BU499">
            <v>0</v>
          </cell>
          <cell r="BV499">
            <v>10</v>
          </cell>
          <cell r="BW499">
            <v>0</v>
          </cell>
          <cell r="BX499">
            <v>0</v>
          </cell>
          <cell r="BY499">
            <v>0</v>
          </cell>
          <cell r="BZ499">
            <v>0</v>
          </cell>
          <cell r="CA499">
            <v>10</v>
          </cell>
        </row>
        <row r="500">
          <cell r="I500" t="str">
            <v>国県支出金等過誤納返還金</v>
          </cell>
          <cell r="J500">
            <v>1</v>
          </cell>
          <cell r="K500" t="str">
            <v>一般会計</v>
          </cell>
          <cell r="L500">
            <v>2</v>
          </cell>
          <cell r="M500" t="str">
            <v>総務費　</v>
          </cell>
          <cell r="N500">
            <v>1</v>
          </cell>
          <cell r="O500" t="str">
            <v>総務管理費　</v>
          </cell>
          <cell r="P500">
            <v>14</v>
          </cell>
          <cell r="Q500" t="str">
            <v>諸費</v>
          </cell>
          <cell r="R500">
            <v>40</v>
          </cell>
          <cell r="S500" t="str">
            <v>国県支出金等過誤納返還金</v>
          </cell>
          <cell r="T500">
            <v>1</v>
          </cell>
          <cell r="U500" t="str">
            <v>国県支出金等過誤納返還金</v>
          </cell>
          <cell r="V500">
            <v>0</v>
          </cell>
          <cell r="X500">
            <v>0</v>
          </cell>
          <cell r="Z500">
            <v>196643</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Q500" t="str">
            <v xml:space="preserve">・　令和３年度生活保護費国庫負担金返還金　319,013,606円
・　令和３年度生活困窮者自立相談支援事業費等国庫負担金返還金11,341,957円
・　令和３年度生活困窮者就労準備支援事業費等国庫補助金返還金 9,309,000円
・　令和３年度新型コロナウイルス感染症セーフティネット強化交付金
　105,111,000円
・　令和３年度重度心身障害者医療費県補助金返還金5,478,000円 </v>
          </cell>
          <cell r="BJ500">
            <v>0</v>
          </cell>
          <cell r="BK500">
            <v>0</v>
          </cell>
          <cell r="BL500">
            <v>0</v>
          </cell>
          <cell r="BM500">
            <v>0</v>
          </cell>
          <cell r="BN500">
            <v>0</v>
          </cell>
          <cell r="BO500">
            <v>0</v>
          </cell>
          <cell r="BP500">
            <v>0</v>
          </cell>
          <cell r="BQ500">
            <v>0</v>
          </cell>
          <cell r="BR500">
            <v>0</v>
          </cell>
          <cell r="BS500">
            <v>0</v>
          </cell>
          <cell r="BT500">
            <v>0</v>
          </cell>
          <cell r="BU500">
            <v>0</v>
          </cell>
          <cell r="BV500">
            <v>0</v>
          </cell>
          <cell r="BW500">
            <v>0</v>
          </cell>
          <cell r="BX500">
            <v>0</v>
          </cell>
          <cell r="BY500">
            <v>0</v>
          </cell>
          <cell r="BZ500">
            <v>0</v>
          </cell>
          <cell r="CA500">
            <v>0</v>
          </cell>
        </row>
        <row r="501">
          <cell r="I501" t="str">
            <v>民生委員推せん委員報酬</v>
          </cell>
          <cell r="J501">
            <v>1</v>
          </cell>
          <cell r="K501" t="str">
            <v>一般会計</v>
          </cell>
          <cell r="L501">
            <v>3</v>
          </cell>
          <cell r="M501" t="str">
            <v>民生費　</v>
          </cell>
          <cell r="N501">
            <v>1</v>
          </cell>
          <cell r="O501" t="str">
            <v>社会福祉費　</v>
          </cell>
          <cell r="P501">
            <v>1</v>
          </cell>
          <cell r="Q501" t="str">
            <v>社会福祉総務費　</v>
          </cell>
          <cell r="R501">
            <v>10</v>
          </cell>
          <cell r="S501" t="str">
            <v>民生委員活動費　</v>
          </cell>
          <cell r="T501">
            <v>1</v>
          </cell>
          <cell r="U501" t="str">
            <v>民生委員推せん委員報酬　</v>
          </cell>
          <cell r="V501">
            <v>0</v>
          </cell>
          <cell r="X501">
            <v>0</v>
          </cell>
          <cell r="Z501">
            <v>0</v>
          </cell>
          <cell r="AA501">
            <v>83</v>
          </cell>
          <cell r="AB501">
            <v>83</v>
          </cell>
          <cell r="AC501">
            <v>83</v>
          </cell>
          <cell r="AD501">
            <v>83</v>
          </cell>
          <cell r="AE501">
            <v>0</v>
          </cell>
          <cell r="AF501">
            <v>0</v>
          </cell>
          <cell r="AG501">
            <v>0</v>
          </cell>
          <cell r="AH501">
            <v>0</v>
          </cell>
          <cell r="AI501">
            <v>83</v>
          </cell>
          <cell r="AJ501">
            <v>83</v>
          </cell>
          <cell r="AK501">
            <v>83</v>
          </cell>
          <cell r="AL501">
            <v>83</v>
          </cell>
          <cell r="AM501">
            <v>0</v>
          </cell>
          <cell r="AN501">
            <v>0</v>
          </cell>
          <cell r="AO501">
            <v>0</v>
          </cell>
          <cell r="AP501" t="str">
            <v xml:space="preserve">１　内容等
民生委員の適格者を推薦するために、「民生委員法」及び「いわき市民生委員法施行
　細則」により設置されている「いわき市民生委員推薦会」の委員に対する報酬である。
２　概要等
民生委員として適格な候補者を推薦するための機関である。
３　根拠法令　「民生委員法第26条」
民生委員、民生委員推薦会、民生委員協議会及び民生委員の指導訓練に関する費用は、都道府県（中核市）がこれを負担する。
終了年度　法定事務のため終期設定不可
</v>
          </cell>
          <cell r="AQ501" t="str">
            <v>民生委員推薦会委員報酬　5人×2回×8,300円＝83,000円
（委員7人中2人は公職者のため無報酬）</v>
          </cell>
          <cell r="BJ501">
            <v>1</v>
          </cell>
          <cell r="BK501">
            <v>83</v>
          </cell>
          <cell r="BL501">
            <v>0</v>
          </cell>
          <cell r="BM501">
            <v>0</v>
          </cell>
          <cell r="BN501">
            <v>0</v>
          </cell>
          <cell r="BO501">
            <v>0</v>
          </cell>
          <cell r="BP501">
            <v>0</v>
          </cell>
          <cell r="BQ501">
            <v>0</v>
          </cell>
          <cell r="BR501">
            <v>0</v>
          </cell>
          <cell r="BS501">
            <v>0</v>
          </cell>
          <cell r="BT501">
            <v>0</v>
          </cell>
          <cell r="BU501">
            <v>0</v>
          </cell>
          <cell r="BV501">
            <v>83</v>
          </cell>
          <cell r="BW501">
            <v>0</v>
          </cell>
          <cell r="BX501">
            <v>0</v>
          </cell>
          <cell r="BY501">
            <v>0</v>
          </cell>
          <cell r="BZ501">
            <v>0</v>
          </cell>
          <cell r="CA501">
            <v>83</v>
          </cell>
        </row>
        <row r="502">
          <cell r="I502" t="str">
            <v>民生児童委員協議会補助金</v>
          </cell>
          <cell r="J502">
            <v>1</v>
          </cell>
          <cell r="K502" t="str">
            <v>一般会計</v>
          </cell>
          <cell r="L502">
            <v>3</v>
          </cell>
          <cell r="M502" t="str">
            <v>民生費　</v>
          </cell>
          <cell r="N502">
            <v>1</v>
          </cell>
          <cell r="O502" t="str">
            <v>社会福祉費　</v>
          </cell>
          <cell r="P502">
            <v>1</v>
          </cell>
          <cell r="Q502" t="str">
            <v>社会福祉総務費　</v>
          </cell>
          <cell r="R502">
            <v>10</v>
          </cell>
          <cell r="S502" t="str">
            <v>民生委員活動費　</v>
          </cell>
          <cell r="T502">
            <v>2</v>
          </cell>
          <cell r="U502" t="str">
            <v>民生児童委員協議会補助金</v>
          </cell>
          <cell r="V502">
            <v>0</v>
          </cell>
          <cell r="X502">
            <v>0</v>
          </cell>
          <cell r="Z502">
            <v>1800</v>
          </cell>
          <cell r="AA502">
            <v>1800</v>
          </cell>
          <cell r="AB502">
            <v>1800</v>
          </cell>
          <cell r="AC502">
            <v>1800</v>
          </cell>
          <cell r="AD502">
            <v>1800</v>
          </cell>
          <cell r="AE502">
            <v>0</v>
          </cell>
          <cell r="AF502">
            <v>0</v>
          </cell>
          <cell r="AG502">
            <v>0</v>
          </cell>
          <cell r="AH502">
            <v>0</v>
          </cell>
          <cell r="AI502">
            <v>1800</v>
          </cell>
          <cell r="AJ502">
            <v>1800</v>
          </cell>
          <cell r="AK502">
            <v>1800</v>
          </cell>
          <cell r="AL502">
            <v>1800</v>
          </cell>
          <cell r="AM502">
            <v>0</v>
          </cell>
          <cell r="AN502">
            <v>0</v>
          </cell>
          <cell r="AO502">
            <v>0</v>
          </cell>
          <cell r="AP502" t="str">
            <v xml:space="preserve">内容　いわき市民生児童委員協議会への運営費等の補助
概要　補助金は、会の運営費用や、主に各種研修会への派遣費用等に充てられている。
事業効果　補助金は、民生児童委員の活動の拠点となる13地区に再分配され、各地区協議会において、事業活動の円滑化や組織強化を図るのに役立っている。また、各　種研修会へ出席することで、民生児童委員の資質の向上にもつながっている。
民生児童委員協議会の役割
・　民生委員の指導と各地区民児協と連絡調整
・　研修及び帯行事の実施と参加
・　関係機関及び関係団体等との連絡提携　他
根拠法令　いわき市民生児童委員協議会補助金交付要綱
終了年度　協議会の経費が、民生委員法により市が負担することになっているため設定不可
 </v>
          </cell>
          <cell r="AQ502" t="str">
            <v xml:space="preserve">民生児童委員協議会補助金　１団体　1,800,000円
※　民生委員・児童委員定数　678名（令和５年４月１日現在） </v>
          </cell>
          <cell r="BJ502">
            <v>1</v>
          </cell>
          <cell r="BK502">
            <v>1800</v>
          </cell>
          <cell r="BL502">
            <v>0</v>
          </cell>
          <cell r="BM502">
            <v>0</v>
          </cell>
          <cell r="BN502">
            <v>0</v>
          </cell>
          <cell r="BO502">
            <v>0</v>
          </cell>
          <cell r="BP502">
            <v>0</v>
          </cell>
          <cell r="BQ502">
            <v>0</v>
          </cell>
          <cell r="BR502">
            <v>0</v>
          </cell>
          <cell r="BS502">
            <v>0</v>
          </cell>
          <cell r="BT502">
            <v>0</v>
          </cell>
          <cell r="BU502">
            <v>0</v>
          </cell>
          <cell r="BV502">
            <v>1800</v>
          </cell>
          <cell r="BW502">
            <v>0</v>
          </cell>
          <cell r="BX502">
            <v>0</v>
          </cell>
          <cell r="BY502">
            <v>0</v>
          </cell>
          <cell r="BZ502">
            <v>0</v>
          </cell>
          <cell r="CA502">
            <v>1800</v>
          </cell>
        </row>
        <row r="503">
          <cell r="I503" t="str">
            <v>民生委員活動費</v>
          </cell>
          <cell r="J503">
            <v>1</v>
          </cell>
          <cell r="K503" t="str">
            <v>一般会計</v>
          </cell>
          <cell r="L503">
            <v>3</v>
          </cell>
          <cell r="M503" t="str">
            <v>民生費　</v>
          </cell>
          <cell r="N503">
            <v>1</v>
          </cell>
          <cell r="O503" t="str">
            <v>社会福祉費　</v>
          </cell>
          <cell r="P503">
            <v>1</v>
          </cell>
          <cell r="Q503" t="str">
            <v>社会福祉総務費　</v>
          </cell>
          <cell r="R503">
            <v>10</v>
          </cell>
          <cell r="S503" t="str">
            <v>民生委員活動費　</v>
          </cell>
          <cell r="T503">
            <v>3</v>
          </cell>
          <cell r="U503" t="str">
            <v>民生委員活動費　</v>
          </cell>
          <cell r="V503">
            <v>0</v>
          </cell>
          <cell r="X503">
            <v>0</v>
          </cell>
          <cell r="Z503">
            <v>60717</v>
          </cell>
          <cell r="AA503">
            <v>61594</v>
          </cell>
          <cell r="AB503">
            <v>61895</v>
          </cell>
          <cell r="AC503">
            <v>61895</v>
          </cell>
          <cell r="AD503">
            <v>61895</v>
          </cell>
          <cell r="AE503">
            <v>0</v>
          </cell>
          <cell r="AF503">
            <v>0</v>
          </cell>
          <cell r="AG503">
            <v>0</v>
          </cell>
          <cell r="AH503">
            <v>0</v>
          </cell>
          <cell r="AI503">
            <v>61594</v>
          </cell>
          <cell r="AJ503">
            <v>61895</v>
          </cell>
          <cell r="AK503">
            <v>61895</v>
          </cell>
          <cell r="AL503">
            <v>61895</v>
          </cell>
          <cell r="AM503">
            <v>0</v>
          </cell>
          <cell r="AN503">
            <v>301</v>
          </cell>
          <cell r="AO503">
            <v>301</v>
          </cell>
          <cell r="AP503" t="str">
            <v xml:space="preserve">内容　民生委員・児童委員活動に要する経費
事業効果　地域住民の身近な相談約である民生委員・児童委員の資質向上、活動支援
活動内容　・　各種相談や支援・　高齢者世帯等への友愛訪問や安否確認
　・　証明事務・　福祉諸制度やサービスの情報把握・　子育て支援
　・　関係機関等への情報提供　・　生活保護世帯の更生指導　ほか
根拠法令　民生委員法第２６条
終了年度　民生委員法廃止まで
委員定数　民生委員・児童委員　６７８名（うち主任児童委員７０名）
 </v>
          </cell>
          <cell r="AQ503" t="str">
            <v xml:space="preserve">民生児童委員の活動に要する経費。
民生児童委員報償金、民生委員協議会負担金に係る費用　等
・報償費　56,504千円報償金、調査費実費弁償
・旅費35千円推薦会委員費用弁償、研修会随行者旅費
・消耗品費525千円民生委員手帳、民生委員必携購入費
・負担金、補助及び交付 4,831千円民生委員協議会負担金
【予算減理由】
・民生委員委嘱者の見込数が５名増（663人→668人）
 </v>
          </cell>
          <cell r="BJ503">
            <v>1</v>
          </cell>
          <cell r="BK503">
            <v>61895</v>
          </cell>
          <cell r="BL503">
            <v>0</v>
          </cell>
          <cell r="BM503">
            <v>0</v>
          </cell>
          <cell r="BN503">
            <v>0</v>
          </cell>
          <cell r="BO503">
            <v>0</v>
          </cell>
          <cell r="BP503">
            <v>0</v>
          </cell>
          <cell r="BQ503">
            <v>0</v>
          </cell>
          <cell r="BR503">
            <v>0</v>
          </cell>
          <cell r="BS503">
            <v>0</v>
          </cell>
          <cell r="BT503">
            <v>0</v>
          </cell>
          <cell r="BU503">
            <v>0</v>
          </cell>
          <cell r="BV503">
            <v>61895</v>
          </cell>
          <cell r="BW503">
            <v>0</v>
          </cell>
          <cell r="BX503">
            <v>0</v>
          </cell>
          <cell r="BY503">
            <v>0</v>
          </cell>
          <cell r="BZ503">
            <v>0</v>
          </cell>
          <cell r="CA503">
            <v>61895</v>
          </cell>
        </row>
        <row r="504">
          <cell r="I504" t="str">
            <v>民生委員活動費　一斉改選分</v>
          </cell>
          <cell r="J504">
            <v>1</v>
          </cell>
          <cell r="K504" t="str">
            <v>一般会計</v>
          </cell>
          <cell r="L504">
            <v>3</v>
          </cell>
          <cell r="M504" t="str">
            <v>民生費　</v>
          </cell>
          <cell r="N504">
            <v>1</v>
          </cell>
          <cell r="O504" t="str">
            <v>社会福祉費　</v>
          </cell>
          <cell r="P504">
            <v>1</v>
          </cell>
          <cell r="Q504" t="str">
            <v>社会福祉総務費　</v>
          </cell>
          <cell r="R504">
            <v>10</v>
          </cell>
          <cell r="S504" t="str">
            <v>民生委員活動費　</v>
          </cell>
          <cell r="T504">
            <v>3</v>
          </cell>
          <cell r="U504" t="str">
            <v>民生委員活動費　</v>
          </cell>
          <cell r="V504">
            <v>0</v>
          </cell>
          <cell r="X504">
            <v>1</v>
          </cell>
          <cell r="Y504" t="str">
            <v>民生委員活動費　一斉改選分　</v>
          </cell>
          <cell r="Z504">
            <v>0</v>
          </cell>
          <cell r="AA504">
            <v>1435</v>
          </cell>
          <cell r="AB504">
            <v>0</v>
          </cell>
          <cell r="AC504">
            <v>0</v>
          </cell>
          <cell r="AD504">
            <v>0</v>
          </cell>
          <cell r="AE504">
            <v>0</v>
          </cell>
          <cell r="AF504">
            <v>0</v>
          </cell>
          <cell r="AG504">
            <v>0</v>
          </cell>
          <cell r="AH504">
            <v>0</v>
          </cell>
          <cell r="AI504">
            <v>1435</v>
          </cell>
          <cell r="AJ504">
            <v>0</v>
          </cell>
          <cell r="AK504">
            <v>0</v>
          </cell>
          <cell r="AL504">
            <v>0</v>
          </cell>
          <cell r="AM504">
            <v>0</v>
          </cell>
          <cell r="AN504">
            <v>-1435</v>
          </cell>
          <cell r="AO504">
            <v>-1435</v>
          </cell>
          <cell r="AP504" t="str">
            <v>内容　民生児童委員の一斉改選に要する経費
根拠法令　民生委員法第10条
終了年度　令和４年度（一斉改選は３年毎に実施。次回は令和７年度）</v>
          </cell>
          <cell r="AQ504" t="str">
            <v>民生委員・児童委員の一斉改選に伴う経費
報償費616千円
費用弁償　235千円
消耗品費　254千円
食糧費 31千円
印刷製本費415千円</v>
          </cell>
          <cell r="BJ504">
            <v>0</v>
          </cell>
          <cell r="BK504">
            <v>0</v>
          </cell>
          <cell r="BL504">
            <v>0</v>
          </cell>
          <cell r="BM504">
            <v>0</v>
          </cell>
          <cell r="BN504">
            <v>0</v>
          </cell>
          <cell r="BO504">
            <v>0</v>
          </cell>
          <cell r="BP504">
            <v>0</v>
          </cell>
          <cell r="BQ504">
            <v>0</v>
          </cell>
          <cell r="BR504">
            <v>0</v>
          </cell>
          <cell r="BS504">
            <v>0</v>
          </cell>
          <cell r="BT504">
            <v>0</v>
          </cell>
          <cell r="BU504">
            <v>0</v>
          </cell>
          <cell r="BV504">
            <v>0</v>
          </cell>
          <cell r="BW504">
            <v>0</v>
          </cell>
          <cell r="BX504">
            <v>0</v>
          </cell>
          <cell r="BY504">
            <v>0</v>
          </cell>
          <cell r="BZ504">
            <v>0</v>
          </cell>
          <cell r="CA504">
            <v>0</v>
          </cell>
        </row>
        <row r="505">
          <cell r="I505" t="str">
            <v>戦没者追悼経費</v>
          </cell>
          <cell r="J505">
            <v>1</v>
          </cell>
          <cell r="K505" t="str">
            <v>一般会計</v>
          </cell>
          <cell r="L505">
            <v>3</v>
          </cell>
          <cell r="M505" t="str">
            <v>民生費　</v>
          </cell>
          <cell r="N505">
            <v>1</v>
          </cell>
          <cell r="O505" t="str">
            <v>社会福祉費　</v>
          </cell>
          <cell r="P505">
            <v>1</v>
          </cell>
          <cell r="Q505" t="str">
            <v>社会福祉総務費　</v>
          </cell>
          <cell r="R505">
            <v>20</v>
          </cell>
          <cell r="S505" t="str">
            <v>戦没者追悼費</v>
          </cell>
          <cell r="T505">
            <v>1</v>
          </cell>
          <cell r="U505" t="str">
            <v>戦没者追悼経費　</v>
          </cell>
          <cell r="V505">
            <v>0</v>
          </cell>
          <cell r="X505">
            <v>0</v>
          </cell>
          <cell r="Z505">
            <v>893</v>
          </cell>
          <cell r="AA505">
            <v>1964</v>
          </cell>
          <cell r="AB505">
            <v>1961</v>
          </cell>
          <cell r="AC505">
            <v>1961</v>
          </cell>
          <cell r="AD505">
            <v>1961</v>
          </cell>
          <cell r="AE505">
            <v>0</v>
          </cell>
          <cell r="AF505">
            <v>0</v>
          </cell>
          <cell r="AG505">
            <v>0</v>
          </cell>
          <cell r="AH505">
            <v>0</v>
          </cell>
          <cell r="AI505">
            <v>1964</v>
          </cell>
          <cell r="AJ505">
            <v>1961</v>
          </cell>
          <cell r="AK505">
            <v>1961</v>
          </cell>
          <cell r="AL505">
            <v>1961</v>
          </cell>
          <cell r="AM505">
            <v>0</v>
          </cell>
          <cell r="AN505">
            <v>-3</v>
          </cell>
          <cell r="AO505">
            <v>-3</v>
          </cell>
          <cell r="AP505" t="str">
            <v>　祖国の安泰と繁栄を念じつつ祖国に殉じた7,500余柱の市出身戦没者を追悼し、その冥福を祈るとともに恒久の平和を祈念するために実施する事業。
終了年度　国・県主催の戦没者追悼式の廃止時期に見直す。</v>
          </cell>
          <cell r="AQ505" t="str">
            <v xml:space="preserve">「福島県戦没者追悼式」及び「いわき市戦没者追悼式」に要する経費
　・旅費　3千円県追悼式参列旅費
　・消耗品費　113千円市追悼式看板代
　・通信運搬費15千円市追悼式招待状等送付時郵送代
　・手数料　7千円市追悼式白布等クリーニング代
　・委託料705千円市追悼式祭壇設置
　・使用料及び賃借料　1,118千円市追悼式参列者送迎バス賃借料等
 </v>
          </cell>
          <cell r="BJ505">
            <v>1</v>
          </cell>
          <cell r="BK505">
            <v>1961</v>
          </cell>
          <cell r="BL505">
            <v>0</v>
          </cell>
          <cell r="BM505">
            <v>0</v>
          </cell>
          <cell r="BN505">
            <v>0</v>
          </cell>
          <cell r="BO505">
            <v>0</v>
          </cell>
          <cell r="BP505">
            <v>0</v>
          </cell>
          <cell r="BQ505">
            <v>0</v>
          </cell>
          <cell r="BR505">
            <v>0</v>
          </cell>
          <cell r="BS505">
            <v>0</v>
          </cell>
          <cell r="BT505">
            <v>0</v>
          </cell>
          <cell r="BU505">
            <v>0</v>
          </cell>
          <cell r="BV505">
            <v>1961</v>
          </cell>
          <cell r="BW505">
            <v>0</v>
          </cell>
          <cell r="BX505">
            <v>0</v>
          </cell>
          <cell r="BY505">
            <v>0</v>
          </cell>
          <cell r="BZ505">
            <v>0</v>
          </cell>
          <cell r="CA505">
            <v>1961</v>
          </cell>
        </row>
        <row r="506">
          <cell r="I506" t="str">
            <v>指定難病患者等見舞金</v>
          </cell>
          <cell r="J506">
            <v>1</v>
          </cell>
          <cell r="K506" t="str">
            <v>一般会計</v>
          </cell>
          <cell r="L506">
            <v>3</v>
          </cell>
          <cell r="M506" t="str">
            <v>民生費　</v>
          </cell>
          <cell r="N506">
            <v>1</v>
          </cell>
          <cell r="O506" t="str">
            <v>社会福祉費　</v>
          </cell>
          <cell r="P506">
            <v>1</v>
          </cell>
          <cell r="Q506" t="str">
            <v>社会福祉総務費　</v>
          </cell>
          <cell r="R506">
            <v>30</v>
          </cell>
          <cell r="S506" t="str">
            <v>社会福祉対策費　</v>
          </cell>
          <cell r="T506">
            <v>3</v>
          </cell>
          <cell r="U506" t="str">
            <v>指定難病患者等見舞金</v>
          </cell>
          <cell r="V506">
            <v>0</v>
          </cell>
          <cell r="X506">
            <v>0</v>
          </cell>
          <cell r="Z506">
            <v>67480</v>
          </cell>
          <cell r="AA506">
            <v>70540</v>
          </cell>
          <cell r="AB506">
            <v>73300</v>
          </cell>
          <cell r="AC506">
            <v>73300</v>
          </cell>
          <cell r="AD506">
            <v>73300</v>
          </cell>
          <cell r="AE506">
            <v>0</v>
          </cell>
          <cell r="AF506">
            <v>0</v>
          </cell>
          <cell r="AG506">
            <v>0</v>
          </cell>
          <cell r="AH506">
            <v>0</v>
          </cell>
          <cell r="AI506">
            <v>70540</v>
          </cell>
          <cell r="AJ506">
            <v>73300</v>
          </cell>
          <cell r="AK506">
            <v>73300</v>
          </cell>
          <cell r="AL506">
            <v>73300</v>
          </cell>
          <cell r="AM506">
            <v>0</v>
          </cell>
          <cell r="AN506">
            <v>2760</v>
          </cell>
          <cell r="AO506">
            <v>2760</v>
          </cell>
          <cell r="AP506" t="str">
            <v>１　目的　指定難病患者等に見舞金を支給し福祉の増進を図る。
２　効果　見舞金を支給することにより、患者・家族を激励し、安定した療養生活の支援　に貢献している。
３　事業内容　以下の支給対象者の申請に基づき、見舞金を支給する（年額20,000円）
 (1)　難病の患者に対する医療等に関する法律に規定する指定難病の患者
 (2)　児童福祉法に規定する医療費支給認定を受けた小児慢性特定疾病児童等
 (3)　国の特定疾患治療研究事業実施要綱に定める疾患により受療中の者
 (4)　じん臓機能障害による慢性透析療法を受けている者
４　根拠法令　いわき市指定難病患者等見舞金支給条例
５　終了年度　新たな制度導入により、市単独で支給する必要がなくなるまで。</v>
          </cell>
          <cell r="AQ506" t="str">
            <v xml:space="preserve">・令和５年度支給見込み額＝支給見込件数×見舞金額（定額：年額20,000円）
＝3,655件×20,000円＝73,300,000円
【増減理由】
支給人数の増（98人/R4:3,557人→R5:3,655人）
</v>
          </cell>
          <cell r="BJ506">
            <v>1</v>
          </cell>
          <cell r="BK506">
            <v>73300</v>
          </cell>
          <cell r="BL506">
            <v>0</v>
          </cell>
          <cell r="BM506">
            <v>0</v>
          </cell>
          <cell r="BN506">
            <v>0</v>
          </cell>
          <cell r="BO506">
            <v>0</v>
          </cell>
          <cell r="BP506">
            <v>0</v>
          </cell>
          <cell r="BQ506">
            <v>0</v>
          </cell>
          <cell r="BR506">
            <v>0</v>
          </cell>
          <cell r="BS506">
            <v>0</v>
          </cell>
          <cell r="BT506">
            <v>0</v>
          </cell>
          <cell r="BU506">
            <v>0</v>
          </cell>
          <cell r="BV506">
            <v>73300</v>
          </cell>
          <cell r="BW506">
            <v>0</v>
          </cell>
          <cell r="BX506">
            <v>0</v>
          </cell>
          <cell r="BY506">
            <v>0</v>
          </cell>
          <cell r="BZ506">
            <v>0</v>
          </cell>
          <cell r="CA506">
            <v>73300</v>
          </cell>
        </row>
        <row r="507">
          <cell r="I507" t="str">
            <v>社会福祉協議会運営費補助金</v>
          </cell>
          <cell r="J507">
            <v>1</v>
          </cell>
          <cell r="K507" t="str">
            <v>一般会計</v>
          </cell>
          <cell r="L507">
            <v>3</v>
          </cell>
          <cell r="M507" t="str">
            <v>民生費　</v>
          </cell>
          <cell r="N507">
            <v>1</v>
          </cell>
          <cell r="O507" t="str">
            <v>社会福祉費　</v>
          </cell>
          <cell r="P507">
            <v>1</v>
          </cell>
          <cell r="Q507" t="str">
            <v>社会福祉総務費　</v>
          </cell>
          <cell r="R507">
            <v>30</v>
          </cell>
          <cell r="S507" t="str">
            <v>社会福祉対策費　</v>
          </cell>
          <cell r="T507">
            <v>4</v>
          </cell>
          <cell r="U507" t="str">
            <v>社会福祉協議会運営費補助金　</v>
          </cell>
          <cell r="V507">
            <v>0</v>
          </cell>
          <cell r="X507">
            <v>0</v>
          </cell>
          <cell r="Z507">
            <v>64815</v>
          </cell>
          <cell r="AA507">
            <v>74367</v>
          </cell>
          <cell r="AB507">
            <v>73791</v>
          </cell>
          <cell r="AC507">
            <v>73814</v>
          </cell>
          <cell r="AD507">
            <v>73814</v>
          </cell>
          <cell r="AE507">
            <v>150</v>
          </cell>
          <cell r="AF507">
            <v>150</v>
          </cell>
          <cell r="AG507">
            <v>150</v>
          </cell>
          <cell r="AH507">
            <v>150</v>
          </cell>
          <cell r="AI507">
            <v>74217</v>
          </cell>
          <cell r="AJ507">
            <v>73641</v>
          </cell>
          <cell r="AK507">
            <v>73664</v>
          </cell>
          <cell r="AL507">
            <v>73664</v>
          </cell>
          <cell r="AM507">
            <v>23</v>
          </cell>
          <cell r="AN507">
            <v>-576</v>
          </cell>
          <cell r="AO507">
            <v>-553</v>
          </cell>
          <cell r="AP507" t="str">
            <v xml:space="preserve">社会福祉法人いわき市社会福祉協議会に対する運営費の補助
　補助対象　・常務理事の人件費及び正規職員・嘱託職員の人件費
　補助基準　・常務理事の人件費については全額補助する
・正規職員・嘱託職員の人件費については補助対象額の75％
・正規職員・嘱託職員のうち、収益事業及び委託事業に従事する職員の人件　費は補助対象外とする
・正規職員・嘱託職員の対象人数は24人以内 </v>
          </cell>
          <cell r="AQ507" t="str">
            <v xml:space="preserve">社会福祉法人いわき市社会福祉協議会に対する運営費の補助。
　算出方法　正規職員・嘱託職員の人件費×75％＋常務理事の人件費
　増額理由　職員期末勤勉手当の減による　（4.40ヶ月⇒4.25ヶ月） </v>
          </cell>
          <cell r="BJ507">
            <v>2</v>
          </cell>
          <cell r="BK507">
            <v>0</v>
          </cell>
          <cell r="BL507">
            <v>0</v>
          </cell>
          <cell r="BM507">
            <v>0</v>
          </cell>
          <cell r="BN507">
            <v>0</v>
          </cell>
          <cell r="BO507">
            <v>0</v>
          </cell>
          <cell r="BP507">
            <v>0</v>
          </cell>
          <cell r="BQ507">
            <v>0</v>
          </cell>
          <cell r="BR507">
            <v>0</v>
          </cell>
          <cell r="BS507">
            <v>0</v>
          </cell>
          <cell r="BT507">
            <v>0</v>
          </cell>
          <cell r="BU507">
            <v>150</v>
          </cell>
          <cell r="BV507">
            <v>73641</v>
          </cell>
          <cell r="BW507">
            <v>0</v>
          </cell>
          <cell r="BX507">
            <v>0</v>
          </cell>
          <cell r="BY507">
            <v>0</v>
          </cell>
          <cell r="BZ507">
            <v>150</v>
          </cell>
          <cell r="CA507">
            <v>73664</v>
          </cell>
        </row>
        <row r="508">
          <cell r="I508" t="str">
            <v>保護司会連絡協議会補助金</v>
          </cell>
          <cell r="J508">
            <v>1</v>
          </cell>
          <cell r="K508" t="str">
            <v>一般会計</v>
          </cell>
          <cell r="L508">
            <v>3</v>
          </cell>
          <cell r="M508" t="str">
            <v>民生費　</v>
          </cell>
          <cell r="N508">
            <v>1</v>
          </cell>
          <cell r="O508" t="str">
            <v>社会福祉費　</v>
          </cell>
          <cell r="P508">
            <v>1</v>
          </cell>
          <cell r="Q508" t="str">
            <v>社会福祉総務費　</v>
          </cell>
          <cell r="R508">
            <v>30</v>
          </cell>
          <cell r="S508" t="str">
            <v>社会福祉対策費　</v>
          </cell>
          <cell r="T508">
            <v>9</v>
          </cell>
          <cell r="U508" t="str">
            <v>保護司会連絡協議会補助金</v>
          </cell>
          <cell r="V508">
            <v>0</v>
          </cell>
          <cell r="X508">
            <v>0</v>
          </cell>
          <cell r="Z508">
            <v>450</v>
          </cell>
          <cell r="AA508">
            <v>450</v>
          </cell>
          <cell r="AB508">
            <v>450</v>
          </cell>
          <cell r="AC508">
            <v>450</v>
          </cell>
          <cell r="AD508">
            <v>450</v>
          </cell>
          <cell r="AE508">
            <v>0</v>
          </cell>
          <cell r="AF508">
            <v>0</v>
          </cell>
          <cell r="AG508">
            <v>0</v>
          </cell>
          <cell r="AH508">
            <v>0</v>
          </cell>
          <cell r="AI508">
            <v>450</v>
          </cell>
          <cell r="AJ508">
            <v>450</v>
          </cell>
          <cell r="AK508">
            <v>450</v>
          </cell>
          <cell r="AL508">
            <v>450</v>
          </cell>
          <cell r="AM508">
            <v>0</v>
          </cell>
          <cell r="AN508">
            <v>0</v>
          </cell>
          <cell r="AO508">
            <v>0</v>
          </cell>
          <cell r="AP508" t="str">
            <v xml:space="preserve">内容　いわき保護司会連絡協議会の事業活動に対する補助
事業の効果　補助金はいわき保護司会連絡協議会を通じて、いわき北・南地区保護司会に　再配分され、本市における地域社会の環境浄化、青少年の非行防止、犯罪者の　更生保護事業活動を支えている。
保護司会の主な事業　１　社会を明るくする運動の実施
２　犯罪を犯した者の更生に関する調査及び研究
３　犯罪予防に関する調査及び研究
４　地域社会の環境浄化活動
５　協力組織との連携した犯罪予防の啓発活動
根拠法令　いわき保護司会連絡協議会補助金交付要綱
終了年度　活動が会独自の予算で実施できるようになったとき。又は会の活動状況が思　わしくないとき。
 </v>
          </cell>
          <cell r="AQ508" t="str">
            <v xml:space="preserve">いわき保護司会連絡協議会への運営費補助金　450,000円
会員数：176名（R4.10.1現在）
　北地区保護司会：80名、南地区保護司会：96名 </v>
          </cell>
          <cell r="BJ508">
            <v>1</v>
          </cell>
          <cell r="BK508">
            <v>450</v>
          </cell>
          <cell r="BL508">
            <v>0</v>
          </cell>
          <cell r="BM508">
            <v>0</v>
          </cell>
          <cell r="BN508">
            <v>0</v>
          </cell>
          <cell r="BO508">
            <v>0</v>
          </cell>
          <cell r="BP508">
            <v>0</v>
          </cell>
          <cell r="BQ508">
            <v>0</v>
          </cell>
          <cell r="BR508">
            <v>0</v>
          </cell>
          <cell r="BS508">
            <v>0</v>
          </cell>
          <cell r="BT508">
            <v>0</v>
          </cell>
          <cell r="BU508">
            <v>0</v>
          </cell>
          <cell r="BV508">
            <v>450</v>
          </cell>
          <cell r="BW508">
            <v>0</v>
          </cell>
          <cell r="BX508">
            <v>0</v>
          </cell>
          <cell r="BY508">
            <v>0</v>
          </cell>
          <cell r="BZ508">
            <v>0</v>
          </cell>
          <cell r="CA508">
            <v>450</v>
          </cell>
        </row>
        <row r="509">
          <cell r="I509" t="str">
            <v>更生保護女性会連絡協議会補助金</v>
          </cell>
          <cell r="J509">
            <v>1</v>
          </cell>
          <cell r="K509" t="str">
            <v>一般会計</v>
          </cell>
          <cell r="L509">
            <v>3</v>
          </cell>
          <cell r="M509" t="str">
            <v>民生費　</v>
          </cell>
          <cell r="N509">
            <v>1</v>
          </cell>
          <cell r="O509" t="str">
            <v>社会福祉費　</v>
          </cell>
          <cell r="P509">
            <v>1</v>
          </cell>
          <cell r="Q509" t="str">
            <v>社会福祉総務費　</v>
          </cell>
          <cell r="R509">
            <v>30</v>
          </cell>
          <cell r="S509" t="str">
            <v>社会福祉対策費　</v>
          </cell>
          <cell r="T509">
            <v>10</v>
          </cell>
          <cell r="U509" t="str">
            <v>更生保護女性会連絡協議会補助金　</v>
          </cell>
          <cell r="V509">
            <v>0</v>
          </cell>
          <cell r="X509">
            <v>0</v>
          </cell>
          <cell r="Z509">
            <v>360</v>
          </cell>
          <cell r="AA509">
            <v>360</v>
          </cell>
          <cell r="AB509">
            <v>360</v>
          </cell>
          <cell r="AC509">
            <v>360</v>
          </cell>
          <cell r="AD509">
            <v>360</v>
          </cell>
          <cell r="AE509">
            <v>0</v>
          </cell>
          <cell r="AF509">
            <v>0</v>
          </cell>
          <cell r="AG509">
            <v>0</v>
          </cell>
          <cell r="AH509">
            <v>0</v>
          </cell>
          <cell r="AI509">
            <v>360</v>
          </cell>
          <cell r="AJ509">
            <v>360</v>
          </cell>
          <cell r="AK509">
            <v>360</v>
          </cell>
          <cell r="AL509">
            <v>360</v>
          </cell>
          <cell r="AM509">
            <v>0</v>
          </cell>
          <cell r="AN509">
            <v>0</v>
          </cell>
          <cell r="AO509">
            <v>0</v>
          </cell>
          <cell r="AP509" t="str">
            <v xml:space="preserve">内容　いわき更生保護女性会連絡協議会の事業活動に対する補助
事業の効果　補助金はいわき更生保護女性会連絡協議会を通じて、いわき北地区・南地区　更生保護女性会に再配分され、本市における地域社会環境の浄化、犯罪者の更　生保護事業活動を支えている。
更生保護女性会の主な活動　１　社会を明るくする運動の実施
　２　犯罪の予防、青少年の非行防止活動
　３　犯罪者及び非行者の更生保護等への協力
　４　世論の啓発、地域社会環境の浄化活動の促進
　５　子育て支援の推進
根拠法令　いわき更生保護女性会連絡協議会補助金交付要綱
終了年度　活動が会独自の予算で実施できるようになったとき。又は活動状況が思わし　くないとき。
 </v>
          </cell>
          <cell r="AQ509" t="str">
            <v xml:space="preserve">いわき更生保護女性会連絡協議会への運営費補助　360,000円
会員数：367名（R4.10.1現在）
　北地区更正保護女性会：199名、南地区更生保護女性会：168名
 </v>
          </cell>
          <cell r="BJ509">
            <v>1</v>
          </cell>
          <cell r="BK509">
            <v>360</v>
          </cell>
          <cell r="BL509">
            <v>0</v>
          </cell>
          <cell r="BM509">
            <v>0</v>
          </cell>
          <cell r="BN509">
            <v>0</v>
          </cell>
          <cell r="BO509">
            <v>0</v>
          </cell>
          <cell r="BP509">
            <v>0</v>
          </cell>
          <cell r="BQ509">
            <v>0</v>
          </cell>
          <cell r="BR509">
            <v>0</v>
          </cell>
          <cell r="BS509">
            <v>0</v>
          </cell>
          <cell r="BT509">
            <v>0</v>
          </cell>
          <cell r="BU509">
            <v>0</v>
          </cell>
          <cell r="BV509">
            <v>360</v>
          </cell>
          <cell r="BW509">
            <v>0</v>
          </cell>
          <cell r="BX509">
            <v>0</v>
          </cell>
          <cell r="BY509">
            <v>0</v>
          </cell>
          <cell r="BZ509">
            <v>0</v>
          </cell>
          <cell r="CA509">
            <v>360</v>
          </cell>
        </row>
        <row r="510">
          <cell r="I510" t="str">
            <v>遺族連合会補助金</v>
          </cell>
          <cell r="J510">
            <v>1</v>
          </cell>
          <cell r="K510" t="str">
            <v>一般会計</v>
          </cell>
          <cell r="L510">
            <v>3</v>
          </cell>
          <cell r="M510" t="str">
            <v>民生費　</v>
          </cell>
          <cell r="N510">
            <v>1</v>
          </cell>
          <cell r="O510" t="str">
            <v>社会福祉費　</v>
          </cell>
          <cell r="P510">
            <v>1</v>
          </cell>
          <cell r="Q510" t="str">
            <v>社会福祉総務費　</v>
          </cell>
          <cell r="R510">
            <v>30</v>
          </cell>
          <cell r="S510" t="str">
            <v>社会福祉対策費　</v>
          </cell>
          <cell r="T510">
            <v>11</v>
          </cell>
          <cell r="U510" t="str">
            <v>遺族連合会補助金</v>
          </cell>
          <cell r="V510">
            <v>0</v>
          </cell>
          <cell r="X510">
            <v>0</v>
          </cell>
          <cell r="Z510">
            <v>1900</v>
          </cell>
          <cell r="AA510">
            <v>1900</v>
          </cell>
          <cell r="AB510">
            <v>1900</v>
          </cell>
          <cell r="AC510">
            <v>1900</v>
          </cell>
          <cell r="AD510">
            <v>1900</v>
          </cell>
          <cell r="AE510">
            <v>0</v>
          </cell>
          <cell r="AF510">
            <v>0</v>
          </cell>
          <cell r="AG510">
            <v>0</v>
          </cell>
          <cell r="AH510">
            <v>0</v>
          </cell>
          <cell r="AI510">
            <v>1900</v>
          </cell>
          <cell r="AJ510">
            <v>1900</v>
          </cell>
          <cell r="AK510">
            <v>1900</v>
          </cell>
          <cell r="AL510">
            <v>1900</v>
          </cell>
          <cell r="AM510">
            <v>0</v>
          </cell>
          <cell r="AN510">
            <v>0</v>
          </cell>
          <cell r="AO510">
            <v>0</v>
          </cell>
          <cell r="AP510" t="str">
            <v xml:space="preserve">内容　いわき市遺族連合会の事業活動に対する補助
事業の効果　補助金は、いわき市遺族連合会を通じ、各地区遺族会（26地区）に再配分さ　れ、本市における英霊の顕彰、戦没者遺族の処遇改善、福祉向上に大きく貢献　している。
主な事業　
１　戦没者の顕彰及びその保護２　遺族に対する援護事業の相談
３　給付金等の継続及び増額の要望、陳情　４　遺族の処遇改善、福祉向上活動
根拠法令　いわき市遺族連合会補助金交付要綱
終了年度　活動が会独自の予算で実施できるようになったとき。又は活動状況が思わし　くないとき。
 </v>
          </cell>
          <cell r="AQ510" t="str">
            <v xml:space="preserve">いわき市遺族連合会への運営費補助　1,900,000円
１号会員（戦没者の妻及び父母）：1名
２号会員（戦没者の兄弟・子など）：724名 </v>
          </cell>
          <cell r="BJ510">
            <v>1</v>
          </cell>
          <cell r="BK510">
            <v>1900</v>
          </cell>
          <cell r="BL510">
            <v>0</v>
          </cell>
          <cell r="BM510">
            <v>0</v>
          </cell>
          <cell r="BN510">
            <v>0</v>
          </cell>
          <cell r="BO510">
            <v>0</v>
          </cell>
          <cell r="BP510">
            <v>0</v>
          </cell>
          <cell r="BQ510">
            <v>0</v>
          </cell>
          <cell r="BR510">
            <v>0</v>
          </cell>
          <cell r="BS510">
            <v>0</v>
          </cell>
          <cell r="BT510">
            <v>0</v>
          </cell>
          <cell r="BU510">
            <v>0</v>
          </cell>
          <cell r="BV510">
            <v>1900</v>
          </cell>
          <cell r="BW510">
            <v>0</v>
          </cell>
          <cell r="BX510">
            <v>0</v>
          </cell>
          <cell r="BY510">
            <v>0</v>
          </cell>
          <cell r="BZ510">
            <v>0</v>
          </cell>
          <cell r="CA510">
            <v>1900</v>
          </cell>
        </row>
        <row r="511">
          <cell r="I511" t="str">
            <v>社会福祉大会関係費</v>
          </cell>
          <cell r="J511">
            <v>1</v>
          </cell>
          <cell r="K511" t="str">
            <v>一般会計</v>
          </cell>
          <cell r="L511">
            <v>3</v>
          </cell>
          <cell r="M511" t="str">
            <v>民生費　</v>
          </cell>
          <cell r="N511">
            <v>1</v>
          </cell>
          <cell r="O511" t="str">
            <v>社会福祉費　</v>
          </cell>
          <cell r="P511">
            <v>1</v>
          </cell>
          <cell r="Q511" t="str">
            <v>社会福祉総務費　</v>
          </cell>
          <cell r="R511">
            <v>30</v>
          </cell>
          <cell r="S511" t="str">
            <v>社会福祉対策費　</v>
          </cell>
          <cell r="T511">
            <v>20</v>
          </cell>
          <cell r="U511" t="str">
            <v>社会福祉大会関係費　</v>
          </cell>
          <cell r="V511">
            <v>0</v>
          </cell>
          <cell r="X511">
            <v>0</v>
          </cell>
          <cell r="Z511">
            <v>341</v>
          </cell>
          <cell r="AA511">
            <v>416</v>
          </cell>
          <cell r="AB511">
            <v>443</v>
          </cell>
          <cell r="AC511">
            <v>443</v>
          </cell>
          <cell r="AD511">
            <v>443</v>
          </cell>
          <cell r="AE511">
            <v>0</v>
          </cell>
          <cell r="AF511">
            <v>0</v>
          </cell>
          <cell r="AG511">
            <v>0</v>
          </cell>
          <cell r="AH511">
            <v>0</v>
          </cell>
          <cell r="AI511">
            <v>416</v>
          </cell>
          <cell r="AJ511">
            <v>443</v>
          </cell>
          <cell r="AK511">
            <v>443</v>
          </cell>
          <cell r="AL511">
            <v>443</v>
          </cell>
          <cell r="AM511">
            <v>0</v>
          </cell>
          <cell r="AN511">
            <v>27</v>
          </cell>
          <cell r="AO511">
            <v>27</v>
          </cell>
          <cell r="AP511" t="str">
            <v>内容　福島県社会福祉大会の参加経費、いわき市総合社会福祉大会開催にかかる負担金
効果　大会は、社会福祉の向上に貢献している個人及び団体が一同に会し、その事業が顕著な者を讃える唯一の場である。また負担金は市総合社会福祉大会の適正な運営を支えている。
事業内容　１　市長感謝状贈呈　２　大会会長表彰状贈呈
　３　大会会長感謝状贈呈　４　記念講演
終了年度　福島県社会福祉大会、いわき市総合社会福祉大会が実施される限り</v>
          </cell>
          <cell r="AQ511" t="str">
            <v xml:space="preserve">第77回福島県社会福祉大会の参加に係る経費、第49回いわき市総合社会福祉大会負担金
・旅費 2千円福島県社会福祉大会随行管外旅費
・食糧費21千円福島県社会福祉大会参加者昼食代
・使用料及び賃借料 129千円福島県社会福祉大会参加時バス借上料
・負担金、補助及び交付291千円いわき市総合社会福祉大会負担金
 福島県社会福祉大会参加費
【予算増減理由】
　参加人数の変更による食糧費減　等
 </v>
          </cell>
          <cell r="BJ511">
            <v>1</v>
          </cell>
          <cell r="BK511">
            <v>443</v>
          </cell>
          <cell r="BL511">
            <v>0</v>
          </cell>
          <cell r="BM511">
            <v>0</v>
          </cell>
          <cell r="BN511">
            <v>0</v>
          </cell>
          <cell r="BO511">
            <v>0</v>
          </cell>
          <cell r="BP511">
            <v>0</v>
          </cell>
          <cell r="BQ511">
            <v>0</v>
          </cell>
          <cell r="BR511">
            <v>0</v>
          </cell>
          <cell r="BS511">
            <v>0</v>
          </cell>
          <cell r="BT511">
            <v>0</v>
          </cell>
          <cell r="BU511">
            <v>0</v>
          </cell>
          <cell r="BV511">
            <v>443</v>
          </cell>
          <cell r="BW511">
            <v>0</v>
          </cell>
          <cell r="BX511">
            <v>0</v>
          </cell>
          <cell r="BY511">
            <v>0</v>
          </cell>
          <cell r="BZ511">
            <v>0</v>
          </cell>
          <cell r="CA511">
            <v>443</v>
          </cell>
        </row>
        <row r="512">
          <cell r="I512" t="str">
            <v>社会福祉法人等指導監査事業費</v>
          </cell>
          <cell r="J512">
            <v>1</v>
          </cell>
          <cell r="K512" t="str">
            <v>一般会計</v>
          </cell>
          <cell r="L512">
            <v>3</v>
          </cell>
          <cell r="M512" t="str">
            <v>民生費　</v>
          </cell>
          <cell r="N512">
            <v>1</v>
          </cell>
          <cell r="O512" t="str">
            <v>社会福祉費　</v>
          </cell>
          <cell r="P512">
            <v>1</v>
          </cell>
          <cell r="Q512" t="str">
            <v>社会福祉総務費　</v>
          </cell>
          <cell r="R512">
            <v>30</v>
          </cell>
          <cell r="S512" t="str">
            <v>社会福祉対策費　</v>
          </cell>
          <cell r="T512">
            <v>25</v>
          </cell>
          <cell r="U512" t="str">
            <v>社会福祉法人等指導監査事業費</v>
          </cell>
          <cell r="V512">
            <v>0</v>
          </cell>
          <cell r="X512">
            <v>0</v>
          </cell>
          <cell r="Z512">
            <v>209</v>
          </cell>
          <cell r="AA512">
            <v>570</v>
          </cell>
          <cell r="AB512">
            <v>570</v>
          </cell>
          <cell r="AC512">
            <v>570</v>
          </cell>
          <cell r="AD512">
            <v>570</v>
          </cell>
          <cell r="AE512">
            <v>0</v>
          </cell>
          <cell r="AF512">
            <v>0</v>
          </cell>
          <cell r="AG512">
            <v>0</v>
          </cell>
          <cell r="AH512">
            <v>0</v>
          </cell>
          <cell r="AI512">
            <v>570</v>
          </cell>
          <cell r="AJ512">
            <v>570</v>
          </cell>
          <cell r="AK512">
            <v>570</v>
          </cell>
          <cell r="AL512">
            <v>570</v>
          </cell>
          <cell r="AM512">
            <v>0</v>
          </cell>
          <cell r="AN512">
            <v>0</v>
          </cell>
          <cell r="AO512">
            <v>0</v>
          </cell>
          <cell r="AP512" t="str">
            <v>社会福祉法第56条、第70条に規定する社会福祉法人等の監督及び同法第59条に規定す　る社会福祉法人現況報告等、社会福祉法人及び社会福祉施設に対する指導監査業務。
介護保険法に規定する介護保険サービス事業所に対する指導監査業務。
障害者総合支援法に規定する障害福祉サービス事業者に対する指導監査業務。
児童福祉法に規定する保育所に対する監査業務。
終了年度　法定事務のため終期は設定しない。</v>
          </cell>
          <cell r="AQ512" t="str">
            <v xml:space="preserve"> 社会福祉法人、介護保険法に規定する介護保険サービス事業所、障害者総合支援法に
　規定する障害福祉サービス事業者に対する指導監査業務、児童福祉法に規定する保育所に対する監査業務に要する経費。
【旅費】東北ブロック会議開催地が仙台市から秋田市になることによる増
【消耗品費】介護報酬改定に伴う関連書籍及び感染症対策関連消耗品の減
【使用料】コピー使用料１件当たり0.1円の増 </v>
          </cell>
          <cell r="BJ512">
            <v>1</v>
          </cell>
          <cell r="BK512">
            <v>570</v>
          </cell>
          <cell r="BL512">
            <v>0</v>
          </cell>
          <cell r="BM512">
            <v>0</v>
          </cell>
          <cell r="BN512">
            <v>0</v>
          </cell>
          <cell r="BO512">
            <v>0</v>
          </cell>
          <cell r="BP512">
            <v>0</v>
          </cell>
          <cell r="BQ512">
            <v>0</v>
          </cell>
          <cell r="BR512">
            <v>0</v>
          </cell>
          <cell r="BS512">
            <v>0</v>
          </cell>
          <cell r="BT512">
            <v>0</v>
          </cell>
          <cell r="BU512">
            <v>0</v>
          </cell>
          <cell r="BV512">
            <v>570</v>
          </cell>
          <cell r="BW512">
            <v>0</v>
          </cell>
          <cell r="BX512">
            <v>0</v>
          </cell>
          <cell r="BY512">
            <v>0</v>
          </cell>
          <cell r="BZ512">
            <v>0</v>
          </cell>
          <cell r="CA512">
            <v>570</v>
          </cell>
        </row>
        <row r="513">
          <cell r="I513" t="str">
            <v>社会福祉事務従事者等訓練費</v>
          </cell>
          <cell r="J513">
            <v>1</v>
          </cell>
          <cell r="K513" t="str">
            <v>一般会計</v>
          </cell>
          <cell r="L513">
            <v>3</v>
          </cell>
          <cell r="M513" t="str">
            <v>民生費　</v>
          </cell>
          <cell r="N513">
            <v>1</v>
          </cell>
          <cell r="O513" t="str">
            <v>社会福祉費　</v>
          </cell>
          <cell r="P513">
            <v>1</v>
          </cell>
          <cell r="Q513" t="str">
            <v>社会福祉総務費　</v>
          </cell>
          <cell r="R513">
            <v>30</v>
          </cell>
          <cell r="S513" t="str">
            <v>社会福祉対策費　</v>
          </cell>
          <cell r="T513">
            <v>26</v>
          </cell>
          <cell r="U513" t="str">
            <v>社会福祉事務従事者等訓練費　</v>
          </cell>
          <cell r="V513">
            <v>0</v>
          </cell>
          <cell r="X513">
            <v>0</v>
          </cell>
          <cell r="Z513">
            <v>188</v>
          </cell>
          <cell r="AA513">
            <v>164</v>
          </cell>
          <cell r="AB513">
            <v>186</v>
          </cell>
          <cell r="AC513">
            <v>186</v>
          </cell>
          <cell r="AD513">
            <v>186</v>
          </cell>
          <cell r="AE513">
            <v>0</v>
          </cell>
          <cell r="AF513">
            <v>0</v>
          </cell>
          <cell r="AG513">
            <v>0</v>
          </cell>
          <cell r="AH513">
            <v>0</v>
          </cell>
          <cell r="AI513">
            <v>164</v>
          </cell>
          <cell r="AJ513">
            <v>186</v>
          </cell>
          <cell r="AK513">
            <v>186</v>
          </cell>
          <cell r="AL513">
            <v>186</v>
          </cell>
          <cell r="AM513">
            <v>0</v>
          </cell>
          <cell r="AN513">
            <v>22</v>
          </cell>
          <cell r="AO513">
            <v>22</v>
          </cell>
          <cell r="AP513" t="str">
            <v xml:space="preserve">　社会福祉法第92条及び「社会福祉事業に従事する者の確保を図るための措置に関する基本的な方針」に基づき、中核市が実施する社会福祉事務従事者等の研修、訓練等に要する費用。
　県及び中核市が県社協に共同で委託し実施するもの。
　終了年度　法定事務のため終期は設定しない。 </v>
          </cell>
          <cell r="AQ513" t="str">
            <v>　福島県社会福祉協議会に対する社会福祉研修委託費　185,121円
　本年度要求予算は186千円であり、昨年度より22千円の増となっていることについては、中核市負担金根拠となるいわき市の受講者比率が昨年度に比べ1.0％増加したことによるものである。</v>
          </cell>
          <cell r="BJ513">
            <v>1</v>
          </cell>
          <cell r="BK513">
            <v>186</v>
          </cell>
          <cell r="BL513">
            <v>0</v>
          </cell>
          <cell r="BM513">
            <v>0</v>
          </cell>
          <cell r="BN513">
            <v>0</v>
          </cell>
          <cell r="BO513">
            <v>0</v>
          </cell>
          <cell r="BP513">
            <v>0</v>
          </cell>
          <cell r="BQ513">
            <v>0</v>
          </cell>
          <cell r="BR513">
            <v>0</v>
          </cell>
          <cell r="BS513">
            <v>0</v>
          </cell>
          <cell r="BT513">
            <v>0</v>
          </cell>
          <cell r="BU513">
            <v>0</v>
          </cell>
          <cell r="BV513">
            <v>186</v>
          </cell>
          <cell r="BW513">
            <v>0</v>
          </cell>
          <cell r="BX513">
            <v>0</v>
          </cell>
          <cell r="BY513">
            <v>0</v>
          </cell>
          <cell r="BZ513">
            <v>0</v>
          </cell>
          <cell r="CA513">
            <v>186</v>
          </cell>
        </row>
        <row r="514">
          <cell r="I514" t="str">
            <v>社会福祉審議会費</v>
          </cell>
          <cell r="J514">
            <v>1</v>
          </cell>
          <cell r="K514" t="str">
            <v>一般会計</v>
          </cell>
          <cell r="L514">
            <v>3</v>
          </cell>
          <cell r="M514" t="str">
            <v>民生費　</v>
          </cell>
          <cell r="N514">
            <v>1</v>
          </cell>
          <cell r="O514" t="str">
            <v>社会福祉費　</v>
          </cell>
          <cell r="P514">
            <v>1</v>
          </cell>
          <cell r="Q514" t="str">
            <v>社会福祉総務費　</v>
          </cell>
          <cell r="R514">
            <v>30</v>
          </cell>
          <cell r="S514" t="str">
            <v>社会福祉対策費　</v>
          </cell>
          <cell r="T514">
            <v>28</v>
          </cell>
          <cell r="U514" t="str">
            <v>社会福祉審議会費</v>
          </cell>
          <cell r="V514">
            <v>0</v>
          </cell>
          <cell r="X514">
            <v>0</v>
          </cell>
          <cell r="Z514">
            <v>37</v>
          </cell>
          <cell r="AA514">
            <v>101</v>
          </cell>
          <cell r="AB514">
            <v>102</v>
          </cell>
          <cell r="AC514">
            <v>102</v>
          </cell>
          <cell r="AD514">
            <v>102</v>
          </cell>
          <cell r="AE514">
            <v>0</v>
          </cell>
          <cell r="AF514">
            <v>0</v>
          </cell>
          <cell r="AG514">
            <v>0</v>
          </cell>
          <cell r="AH514">
            <v>0</v>
          </cell>
          <cell r="AI514">
            <v>101</v>
          </cell>
          <cell r="AJ514">
            <v>102</v>
          </cell>
          <cell r="AK514">
            <v>102</v>
          </cell>
          <cell r="AL514">
            <v>102</v>
          </cell>
          <cell r="AM514">
            <v>0</v>
          </cell>
          <cell r="AN514">
            <v>1</v>
          </cell>
          <cell r="AO514">
            <v>1</v>
          </cell>
          <cell r="AP514" t="str">
            <v xml:space="preserve">　中核市の移行に伴い、社会福祉法の規定に基づき、平成11年6月に設置された市の附属機関であり、市長の諮問に応じ、社会福祉に関する事項を調査・審議する。
　１　会議回数：全体会　1回
分科会　民生委員審査2回身体障害者福祉1回児童福祉5回
　２　審議会委員数　34名（平成20年度～28名→27名、平成25年度～27名→34名）
・　民生委員審査専門分科会　5名
・　身体障害者福祉専門分科会　14名（身体障害者福祉審査部会11名）
・　児童福祉専門分科会　15名
※　平成20年度より更生医療審査部会と身体障害者福祉専門部会を統合した。
終了年度　法定事務のため終期設定不可 </v>
          </cell>
          <cell r="AQ514" t="str">
            <v>「いわき市社会福祉審議会」の運営に要する経費
　・旅費 55千円会議出席者費用弁償
　・食糧費 8千円会議開催時お茶代
　・通信運搬費 37千円会議開催通知等送付時郵送代
　・使用料及び賃借料2千円会議開催時会場借上料
　（ワイヤレスマイクとアンプがセットでの貸出のため増）</v>
          </cell>
          <cell r="BJ514">
            <v>1</v>
          </cell>
          <cell r="BK514">
            <v>102</v>
          </cell>
          <cell r="BL514">
            <v>0</v>
          </cell>
          <cell r="BM514">
            <v>0</v>
          </cell>
          <cell r="BN514">
            <v>0</v>
          </cell>
          <cell r="BO514">
            <v>0</v>
          </cell>
          <cell r="BP514">
            <v>0</v>
          </cell>
          <cell r="BQ514">
            <v>0</v>
          </cell>
          <cell r="BR514">
            <v>0</v>
          </cell>
          <cell r="BS514">
            <v>0</v>
          </cell>
          <cell r="BT514">
            <v>0</v>
          </cell>
          <cell r="BU514">
            <v>0</v>
          </cell>
          <cell r="BV514">
            <v>102</v>
          </cell>
          <cell r="BW514">
            <v>0</v>
          </cell>
          <cell r="BX514">
            <v>0</v>
          </cell>
          <cell r="BY514">
            <v>0</v>
          </cell>
          <cell r="BZ514">
            <v>0</v>
          </cell>
          <cell r="CA514">
            <v>102</v>
          </cell>
        </row>
        <row r="515">
          <cell r="I515" t="str">
            <v>社会福祉審議会委員報酬</v>
          </cell>
          <cell r="J515">
            <v>1</v>
          </cell>
          <cell r="K515" t="str">
            <v>一般会計</v>
          </cell>
          <cell r="L515">
            <v>3</v>
          </cell>
          <cell r="M515" t="str">
            <v>民生費　</v>
          </cell>
          <cell r="N515">
            <v>1</v>
          </cell>
          <cell r="O515" t="str">
            <v>社会福祉費　</v>
          </cell>
          <cell r="P515">
            <v>1</v>
          </cell>
          <cell r="Q515" t="str">
            <v>社会福祉総務費　</v>
          </cell>
          <cell r="R515">
            <v>30</v>
          </cell>
          <cell r="S515" t="str">
            <v>社会福祉対策費　</v>
          </cell>
          <cell r="T515">
            <v>29</v>
          </cell>
          <cell r="U515" t="str">
            <v>社会福祉審議会委員報酬　</v>
          </cell>
          <cell r="V515">
            <v>0</v>
          </cell>
          <cell r="X515">
            <v>0</v>
          </cell>
          <cell r="Z515">
            <v>0</v>
          </cell>
          <cell r="AA515">
            <v>457</v>
          </cell>
          <cell r="AB515">
            <v>457</v>
          </cell>
          <cell r="AC515">
            <v>457</v>
          </cell>
          <cell r="AD515">
            <v>457</v>
          </cell>
          <cell r="AE515">
            <v>0</v>
          </cell>
          <cell r="AF515">
            <v>0</v>
          </cell>
          <cell r="AG515">
            <v>0</v>
          </cell>
          <cell r="AH515">
            <v>0</v>
          </cell>
          <cell r="AI515">
            <v>457</v>
          </cell>
          <cell r="AJ515">
            <v>457</v>
          </cell>
          <cell r="AK515">
            <v>457</v>
          </cell>
          <cell r="AL515">
            <v>457</v>
          </cell>
          <cell r="AM515">
            <v>0</v>
          </cell>
          <cell r="AN515">
            <v>0</v>
          </cell>
          <cell r="AO515">
            <v>0</v>
          </cell>
          <cell r="AP515" t="str">
            <v xml:space="preserve">　中核市の移行に伴い、社会福祉法の規定に基づき、平成11年6月に設置された市の附属機関であり、市長の諮問に応じ、社会福祉に関する事項を調査・審議する。
　１　会議回数：全体会　1回
分科会　民生委員審査2回身体障害者福祉1回児童福祉5回
　２　審議会委員数　34名（平成20年度～28名→27名、平成25年度～27名→34名）
・　民生委員審査専門分科会　5名
・　身体障害者福祉専門分科会　14名（身体障害者福祉審査部会11名）
・　児童福祉専門分科会　15名
※　平成20年度より更生医療審査部会と身体障害者福祉専門部会を統合した。
終了年度　法定事務のため終期設定不可 </v>
          </cell>
          <cell r="AQ515" t="str">
            <v xml:space="preserve">全体審議会　8,300円×31人×1回
（委員34人中公職者3人無報酬）
分科会
　民生委員　8,300円× 5人×2回
　身障福祉　8,300円×14人×1回
　児童福祉　こどもみらい部で予算要求 </v>
          </cell>
          <cell r="BJ515">
            <v>1</v>
          </cell>
          <cell r="BK515">
            <v>457</v>
          </cell>
          <cell r="BL515">
            <v>0</v>
          </cell>
          <cell r="BM515">
            <v>0</v>
          </cell>
          <cell r="BN515">
            <v>0</v>
          </cell>
          <cell r="BO515">
            <v>0</v>
          </cell>
          <cell r="BP515">
            <v>0</v>
          </cell>
          <cell r="BQ515">
            <v>0</v>
          </cell>
          <cell r="BR515">
            <v>0</v>
          </cell>
          <cell r="BS515">
            <v>0</v>
          </cell>
          <cell r="BT515">
            <v>0</v>
          </cell>
          <cell r="BU515">
            <v>0</v>
          </cell>
          <cell r="BV515">
            <v>457</v>
          </cell>
          <cell r="BW515">
            <v>0</v>
          </cell>
          <cell r="BX515">
            <v>0</v>
          </cell>
          <cell r="BY515">
            <v>0</v>
          </cell>
          <cell r="BZ515">
            <v>0</v>
          </cell>
          <cell r="CA515">
            <v>457</v>
          </cell>
        </row>
        <row r="516">
          <cell r="I516" t="str">
            <v>いわき・ふれあい・ふくし塾運営事業費</v>
          </cell>
          <cell r="J516">
            <v>1</v>
          </cell>
          <cell r="K516" t="str">
            <v>一般会計</v>
          </cell>
          <cell r="L516">
            <v>3</v>
          </cell>
          <cell r="M516" t="str">
            <v>民生費　</v>
          </cell>
          <cell r="N516">
            <v>1</v>
          </cell>
          <cell r="O516" t="str">
            <v>社会福祉費　</v>
          </cell>
          <cell r="P516">
            <v>1</v>
          </cell>
          <cell r="Q516" t="str">
            <v>社会福祉総務費　</v>
          </cell>
          <cell r="R516">
            <v>30</v>
          </cell>
          <cell r="S516" t="str">
            <v>社会福祉対策費　</v>
          </cell>
          <cell r="T516">
            <v>31</v>
          </cell>
          <cell r="U516" t="str">
            <v>いわき・ふれあい・ふくし塾運営事業費</v>
          </cell>
          <cell r="V516">
            <v>0</v>
          </cell>
          <cell r="X516">
            <v>0</v>
          </cell>
          <cell r="Z516">
            <v>0</v>
          </cell>
          <cell r="AA516">
            <v>721</v>
          </cell>
          <cell r="AB516">
            <v>721</v>
          </cell>
          <cell r="AC516">
            <v>721</v>
          </cell>
          <cell r="AD516">
            <v>721</v>
          </cell>
          <cell r="AE516">
            <v>43</v>
          </cell>
          <cell r="AF516">
            <v>61</v>
          </cell>
          <cell r="AG516">
            <v>61</v>
          </cell>
          <cell r="AH516">
            <v>61</v>
          </cell>
          <cell r="AI516">
            <v>678</v>
          </cell>
          <cell r="AJ516">
            <v>660</v>
          </cell>
          <cell r="AK516">
            <v>660</v>
          </cell>
          <cell r="AL516">
            <v>660</v>
          </cell>
          <cell r="AM516">
            <v>0</v>
          </cell>
          <cell r="AN516">
            <v>0</v>
          </cell>
          <cell r="AO516">
            <v>0</v>
          </cell>
          <cell r="AP516" t="str">
            <v>・目的：地域福祉を担う人材の発掘と育成を図る。
・内容：①地域福祉活動に取り組む市民による講義
②ボランティア体験
・定員：２０人
・委託先(予定)：社会福祉法人いわき市社会福祉協議会</v>
          </cell>
          <cell r="AQ516" t="str">
            <v xml:space="preserve">要求内容：いわき・ふれあい・ふくし塾運営に係る経費
※社会福祉法人いわき市社会福祉協議会への委託料　721千円
　（内訳）
ふくし塾運営経費（講師謝礼、パンフレット等作成費用、切手代等） </v>
          </cell>
          <cell r="BJ516">
            <v>1</v>
          </cell>
          <cell r="BK516">
            <v>721</v>
          </cell>
          <cell r="BL516">
            <v>0</v>
          </cell>
          <cell r="BM516">
            <v>0</v>
          </cell>
          <cell r="BN516">
            <v>0</v>
          </cell>
          <cell r="BO516">
            <v>0</v>
          </cell>
          <cell r="BP516">
            <v>0</v>
          </cell>
          <cell r="BQ516">
            <v>0</v>
          </cell>
          <cell r="BR516">
            <v>0</v>
          </cell>
          <cell r="BS516">
            <v>0</v>
          </cell>
          <cell r="BT516">
            <v>0</v>
          </cell>
          <cell r="BU516">
            <v>61</v>
          </cell>
          <cell r="BV516">
            <v>660</v>
          </cell>
          <cell r="BW516">
            <v>0</v>
          </cell>
          <cell r="BX516">
            <v>0</v>
          </cell>
          <cell r="BY516">
            <v>0</v>
          </cell>
          <cell r="BZ516">
            <v>61</v>
          </cell>
          <cell r="CA516">
            <v>660</v>
          </cell>
        </row>
        <row r="517">
          <cell r="I517" t="str">
            <v>社会福祉振興基金積立金</v>
          </cell>
          <cell r="J517">
            <v>1</v>
          </cell>
          <cell r="K517" t="str">
            <v>一般会計</v>
          </cell>
          <cell r="L517">
            <v>3</v>
          </cell>
          <cell r="M517" t="str">
            <v>民生費　</v>
          </cell>
          <cell r="N517">
            <v>1</v>
          </cell>
          <cell r="O517" t="str">
            <v>社会福祉費　</v>
          </cell>
          <cell r="P517">
            <v>1</v>
          </cell>
          <cell r="Q517" t="str">
            <v>社会福祉総務費　</v>
          </cell>
          <cell r="R517">
            <v>30</v>
          </cell>
          <cell r="S517" t="str">
            <v>社会福祉対策費　</v>
          </cell>
          <cell r="T517">
            <v>39</v>
          </cell>
          <cell r="U517" t="str">
            <v>社会福祉振興基金積立金　</v>
          </cell>
          <cell r="V517">
            <v>0</v>
          </cell>
          <cell r="X517">
            <v>0</v>
          </cell>
          <cell r="Z517">
            <v>690</v>
          </cell>
          <cell r="AA517">
            <v>1000</v>
          </cell>
          <cell r="AB517">
            <v>1000</v>
          </cell>
          <cell r="AC517">
            <v>1000</v>
          </cell>
          <cell r="AD517">
            <v>1000</v>
          </cell>
          <cell r="AE517">
            <v>1000</v>
          </cell>
          <cell r="AF517">
            <v>1000</v>
          </cell>
          <cell r="AG517">
            <v>1000</v>
          </cell>
          <cell r="AH517">
            <v>1000</v>
          </cell>
          <cell r="AI517">
            <v>0</v>
          </cell>
          <cell r="AJ517">
            <v>0</v>
          </cell>
          <cell r="AK517">
            <v>0</v>
          </cell>
          <cell r="AL517">
            <v>0</v>
          </cell>
          <cell r="AM517">
            <v>0</v>
          </cell>
          <cell r="AN517">
            <v>0</v>
          </cell>
          <cell r="AO517">
            <v>0</v>
          </cell>
          <cell r="AP517" t="str">
            <v>【内容】社会福祉振興基金への寄附金の積立
【根拠法令】いわき市社会福祉振興基金条例
終了年度　寄附金の積立のため設定しない。</v>
          </cell>
          <cell r="AQ517" t="str">
            <v>積立金　1,000千円</v>
          </cell>
          <cell r="BJ517">
            <v>1</v>
          </cell>
          <cell r="BK517">
            <v>1000</v>
          </cell>
          <cell r="BL517">
            <v>0</v>
          </cell>
          <cell r="BM517">
            <v>0</v>
          </cell>
          <cell r="BN517">
            <v>0</v>
          </cell>
          <cell r="BO517">
            <v>0</v>
          </cell>
          <cell r="BP517">
            <v>0</v>
          </cell>
          <cell r="BQ517">
            <v>0</v>
          </cell>
          <cell r="BR517">
            <v>0</v>
          </cell>
          <cell r="BS517">
            <v>0</v>
          </cell>
          <cell r="BT517">
            <v>0</v>
          </cell>
          <cell r="BU517">
            <v>1000</v>
          </cell>
          <cell r="BV517">
            <v>0</v>
          </cell>
          <cell r="BW517">
            <v>0</v>
          </cell>
          <cell r="BX517">
            <v>0</v>
          </cell>
          <cell r="BY517">
            <v>0</v>
          </cell>
          <cell r="BZ517">
            <v>1000</v>
          </cell>
          <cell r="CA517">
            <v>0</v>
          </cell>
        </row>
        <row r="518">
          <cell r="I518" t="str">
            <v>避難行動要支援者避難支援事業費</v>
          </cell>
          <cell r="J518">
            <v>1</v>
          </cell>
          <cell r="K518" t="str">
            <v>一般会計</v>
          </cell>
          <cell r="L518">
            <v>3</v>
          </cell>
          <cell r="M518" t="str">
            <v>民生費　</v>
          </cell>
          <cell r="N518">
            <v>1</v>
          </cell>
          <cell r="O518" t="str">
            <v>社会福祉費　</v>
          </cell>
          <cell r="P518">
            <v>1</v>
          </cell>
          <cell r="Q518" t="str">
            <v>社会福祉総務費　</v>
          </cell>
          <cell r="R518">
            <v>30</v>
          </cell>
          <cell r="S518" t="str">
            <v>社会福祉対策費　</v>
          </cell>
          <cell r="T518">
            <v>40</v>
          </cell>
          <cell r="U518" t="str">
            <v>避難行動要支援者避難支援事業費　</v>
          </cell>
          <cell r="V518">
            <v>0</v>
          </cell>
          <cell r="X518">
            <v>0</v>
          </cell>
          <cell r="Z518">
            <v>1127</v>
          </cell>
          <cell r="AA518">
            <v>34653</v>
          </cell>
          <cell r="AB518">
            <v>5870</v>
          </cell>
          <cell r="AC518">
            <v>5870</v>
          </cell>
          <cell r="AD518">
            <v>5870</v>
          </cell>
          <cell r="AE518">
            <v>34653</v>
          </cell>
          <cell r="AF518">
            <v>0</v>
          </cell>
          <cell r="AG518">
            <v>0</v>
          </cell>
          <cell r="AH518">
            <v>0</v>
          </cell>
          <cell r="AI518">
            <v>0</v>
          </cell>
          <cell r="AJ518">
            <v>5870</v>
          </cell>
          <cell r="AK518">
            <v>5870</v>
          </cell>
          <cell r="AL518">
            <v>5870</v>
          </cell>
          <cell r="AM518">
            <v>0</v>
          </cell>
          <cell r="AN518">
            <v>-28783</v>
          </cell>
          <cell r="AO518">
            <v>-28783</v>
          </cell>
          <cell r="AP518" t="str">
            <v>　在宅で生活する方で災害時に自力での情報収集が難しく、避難にあたって特に支援が必要な方（避難行動要支援者）が、災害時等における支援を地域のなかで受けられ、安全安心に暮らすことができるようにするため、避難行動要支援者の名簿及び個別プランの作成を行い、同意を得られた方については、その情報を行政と消防団、自主防災組織、民生児童委員等が共有することによって、災害が発生した場合に要支援者の避難支援を早急に行うことができる体制を構築するもの。　</v>
          </cell>
          <cell r="AQ518" t="str">
            <v xml:space="preserve">〇要求内容：避難行動要支援者の現況調査、避難計画作成、同意取得等に係る経費（消耗品費、通信運搬費、印刷製本費、委託料、使用料）
・既存要支援者調査分：4,011人　
・新規要支援者勧奨分：3,000人
〇増減理由：調査対象者数が減少したことによる減。
R4当初　5,769人→R5当初　4,011人（△1,758人） </v>
          </cell>
          <cell r="BB518">
            <v>2</v>
          </cell>
          <cell r="BC518" t="str">
            <v>命・暮らしを守る</v>
          </cell>
          <cell r="BD518">
            <v>0</v>
          </cell>
          <cell r="BF518">
            <v>0</v>
          </cell>
          <cell r="BH518">
            <v>0</v>
          </cell>
          <cell r="BJ518">
            <v>1</v>
          </cell>
          <cell r="BK518">
            <v>5870</v>
          </cell>
          <cell r="BL518">
            <v>0</v>
          </cell>
          <cell r="BM518">
            <v>0</v>
          </cell>
          <cell r="BN518">
            <v>0</v>
          </cell>
          <cell r="BO518">
            <v>0</v>
          </cell>
          <cell r="BP518">
            <v>0</v>
          </cell>
          <cell r="BQ518">
            <v>0</v>
          </cell>
          <cell r="BR518">
            <v>0</v>
          </cell>
          <cell r="BS518">
            <v>0</v>
          </cell>
          <cell r="BT518">
            <v>0</v>
          </cell>
          <cell r="BU518">
            <v>0</v>
          </cell>
          <cell r="BV518">
            <v>5870</v>
          </cell>
          <cell r="BW518">
            <v>0</v>
          </cell>
          <cell r="BX518">
            <v>0</v>
          </cell>
          <cell r="BY518">
            <v>0</v>
          </cell>
          <cell r="BZ518">
            <v>0</v>
          </cell>
          <cell r="CA518">
            <v>5870</v>
          </cell>
        </row>
        <row r="519">
          <cell r="I519" t="str">
            <v>避難行動要支援者避難支援事業費　会計年度任用職員分</v>
          </cell>
          <cell r="J519">
            <v>1</v>
          </cell>
          <cell r="K519" t="str">
            <v>一般会計</v>
          </cell>
          <cell r="L519">
            <v>3</v>
          </cell>
          <cell r="M519" t="str">
            <v>民生費　</v>
          </cell>
          <cell r="N519">
            <v>1</v>
          </cell>
          <cell r="O519" t="str">
            <v>社会福祉費　</v>
          </cell>
          <cell r="P519">
            <v>1</v>
          </cell>
          <cell r="Q519" t="str">
            <v>社会福祉総務費　</v>
          </cell>
          <cell r="R519">
            <v>30</v>
          </cell>
          <cell r="S519" t="str">
            <v>社会福祉対策費　</v>
          </cell>
          <cell r="T519">
            <v>40</v>
          </cell>
          <cell r="U519" t="str">
            <v>避難行動要支援者避難支援事業費　</v>
          </cell>
          <cell r="V519">
            <v>0</v>
          </cell>
          <cell r="X519">
            <v>1</v>
          </cell>
          <cell r="Y519" t="str">
            <v>会計年度任用職員分　</v>
          </cell>
          <cell r="Z519">
            <v>0</v>
          </cell>
          <cell r="AA519">
            <v>2349</v>
          </cell>
          <cell r="AB519">
            <v>2339</v>
          </cell>
          <cell r="AC519">
            <v>1706</v>
          </cell>
          <cell r="AD519">
            <v>1706</v>
          </cell>
          <cell r="AE519">
            <v>6</v>
          </cell>
          <cell r="AF519">
            <v>10</v>
          </cell>
          <cell r="AG519">
            <v>9</v>
          </cell>
          <cell r="AH519">
            <v>9</v>
          </cell>
          <cell r="AI519">
            <v>2343</v>
          </cell>
          <cell r="AJ519">
            <v>2329</v>
          </cell>
          <cell r="AK519">
            <v>1697</v>
          </cell>
          <cell r="AL519">
            <v>1697</v>
          </cell>
          <cell r="AM519">
            <v>-633</v>
          </cell>
          <cell r="AN519">
            <v>-10</v>
          </cell>
          <cell r="AO519">
            <v>-643</v>
          </cell>
          <cell r="AP519" t="str">
            <v>避難行動要支援者避難支援事業費における会計年度任用職員にかかる経費を計上するもの。　</v>
          </cell>
          <cell r="AQ519" t="str">
            <v xml:space="preserve">避難行動要支援者避難支援事業の会計年度任用職員の雇用にかかる給料、職員手当、共済費
【増減理由】
・給料月額の増　149,300円→153,300円（+4,000円）
・通勤手当の減　18,500円→13,200円（△5,300円）
・社会保険料の増　
 </v>
          </cell>
          <cell r="BB519">
            <v>2</v>
          </cell>
          <cell r="BC519" t="str">
            <v>命・暮らしを守る</v>
          </cell>
          <cell r="BD519">
            <v>0</v>
          </cell>
          <cell r="BF519">
            <v>0</v>
          </cell>
          <cell r="BH519">
            <v>0</v>
          </cell>
          <cell r="BJ519">
            <v>2</v>
          </cell>
          <cell r="BK519">
            <v>0</v>
          </cell>
          <cell r="BL519">
            <v>0</v>
          </cell>
          <cell r="BM519">
            <v>0</v>
          </cell>
          <cell r="BN519">
            <v>0</v>
          </cell>
          <cell r="BO519">
            <v>0</v>
          </cell>
          <cell r="BP519">
            <v>0</v>
          </cell>
          <cell r="BQ519">
            <v>0</v>
          </cell>
          <cell r="BR519">
            <v>0</v>
          </cell>
          <cell r="BS519">
            <v>0</v>
          </cell>
          <cell r="BT519">
            <v>0</v>
          </cell>
          <cell r="BU519">
            <v>10</v>
          </cell>
          <cell r="BV519">
            <v>2329</v>
          </cell>
          <cell r="BW519">
            <v>0</v>
          </cell>
          <cell r="BX519">
            <v>0</v>
          </cell>
          <cell r="BY519">
            <v>0</v>
          </cell>
          <cell r="BZ519">
            <v>9</v>
          </cell>
          <cell r="CA519">
            <v>1697</v>
          </cell>
        </row>
        <row r="520">
          <cell r="I520" t="str">
            <v>中国残留邦人等支援・相談員設置事業費</v>
          </cell>
          <cell r="J520">
            <v>1</v>
          </cell>
          <cell r="K520" t="str">
            <v>一般会計</v>
          </cell>
          <cell r="L520">
            <v>3</v>
          </cell>
          <cell r="M520" t="str">
            <v>民生費　</v>
          </cell>
          <cell r="N520">
            <v>1</v>
          </cell>
          <cell r="O520" t="str">
            <v>社会福祉費　</v>
          </cell>
          <cell r="P520">
            <v>1</v>
          </cell>
          <cell r="Q520" t="str">
            <v>社会福祉総務費　</v>
          </cell>
          <cell r="R520">
            <v>30</v>
          </cell>
          <cell r="S520" t="str">
            <v>社会福祉対策費　</v>
          </cell>
          <cell r="T520">
            <v>42</v>
          </cell>
          <cell r="U520" t="str">
            <v>中国残留邦人等支援・相談員設置事業費</v>
          </cell>
          <cell r="V520">
            <v>0</v>
          </cell>
          <cell r="X520">
            <v>0</v>
          </cell>
          <cell r="Z520">
            <v>96</v>
          </cell>
          <cell r="AA520">
            <v>202</v>
          </cell>
          <cell r="AB520">
            <v>168</v>
          </cell>
          <cell r="AC520">
            <v>168</v>
          </cell>
          <cell r="AD520">
            <v>168</v>
          </cell>
          <cell r="AE520">
            <v>202</v>
          </cell>
          <cell r="AF520">
            <v>168</v>
          </cell>
          <cell r="AG520">
            <v>168</v>
          </cell>
          <cell r="AH520">
            <v>168</v>
          </cell>
          <cell r="AI520">
            <v>0</v>
          </cell>
          <cell r="AJ520">
            <v>0</v>
          </cell>
          <cell r="AK520">
            <v>0</v>
          </cell>
          <cell r="AL520">
            <v>0</v>
          </cell>
          <cell r="AM520">
            <v>0</v>
          </cell>
          <cell r="AN520">
            <v>-34</v>
          </cell>
          <cell r="AO520">
            <v>-34</v>
          </cell>
          <cell r="AP520" t="str">
            <v>　市では、中国残留邦人等のうち、満額の老齢基礎年金を受給してもなお生活の安定が十分に図れない生活困窮者に対して、老齢基礎年金制度による対応を補完する支援給付費を支給している。当該給付事務については、中国残留邦人等が置かれている特別な事情に配慮する必要があることから、中国残留邦人等に理解が深く、かつ中国語ができる「支援・相談員」を配置するものである。　</v>
          </cell>
          <cell r="AQ520" t="str">
            <v>○要求内容
　・支援・相談員報償費　3時間以上：8,000円×1回＝8,000円
3時間未満：4,000円×18回＝72,000円
　・支援・相談員費用弁償　634円×19回＝12,046円
　・研修等参加旅費　15,220円×1名×2回＝30,440円
　・コピー用紙代　1,201円×16箱×1.10＝21,138円
　・コピー使用料　50,000枚×0.4円×1.10＝22,000円
○増減理由
　・相談回数の減（23回→19回）
　・相談員活動旅費単価の減（678円→634円）</v>
          </cell>
          <cell r="BJ520">
            <v>1</v>
          </cell>
          <cell r="BK520">
            <v>168</v>
          </cell>
          <cell r="BL520">
            <v>0</v>
          </cell>
          <cell r="BM520">
            <v>0</v>
          </cell>
          <cell r="BN520">
            <v>0</v>
          </cell>
          <cell r="BO520">
            <v>0</v>
          </cell>
          <cell r="BP520">
            <v>0</v>
          </cell>
          <cell r="BQ520">
            <v>0</v>
          </cell>
          <cell r="BR520">
            <v>168</v>
          </cell>
          <cell r="BS520">
            <v>0</v>
          </cell>
          <cell r="BT520">
            <v>0</v>
          </cell>
          <cell r="BU520">
            <v>0</v>
          </cell>
          <cell r="BV520">
            <v>0</v>
          </cell>
          <cell r="BW520">
            <v>168</v>
          </cell>
          <cell r="BX520">
            <v>0</v>
          </cell>
          <cell r="BY520">
            <v>0</v>
          </cell>
          <cell r="BZ520">
            <v>0</v>
          </cell>
          <cell r="CA520">
            <v>0</v>
          </cell>
        </row>
        <row r="521">
          <cell r="I521" t="str">
            <v>中国残留邦人等地域生活支援事業費</v>
          </cell>
          <cell r="J521">
            <v>1</v>
          </cell>
          <cell r="K521" t="str">
            <v>一般会計</v>
          </cell>
          <cell r="L521">
            <v>3</v>
          </cell>
          <cell r="M521" t="str">
            <v>民生費　</v>
          </cell>
          <cell r="N521">
            <v>1</v>
          </cell>
          <cell r="O521" t="str">
            <v>社会福祉費　</v>
          </cell>
          <cell r="P521">
            <v>1</v>
          </cell>
          <cell r="Q521" t="str">
            <v>社会福祉総務費　</v>
          </cell>
          <cell r="R521">
            <v>30</v>
          </cell>
          <cell r="S521" t="str">
            <v>社会福祉対策費　</v>
          </cell>
          <cell r="T521">
            <v>43</v>
          </cell>
          <cell r="U521" t="str">
            <v>中国残留邦人等地域生活支援事業費</v>
          </cell>
          <cell r="V521">
            <v>0</v>
          </cell>
          <cell r="X521">
            <v>0</v>
          </cell>
          <cell r="Z521">
            <v>1540</v>
          </cell>
          <cell r="AA521">
            <v>1360</v>
          </cell>
          <cell r="AB521">
            <v>1339</v>
          </cell>
          <cell r="AC521">
            <v>1339</v>
          </cell>
          <cell r="AD521">
            <v>1339</v>
          </cell>
          <cell r="AE521">
            <v>1360</v>
          </cell>
          <cell r="AF521">
            <v>1339</v>
          </cell>
          <cell r="AG521">
            <v>1339</v>
          </cell>
          <cell r="AH521">
            <v>1339</v>
          </cell>
          <cell r="AI521">
            <v>0</v>
          </cell>
          <cell r="AJ521">
            <v>0</v>
          </cell>
          <cell r="AK521">
            <v>0</v>
          </cell>
          <cell r="AL521">
            <v>0</v>
          </cell>
          <cell r="AM521">
            <v>0</v>
          </cell>
          <cell r="AN521">
            <v>-21</v>
          </cell>
          <cell r="AO521">
            <v>-21</v>
          </cell>
          <cell r="AP521" t="str">
            <v>　中国残留邦人等が言葉や生活習慣等の相違から地域社会において様々な困難に遭遇している現状を踏まえ、日本語学習者への支援、通訳の派遣等を行い、地域の一員として普通の暮らしを送れるよう支援する。　</v>
          </cell>
          <cell r="AQ521" t="str">
            <v>○要求内容
・自立支援通訳等派遣事業（自立支援通訳の派遣）672千円
・中国残留邦人等日本語教育支援事業（日本語教室の開催）466千円
・中国残留邦人等交流事業（バス借上げによる交流会の実施）　201千円
○増減理由
・自立支援通訳派遣事業に係る旅費単価の減（788円→654円）</v>
          </cell>
          <cell r="BJ521">
            <v>1</v>
          </cell>
          <cell r="BK521">
            <v>1339</v>
          </cell>
          <cell r="BL521">
            <v>0</v>
          </cell>
          <cell r="BM521">
            <v>0</v>
          </cell>
          <cell r="BN521">
            <v>0</v>
          </cell>
          <cell r="BO521">
            <v>0</v>
          </cell>
          <cell r="BP521">
            <v>0</v>
          </cell>
          <cell r="BQ521">
            <v>0</v>
          </cell>
          <cell r="BR521">
            <v>1339</v>
          </cell>
          <cell r="BS521">
            <v>0</v>
          </cell>
          <cell r="BT521">
            <v>0</v>
          </cell>
          <cell r="BU521">
            <v>0</v>
          </cell>
          <cell r="BV521">
            <v>0</v>
          </cell>
          <cell r="BW521">
            <v>1339</v>
          </cell>
          <cell r="BX521">
            <v>0</v>
          </cell>
          <cell r="BY521">
            <v>0</v>
          </cell>
          <cell r="BZ521">
            <v>0</v>
          </cell>
          <cell r="CA521">
            <v>0</v>
          </cell>
        </row>
        <row r="522">
          <cell r="I522" t="str">
            <v>中国残留邦人等地域生活支援事業費　義務的経費分</v>
          </cell>
          <cell r="J522">
            <v>1</v>
          </cell>
          <cell r="K522" t="str">
            <v>一般会計</v>
          </cell>
          <cell r="L522">
            <v>3</v>
          </cell>
          <cell r="M522" t="str">
            <v>民生費　</v>
          </cell>
          <cell r="N522">
            <v>1</v>
          </cell>
          <cell r="O522" t="str">
            <v>社会福祉費　</v>
          </cell>
          <cell r="P522">
            <v>1</v>
          </cell>
          <cell r="Q522" t="str">
            <v>社会福祉総務費　</v>
          </cell>
          <cell r="R522">
            <v>30</v>
          </cell>
          <cell r="S522" t="str">
            <v>社会福祉対策費　</v>
          </cell>
          <cell r="T522">
            <v>43</v>
          </cell>
          <cell r="U522" t="str">
            <v>中国残留邦人等地域生活支援事業費</v>
          </cell>
          <cell r="V522">
            <v>0</v>
          </cell>
          <cell r="X522">
            <v>1</v>
          </cell>
          <cell r="Y522" t="str">
            <v>中国残留邦人等地域生活支援事業費　義務的経費分　</v>
          </cell>
          <cell r="Z522">
            <v>265</v>
          </cell>
          <cell r="AA522">
            <v>338</v>
          </cell>
          <cell r="AB522">
            <v>338</v>
          </cell>
          <cell r="AC522">
            <v>338</v>
          </cell>
          <cell r="AD522">
            <v>338</v>
          </cell>
          <cell r="AE522">
            <v>338</v>
          </cell>
          <cell r="AF522">
            <v>338</v>
          </cell>
          <cell r="AG522">
            <v>338</v>
          </cell>
          <cell r="AH522">
            <v>338</v>
          </cell>
          <cell r="AI522">
            <v>0</v>
          </cell>
          <cell r="AJ522">
            <v>0</v>
          </cell>
          <cell r="AK522">
            <v>0</v>
          </cell>
          <cell r="AL522">
            <v>0</v>
          </cell>
          <cell r="AM522">
            <v>0</v>
          </cell>
          <cell r="AN522">
            <v>0</v>
          </cell>
          <cell r="AO522">
            <v>0</v>
          </cell>
          <cell r="AP522" t="str">
            <v>　中国残留邦人等が言葉や生活習慣等の相違から地域社会において様々な困難に遭遇している現状を踏まえ、日本語学習者への支援、通訳の派遣等を行い、地域の一員として普通の暮らしを送れるよう支援する。　</v>
          </cell>
          <cell r="AQ522" t="str">
            <v xml:space="preserve">○要求内容
　中国残留邦人等日本語教育支援事業で実施する日本語教室に通学するための交通費支援に要する経費 </v>
          </cell>
          <cell r="BJ522">
            <v>1</v>
          </cell>
          <cell r="BK522">
            <v>338</v>
          </cell>
          <cell r="BL522">
            <v>0</v>
          </cell>
          <cell r="BM522">
            <v>0</v>
          </cell>
          <cell r="BN522">
            <v>0</v>
          </cell>
          <cell r="BO522">
            <v>0</v>
          </cell>
          <cell r="BP522">
            <v>0</v>
          </cell>
          <cell r="BQ522">
            <v>0</v>
          </cell>
          <cell r="BR522">
            <v>338</v>
          </cell>
          <cell r="BS522">
            <v>0</v>
          </cell>
          <cell r="BT522">
            <v>0</v>
          </cell>
          <cell r="BU522">
            <v>0</v>
          </cell>
          <cell r="BV522">
            <v>0</v>
          </cell>
          <cell r="BW522">
            <v>338</v>
          </cell>
          <cell r="BX522">
            <v>0</v>
          </cell>
          <cell r="BY522">
            <v>0</v>
          </cell>
          <cell r="BZ522">
            <v>0</v>
          </cell>
          <cell r="CA522">
            <v>0</v>
          </cell>
        </row>
        <row r="523">
          <cell r="I523" t="str">
            <v>住居確保給付金</v>
          </cell>
          <cell r="J523">
            <v>1</v>
          </cell>
          <cell r="K523" t="str">
            <v>一般会計</v>
          </cell>
          <cell r="L523">
            <v>3</v>
          </cell>
          <cell r="M523" t="str">
            <v>民生費　</v>
          </cell>
          <cell r="N523">
            <v>1</v>
          </cell>
          <cell r="O523" t="str">
            <v>社会福祉費　</v>
          </cell>
          <cell r="P523">
            <v>1</v>
          </cell>
          <cell r="Q523" t="str">
            <v>社会福祉総務費　</v>
          </cell>
          <cell r="R523">
            <v>30</v>
          </cell>
          <cell r="S523" t="str">
            <v>社会福祉対策費　</v>
          </cell>
          <cell r="T523">
            <v>49</v>
          </cell>
          <cell r="U523" t="str">
            <v>住居確保給付金　</v>
          </cell>
          <cell r="V523">
            <v>0</v>
          </cell>
          <cell r="X523">
            <v>0</v>
          </cell>
          <cell r="Z523">
            <v>29767</v>
          </cell>
          <cell r="AA523">
            <v>34440</v>
          </cell>
          <cell r="AB523">
            <v>16800</v>
          </cell>
          <cell r="AC523">
            <v>16800</v>
          </cell>
          <cell r="AD523">
            <v>16800</v>
          </cell>
          <cell r="AE523">
            <v>25830</v>
          </cell>
          <cell r="AF523">
            <v>12600</v>
          </cell>
          <cell r="AG523">
            <v>12600</v>
          </cell>
          <cell r="AH523">
            <v>12600</v>
          </cell>
          <cell r="AI523">
            <v>8610</v>
          </cell>
          <cell r="AJ523">
            <v>4200</v>
          </cell>
          <cell r="AK523">
            <v>4200</v>
          </cell>
          <cell r="AL523">
            <v>4200</v>
          </cell>
          <cell r="AM523">
            <v>0</v>
          </cell>
          <cell r="AN523">
            <v>-17640</v>
          </cell>
          <cell r="AO523">
            <v>-17640</v>
          </cell>
          <cell r="AP523" t="str">
            <v>　生活困窮者自立支援法第３条第３項に基づき、支給対象者は離職等または休業等に伴う収入減少により離職等と同程度の者であって就労能力及び就労意欲のあるもののうち、住宅を喪失している者又は喪失するおそれのある者に対して、家賃相当分の住居確保給付金を支給ならびに就労支援を行うことにより、これらの者の住宅及び就労機会の確保に向けた支援を行うことを目的とする。
　※　生活困窮者自立相談支援事業費等国庫負担金（国庫負担率：3/4）</v>
          </cell>
          <cell r="AQ523" t="str">
            <v>○要求内容：住居確保給付金（扶助費）
　新型コロナウイルス感染症による影響も鑑み、令和２～３年度の利用件数は激増したが、令和４年度に入り申請件数及び支給額ともに全国的に減少傾向にある。新型コロナウイルス感染症は未だ完全に収束してはいないが、今後は感染症対策と社会経済活動を両立させる方向性であることから、直近２年間のような社会活動の停止は考え難い。
　よって、令和５年度においては、令和４年度支給実績を基に月の支給件数を40件、受給期間を過去３年間の平均である5か月の受給、家賃額を単身世帯の上限額35,000円として支給総額を見込んだ。</v>
          </cell>
          <cell r="BJ523">
            <v>1</v>
          </cell>
          <cell r="BK523">
            <v>16800</v>
          </cell>
          <cell r="BL523">
            <v>0</v>
          </cell>
          <cell r="BM523">
            <v>0</v>
          </cell>
          <cell r="BN523">
            <v>0</v>
          </cell>
          <cell r="BO523">
            <v>0</v>
          </cell>
          <cell r="BP523">
            <v>0</v>
          </cell>
          <cell r="BQ523">
            <v>0</v>
          </cell>
          <cell r="BR523">
            <v>12600</v>
          </cell>
          <cell r="BS523">
            <v>0</v>
          </cell>
          <cell r="BT523">
            <v>0</v>
          </cell>
          <cell r="BU523">
            <v>0</v>
          </cell>
          <cell r="BV523">
            <v>4200</v>
          </cell>
          <cell r="BW523">
            <v>12600</v>
          </cell>
          <cell r="BX523">
            <v>0</v>
          </cell>
          <cell r="BY523">
            <v>0</v>
          </cell>
          <cell r="BZ523">
            <v>0</v>
          </cell>
          <cell r="CA523">
            <v>4200</v>
          </cell>
        </row>
        <row r="524">
          <cell r="I524" t="str">
            <v>自立相談支援事業費</v>
          </cell>
          <cell r="J524">
            <v>1</v>
          </cell>
          <cell r="K524" t="str">
            <v>一般会計</v>
          </cell>
          <cell r="L524">
            <v>3</v>
          </cell>
          <cell r="M524" t="str">
            <v>民生費　</v>
          </cell>
          <cell r="N524">
            <v>1</v>
          </cell>
          <cell r="O524" t="str">
            <v>社会福祉費　</v>
          </cell>
          <cell r="P524">
            <v>1</v>
          </cell>
          <cell r="Q524" t="str">
            <v>社会福祉総務費　</v>
          </cell>
          <cell r="R524">
            <v>30</v>
          </cell>
          <cell r="S524" t="str">
            <v>社会福祉対策費　</v>
          </cell>
          <cell r="T524">
            <v>58</v>
          </cell>
          <cell r="U524" t="str">
            <v>自立相談支援事業費　</v>
          </cell>
          <cell r="V524">
            <v>0</v>
          </cell>
          <cell r="X524">
            <v>0</v>
          </cell>
          <cell r="Z524">
            <v>27066</v>
          </cell>
          <cell r="AA524">
            <v>36492</v>
          </cell>
          <cell r="AB524">
            <v>37246</v>
          </cell>
          <cell r="AC524">
            <v>37246</v>
          </cell>
          <cell r="AD524">
            <v>37246</v>
          </cell>
          <cell r="AE524">
            <v>36492</v>
          </cell>
          <cell r="AF524">
            <v>37246</v>
          </cell>
          <cell r="AG524">
            <v>37246</v>
          </cell>
          <cell r="AH524">
            <v>37246</v>
          </cell>
          <cell r="AI524">
            <v>0</v>
          </cell>
          <cell r="AJ524">
            <v>0</v>
          </cell>
          <cell r="AK524">
            <v>0</v>
          </cell>
          <cell r="AL524">
            <v>0</v>
          </cell>
          <cell r="AM524">
            <v>0</v>
          </cell>
          <cell r="AN524">
            <v>754</v>
          </cell>
          <cell r="AO524">
            <v>754</v>
          </cell>
          <cell r="AP524" t="str">
            <v xml:space="preserve">　自立相談支援事業は、生活困窮者からの相談を受け、
　① 生活困窮者の抱えている課題を評価・分析（アセスメント）し、そのニーズを把握
　② ニーズに応じた支援が計画的かつ継続的に行われるよう、自立支援計画を策定
　③ 自立支援計画に基づく各種支援が包括的に行われるよう、関係機関との連絡調整を実施
　等の業務を行うもの。　
</v>
          </cell>
          <cell r="AQ524" t="str">
            <v xml:space="preserve">〇要求内容：自立相談支援事業にかかる経費及び住居確保給付金にかかる事務費
〇国負担率：3/4
〇増減理由：新型コロナウイルス感染症の影響による生活困窮者の相談が増加しており、総合支援資金特例貸付の申請増加による支援の対応、また、令和３年度から住居を持たない生活困窮者に対し、宿泊場所や食事の提供等を行う一時生活支援事業の開始し、その相談対応等きめこまやかな支援等により、新規相談件数が急増している。そのため、令和3年10月補正予算にて自立支援機能強化事業として、支援員を増員した。今後も新規相談件数の高止まり傾向が見込まれることから、引き続き支援員６名体制を維持するものとする。 </v>
          </cell>
          <cell r="BJ524">
            <v>1</v>
          </cell>
          <cell r="BK524">
            <v>37246</v>
          </cell>
          <cell r="BL524">
            <v>0</v>
          </cell>
          <cell r="BM524">
            <v>0</v>
          </cell>
          <cell r="BN524">
            <v>0</v>
          </cell>
          <cell r="BO524">
            <v>0</v>
          </cell>
          <cell r="BP524">
            <v>0</v>
          </cell>
          <cell r="BQ524">
            <v>0</v>
          </cell>
          <cell r="BR524">
            <v>27877</v>
          </cell>
          <cell r="BS524">
            <v>0</v>
          </cell>
          <cell r="BT524">
            <v>0</v>
          </cell>
          <cell r="BU524">
            <v>9369</v>
          </cell>
          <cell r="BV524">
            <v>0</v>
          </cell>
          <cell r="BW524">
            <v>27877</v>
          </cell>
          <cell r="BX524">
            <v>0</v>
          </cell>
          <cell r="BY524">
            <v>0</v>
          </cell>
          <cell r="BZ524">
            <v>9369</v>
          </cell>
          <cell r="CA524">
            <v>0</v>
          </cell>
        </row>
        <row r="525">
          <cell r="I525" t="str">
            <v>避難行動要支援者マップ作成事業費</v>
          </cell>
          <cell r="J525">
            <v>1</v>
          </cell>
          <cell r="K525" t="str">
            <v>一般会計</v>
          </cell>
          <cell r="L525">
            <v>3</v>
          </cell>
          <cell r="M525" t="str">
            <v>民生費　</v>
          </cell>
          <cell r="N525">
            <v>1</v>
          </cell>
          <cell r="O525" t="str">
            <v>社会福祉費　</v>
          </cell>
          <cell r="P525">
            <v>1</v>
          </cell>
          <cell r="Q525" t="str">
            <v>社会福祉総務費　</v>
          </cell>
          <cell r="R525">
            <v>30</v>
          </cell>
          <cell r="S525" t="str">
            <v>社会福祉対策費　</v>
          </cell>
          <cell r="T525">
            <v>60</v>
          </cell>
          <cell r="U525" t="str">
            <v>避難行動要支援者マップ作成事業費</v>
          </cell>
          <cell r="V525">
            <v>0</v>
          </cell>
          <cell r="X525">
            <v>0</v>
          </cell>
          <cell r="Z525">
            <v>402</v>
          </cell>
          <cell r="AA525">
            <v>402</v>
          </cell>
          <cell r="AB525">
            <v>0</v>
          </cell>
          <cell r="AC525">
            <v>0</v>
          </cell>
          <cell r="AD525">
            <v>0</v>
          </cell>
          <cell r="AE525">
            <v>402</v>
          </cell>
          <cell r="AF525">
            <v>0</v>
          </cell>
          <cell r="AG525">
            <v>0</v>
          </cell>
          <cell r="AH525">
            <v>0</v>
          </cell>
          <cell r="AI525">
            <v>0</v>
          </cell>
          <cell r="AJ525">
            <v>0</v>
          </cell>
          <cell r="AK525">
            <v>0</v>
          </cell>
          <cell r="AL525">
            <v>0</v>
          </cell>
          <cell r="AM525">
            <v>0</v>
          </cell>
          <cell r="AN525">
            <v>-402</v>
          </cell>
          <cell r="AO525">
            <v>-402</v>
          </cell>
          <cell r="AP525" t="str">
            <v>　避難行動要支援者マップとは、避難行動要支援者や日常的に支援を要する者の所在地、避難所の場所、周辺の活用可能な社会資源、避難方法、地域との関わり、日常の行動パターン等を標記した地図であり、各要支援者の地域との関わりを把握し、地域住民が支え合い、支援していく仕組みを構築するために作成するもの。</v>
          </cell>
          <cell r="AQ525" t="str">
            <v xml:space="preserve">〇要求内容：避難行動要支援者マップ作成に係る経費
社会福祉法人いわき市社会福祉協議会への委託料　402千円
（内訳）
マップ作成会議運営経費（消耗品費、お茶代、切手代等、会場使用料、コピー使用料、システム使用料、住宅地図コピー著作権料）
</v>
          </cell>
          <cell r="BB525">
            <v>2</v>
          </cell>
          <cell r="BC525" t="str">
            <v>命・暮らしを守る</v>
          </cell>
          <cell r="BD525">
            <v>0</v>
          </cell>
          <cell r="BF525">
            <v>0</v>
          </cell>
          <cell r="BH525">
            <v>0</v>
          </cell>
          <cell r="BJ525">
            <v>0</v>
          </cell>
          <cell r="BK525">
            <v>0</v>
          </cell>
          <cell r="BL525">
            <v>0</v>
          </cell>
          <cell r="BM525">
            <v>0</v>
          </cell>
          <cell r="BN525">
            <v>0</v>
          </cell>
          <cell r="BO525">
            <v>0</v>
          </cell>
          <cell r="BP525">
            <v>0</v>
          </cell>
          <cell r="BQ525">
            <v>0</v>
          </cell>
          <cell r="BR525">
            <v>0</v>
          </cell>
          <cell r="BS525">
            <v>0</v>
          </cell>
          <cell r="BT525">
            <v>0</v>
          </cell>
          <cell r="BU525">
            <v>0</v>
          </cell>
          <cell r="BV525">
            <v>0</v>
          </cell>
          <cell r="BW525">
            <v>0</v>
          </cell>
          <cell r="BX525">
            <v>0</v>
          </cell>
          <cell r="BY525">
            <v>0</v>
          </cell>
          <cell r="BZ525">
            <v>0</v>
          </cell>
          <cell r="CA525">
            <v>0</v>
          </cell>
        </row>
        <row r="526">
          <cell r="I526" t="str">
            <v>権利擁護支援事業費</v>
          </cell>
          <cell r="J526">
            <v>1</v>
          </cell>
          <cell r="K526" t="str">
            <v>一般会計</v>
          </cell>
          <cell r="L526">
            <v>3</v>
          </cell>
          <cell r="M526" t="str">
            <v>民生費　</v>
          </cell>
          <cell r="N526">
            <v>1</v>
          </cell>
          <cell r="O526" t="str">
            <v>社会福祉費　</v>
          </cell>
          <cell r="P526">
            <v>1</v>
          </cell>
          <cell r="Q526" t="str">
            <v>社会福祉総務費　</v>
          </cell>
          <cell r="R526">
            <v>30</v>
          </cell>
          <cell r="S526" t="str">
            <v>社会福祉対策費　</v>
          </cell>
          <cell r="T526">
            <v>62</v>
          </cell>
          <cell r="U526" t="str">
            <v>権利擁護支援事業費　</v>
          </cell>
          <cell r="V526">
            <v>0</v>
          </cell>
          <cell r="X526">
            <v>0</v>
          </cell>
          <cell r="Z526">
            <v>2655</v>
          </cell>
          <cell r="AA526">
            <v>4630</v>
          </cell>
          <cell r="AB526">
            <v>4167</v>
          </cell>
          <cell r="AC526">
            <v>4167</v>
          </cell>
          <cell r="AD526">
            <v>4167</v>
          </cell>
          <cell r="AE526">
            <v>541</v>
          </cell>
          <cell r="AF526">
            <v>417</v>
          </cell>
          <cell r="AG526">
            <v>417</v>
          </cell>
          <cell r="AH526">
            <v>417</v>
          </cell>
          <cell r="AI526">
            <v>4089</v>
          </cell>
          <cell r="AJ526">
            <v>3750</v>
          </cell>
          <cell r="AK526">
            <v>3750</v>
          </cell>
          <cell r="AL526">
            <v>3750</v>
          </cell>
          <cell r="AM526">
            <v>0</v>
          </cell>
          <cell r="AN526">
            <v>-463</v>
          </cell>
          <cell r="AO526">
            <v>-463</v>
          </cell>
          <cell r="AP526" t="str">
            <v>　権利擁護・成年後見センター及び権利擁護支援ネットワーク推進運営委員会に係る運営費等。センターは、権利擁護の中核機関であり、主な事業は、権利擁護知識の普及・啓発、総合相談窓口の設置、困難事例等に関する専門的支援・助言、権利擁護業務に携わる関係機関等によるネットワーク構築、専門研修の実施による人材育成、市民後見人養成講座の実施等を行うもの。</v>
          </cell>
          <cell r="AQ526" t="str">
            <v xml:space="preserve">１　報償金　権利擁護支援ネットワーク推進運営委員会委員報償
個別検討会、専門研修、専任職員研修報償
２　旅費運営委員会委員旅費、研修講師旅費、専任職員研修参加旅費
３　需用費　コピー用紙、会議費飲料代、燃料費
４　役務費　会議・研修開催通知送付代
５　委託料　権利擁護無料法律相談委託料
６　使用料　コピー使用料、研修等機器使用料　
７　負担金　研修等参加時負担金
 </v>
          </cell>
          <cell r="BJ526">
            <v>1</v>
          </cell>
          <cell r="BK526">
            <v>4167</v>
          </cell>
          <cell r="BL526">
            <v>0</v>
          </cell>
          <cell r="BM526">
            <v>0</v>
          </cell>
          <cell r="BN526">
            <v>0</v>
          </cell>
          <cell r="BO526">
            <v>0</v>
          </cell>
          <cell r="BP526">
            <v>0</v>
          </cell>
          <cell r="BQ526">
            <v>0</v>
          </cell>
          <cell r="BR526">
            <v>181</v>
          </cell>
          <cell r="BS526">
            <v>236</v>
          </cell>
          <cell r="BT526">
            <v>0</v>
          </cell>
          <cell r="BU526">
            <v>0</v>
          </cell>
          <cell r="BV526">
            <v>3750</v>
          </cell>
          <cell r="BW526">
            <v>181</v>
          </cell>
          <cell r="BX526">
            <v>236</v>
          </cell>
          <cell r="BY526">
            <v>0</v>
          </cell>
          <cell r="BZ526">
            <v>0</v>
          </cell>
          <cell r="CA526">
            <v>3750</v>
          </cell>
        </row>
        <row r="527">
          <cell r="I527" t="str">
            <v>権利擁護支援事業費　会計年度任用職員分</v>
          </cell>
          <cell r="J527">
            <v>1</v>
          </cell>
          <cell r="K527" t="str">
            <v>一般会計</v>
          </cell>
          <cell r="L527">
            <v>3</v>
          </cell>
          <cell r="M527" t="str">
            <v>民生費　</v>
          </cell>
          <cell r="N527">
            <v>1</v>
          </cell>
          <cell r="O527" t="str">
            <v>社会福祉費　</v>
          </cell>
          <cell r="P527">
            <v>1</v>
          </cell>
          <cell r="Q527" t="str">
            <v>社会福祉総務費　</v>
          </cell>
          <cell r="R527">
            <v>30</v>
          </cell>
          <cell r="S527" t="str">
            <v>社会福祉対策費　</v>
          </cell>
          <cell r="T527">
            <v>62</v>
          </cell>
          <cell r="U527" t="str">
            <v>権利擁護支援事業費　</v>
          </cell>
          <cell r="V527">
            <v>0</v>
          </cell>
          <cell r="X527">
            <v>1</v>
          </cell>
          <cell r="Y527" t="str">
            <v>会計年度任用職員分　</v>
          </cell>
          <cell r="Z527">
            <v>11701</v>
          </cell>
          <cell r="AA527">
            <v>12927</v>
          </cell>
          <cell r="AB527">
            <v>13585</v>
          </cell>
          <cell r="AC527">
            <v>17954</v>
          </cell>
          <cell r="AD527">
            <v>17954</v>
          </cell>
          <cell r="AE527">
            <v>33</v>
          </cell>
          <cell r="AF527">
            <v>56</v>
          </cell>
          <cell r="AG527">
            <v>90</v>
          </cell>
          <cell r="AH527">
            <v>90</v>
          </cell>
          <cell r="AI527">
            <v>12894</v>
          </cell>
          <cell r="AJ527">
            <v>13529</v>
          </cell>
          <cell r="AK527">
            <v>17864</v>
          </cell>
          <cell r="AL527">
            <v>17864</v>
          </cell>
          <cell r="AM527">
            <v>4369</v>
          </cell>
          <cell r="AN527">
            <v>658</v>
          </cell>
          <cell r="AO527">
            <v>5027</v>
          </cell>
          <cell r="AP527" t="str">
            <v>権利擁護支援事業費における会計年度任用職員に係る経費を計上するもの。
（権利擁護・成年後見センター従事職員３名分）</v>
          </cell>
          <cell r="AQ527" t="str">
            <v>・権利擁護支援事業嘱託職員の雇用にかかる給料、職員手当、共済費
　公共職業安定所を通じて求人募集したところ応募者がいなかったことから、「特定非営利活動法人地域福祉ネットワークいわき」から現給保障を条件に職員を派遣してもらっているが、派遣元より、令和５年度において派遣予定職員が定期昇給すること及び人事異動の予定であることについて通知があったため、定期昇給分等について増額する。
　職員Ａ（280,100円→284,000円　3,900円の増）
　職員Ｂ（274,700円→278,800円　4,100円の増）
　職員Ｃ（異動対象）（271,900円→280,400円　9,500円の増）</v>
          </cell>
          <cell r="BJ527">
            <v>2</v>
          </cell>
          <cell r="BK527">
            <v>0</v>
          </cell>
          <cell r="BL527">
            <v>0</v>
          </cell>
          <cell r="BM527">
            <v>0</v>
          </cell>
          <cell r="BN527">
            <v>0</v>
          </cell>
          <cell r="BO527">
            <v>0</v>
          </cell>
          <cell r="BP527">
            <v>0</v>
          </cell>
          <cell r="BQ527">
            <v>0</v>
          </cell>
          <cell r="BR527">
            <v>0</v>
          </cell>
          <cell r="BS527">
            <v>0</v>
          </cell>
          <cell r="BT527">
            <v>0</v>
          </cell>
          <cell r="BU527">
            <v>56</v>
          </cell>
          <cell r="BV527">
            <v>13529</v>
          </cell>
          <cell r="BW527">
            <v>0</v>
          </cell>
          <cell r="BX527">
            <v>0</v>
          </cell>
          <cell r="BY527">
            <v>0</v>
          </cell>
          <cell r="BZ527">
            <v>90</v>
          </cell>
          <cell r="CA527">
            <v>17864</v>
          </cell>
        </row>
        <row r="528">
          <cell r="I528" t="str">
            <v>子どもの学習環境整備事業費</v>
          </cell>
          <cell r="J528">
            <v>1</v>
          </cell>
          <cell r="K528" t="str">
            <v>一般会計</v>
          </cell>
          <cell r="L528">
            <v>3</v>
          </cell>
          <cell r="M528" t="str">
            <v>民生費　</v>
          </cell>
          <cell r="N528">
            <v>1</v>
          </cell>
          <cell r="O528" t="str">
            <v>社会福祉費　</v>
          </cell>
          <cell r="P528">
            <v>1</v>
          </cell>
          <cell r="Q528" t="str">
            <v>社会福祉総務費　</v>
          </cell>
          <cell r="R528">
            <v>30</v>
          </cell>
          <cell r="S528" t="str">
            <v>社会福祉対策費　</v>
          </cell>
          <cell r="T528">
            <v>63</v>
          </cell>
          <cell r="U528" t="str">
            <v>子どもの学習環境整備事業費　</v>
          </cell>
          <cell r="V528">
            <v>0</v>
          </cell>
          <cell r="X528">
            <v>0</v>
          </cell>
          <cell r="Z528">
            <v>20918</v>
          </cell>
          <cell r="AA528">
            <v>26479</v>
          </cell>
          <cell r="AB528">
            <v>29123</v>
          </cell>
          <cell r="AC528">
            <v>29120</v>
          </cell>
          <cell r="AD528">
            <v>29120</v>
          </cell>
          <cell r="AE528">
            <v>26479</v>
          </cell>
          <cell r="AF528">
            <v>29123</v>
          </cell>
          <cell r="AG528">
            <v>29120</v>
          </cell>
          <cell r="AH528">
            <v>29120</v>
          </cell>
          <cell r="AI528">
            <v>0</v>
          </cell>
          <cell r="AJ528">
            <v>0</v>
          </cell>
          <cell r="AK528">
            <v>0</v>
          </cell>
          <cell r="AL528">
            <v>0</v>
          </cell>
          <cell r="AM528">
            <v>-3</v>
          </cell>
          <cell r="AN528">
            <v>2644</v>
          </cell>
          <cell r="AO528">
            <v>2641</v>
          </cell>
          <cell r="AP528" t="str">
            <v>生活困窮者世帯の子どもの将来の社会的自立を助長し、貧困の連鎖を防止することを目的に、子どもたちへの学習支援のみならず、保護者に対する生活習慣・育成環境の改善に関する相談や情報提供、助言等により、基礎学力の定着、学習意欲の向上、家族関係や養育環境の改善を図る。　</v>
          </cell>
          <cell r="AQ528" t="str">
            <v xml:space="preserve">子どもの学習支援にかかる経費（国補助率1/2）
　事業委託料　29,078千円
　生活困窮者自立支援にかかる会議・研修出席旅費30千円
　プロポーザル実施及び事業参加者への決定通知等にかかる事務費　15千円
今後５年かけて事業対象者の参加率100％を目指し、段階的に参加率を引き上げていく。参加見込者数60名(R4)→65名(R5)へ５名増と見込んだことに伴い、委託料の増（2,644千円）となった。
 </v>
          </cell>
          <cell r="BB528">
            <v>2</v>
          </cell>
          <cell r="BC528" t="str">
            <v>命・暮らしを守る</v>
          </cell>
          <cell r="BD528">
            <v>0</v>
          </cell>
          <cell r="BF528">
            <v>0</v>
          </cell>
          <cell r="BH528">
            <v>0</v>
          </cell>
          <cell r="BJ528">
            <v>2</v>
          </cell>
          <cell r="BK528">
            <v>0</v>
          </cell>
          <cell r="BL528">
            <v>0</v>
          </cell>
          <cell r="BM528">
            <v>0</v>
          </cell>
          <cell r="BN528">
            <v>0</v>
          </cell>
          <cell r="BO528">
            <v>0</v>
          </cell>
          <cell r="BP528">
            <v>0</v>
          </cell>
          <cell r="BQ528">
            <v>0</v>
          </cell>
          <cell r="BR528">
            <v>14561</v>
          </cell>
          <cell r="BS528">
            <v>0</v>
          </cell>
          <cell r="BT528">
            <v>0</v>
          </cell>
          <cell r="BU528">
            <v>14562</v>
          </cell>
          <cell r="BV528">
            <v>0</v>
          </cell>
          <cell r="BW528">
            <v>14560</v>
          </cell>
          <cell r="BX528">
            <v>0</v>
          </cell>
          <cell r="BY528">
            <v>0</v>
          </cell>
          <cell r="BZ528">
            <v>14560</v>
          </cell>
          <cell r="CA528">
            <v>0</v>
          </cell>
        </row>
        <row r="529">
          <cell r="I529" t="str">
            <v>寄り添い型就労・家計支援事業費</v>
          </cell>
          <cell r="J529">
            <v>1</v>
          </cell>
          <cell r="K529" t="str">
            <v>一般会計</v>
          </cell>
          <cell r="L529">
            <v>3</v>
          </cell>
          <cell r="M529" t="str">
            <v>民生費　</v>
          </cell>
          <cell r="N529">
            <v>1</v>
          </cell>
          <cell r="O529" t="str">
            <v>社会福祉費　</v>
          </cell>
          <cell r="P529">
            <v>1</v>
          </cell>
          <cell r="Q529" t="str">
            <v>社会福祉総務費　</v>
          </cell>
          <cell r="R529">
            <v>30</v>
          </cell>
          <cell r="S529" t="str">
            <v>社会福祉対策費　</v>
          </cell>
          <cell r="T529">
            <v>64</v>
          </cell>
          <cell r="U529" t="str">
            <v>寄り添い型就労・家計支援事業費　</v>
          </cell>
          <cell r="V529">
            <v>0</v>
          </cell>
          <cell r="X529">
            <v>0</v>
          </cell>
          <cell r="Z529">
            <v>4001</v>
          </cell>
          <cell r="AA529">
            <v>11189</v>
          </cell>
          <cell r="AB529">
            <v>8385</v>
          </cell>
          <cell r="AC529">
            <v>8385</v>
          </cell>
          <cell r="AD529">
            <v>8385</v>
          </cell>
          <cell r="AE529">
            <v>11189</v>
          </cell>
          <cell r="AF529">
            <v>8385</v>
          </cell>
          <cell r="AG529">
            <v>8385</v>
          </cell>
          <cell r="AH529">
            <v>8385</v>
          </cell>
          <cell r="AI529">
            <v>0</v>
          </cell>
          <cell r="AJ529">
            <v>0</v>
          </cell>
          <cell r="AK529">
            <v>0</v>
          </cell>
          <cell r="AL529">
            <v>0</v>
          </cell>
          <cell r="AM529">
            <v>0</v>
          </cell>
          <cell r="AN529">
            <v>-2804</v>
          </cell>
          <cell r="AO529">
            <v>-2804</v>
          </cell>
          <cell r="AP529" t="str">
            <v>　生活困窮者自立支援法に基づき、一般就労が困難な生活困窮者等に対し、就労する準備として生活基礎能力、対人能力、社会適応能力等の形成を計画的かつ一貫して支援し、一般就労の促進を図るとともに、家計に課題を抱える生活困窮者については、家計の状況を明らかにして専門的な助言等を行うことにより、相談者自身の家計を管理する能力を高め、早期に生活が再生されることを支援するもの。
※令和元年度より、就労準備支援事業と家計改善支援事業を一体的に実施する。
※平成30年10月1日施行の生活困窮者自立支援法の改正において、生活困窮者に対する包括的な支援体制を強化するため、就労準備支援事業と家計改善支援事業の実施が努力義務となった。</v>
          </cell>
          <cell r="AQ529" t="str">
            <v xml:space="preserve">○要求内容：就労準備支援及び家計改善支援にかかる経費（就労準備支援事業委託料、家計相談員報償費、家計相談員旅費、消耗品、通信運搬費）
〇主な増減の理由
　就労準備支援事業における利用者数見込の減に伴う委託料の減による
</v>
          </cell>
          <cell r="BJ529">
            <v>1</v>
          </cell>
          <cell r="BK529">
            <v>8385</v>
          </cell>
          <cell r="BL529">
            <v>0</v>
          </cell>
          <cell r="BM529">
            <v>0</v>
          </cell>
          <cell r="BN529">
            <v>0</v>
          </cell>
          <cell r="BO529">
            <v>0</v>
          </cell>
          <cell r="BP529">
            <v>0</v>
          </cell>
          <cell r="BQ529">
            <v>0</v>
          </cell>
          <cell r="BR529">
            <v>5590</v>
          </cell>
          <cell r="BS529">
            <v>0</v>
          </cell>
          <cell r="BT529">
            <v>0</v>
          </cell>
          <cell r="BU529">
            <v>2795</v>
          </cell>
          <cell r="BV529">
            <v>0</v>
          </cell>
          <cell r="BW529">
            <v>5590</v>
          </cell>
          <cell r="BX529">
            <v>0</v>
          </cell>
          <cell r="BY529">
            <v>0</v>
          </cell>
          <cell r="BZ529">
            <v>2795</v>
          </cell>
          <cell r="CA529">
            <v>0</v>
          </cell>
        </row>
        <row r="530">
          <cell r="I530" t="str">
            <v>みんなの居場所づくり事業費</v>
          </cell>
          <cell r="J530">
            <v>1</v>
          </cell>
          <cell r="K530" t="str">
            <v>一般会計</v>
          </cell>
          <cell r="L530">
            <v>3</v>
          </cell>
          <cell r="M530" t="str">
            <v>民生費　</v>
          </cell>
          <cell r="N530">
            <v>1</v>
          </cell>
          <cell r="O530" t="str">
            <v>社会福祉費　</v>
          </cell>
          <cell r="P530">
            <v>1</v>
          </cell>
          <cell r="Q530" t="str">
            <v>社会福祉総務費　</v>
          </cell>
          <cell r="R530">
            <v>30</v>
          </cell>
          <cell r="S530" t="str">
            <v>社会福祉対策費　</v>
          </cell>
          <cell r="T530">
            <v>66</v>
          </cell>
          <cell r="U530" t="str">
            <v>みんなの居場所づくり事業費　</v>
          </cell>
          <cell r="V530">
            <v>0</v>
          </cell>
          <cell r="X530">
            <v>0</v>
          </cell>
          <cell r="Z530">
            <v>10999</v>
          </cell>
          <cell r="AA530">
            <v>11000</v>
          </cell>
          <cell r="AB530">
            <v>11000</v>
          </cell>
          <cell r="AC530">
            <v>11000</v>
          </cell>
          <cell r="AD530">
            <v>11000</v>
          </cell>
          <cell r="AE530">
            <v>11000</v>
          </cell>
          <cell r="AF530">
            <v>11000</v>
          </cell>
          <cell r="AG530">
            <v>11000</v>
          </cell>
          <cell r="AH530">
            <v>11000</v>
          </cell>
          <cell r="AI530">
            <v>0</v>
          </cell>
          <cell r="AJ530">
            <v>0</v>
          </cell>
          <cell r="AK530">
            <v>0</v>
          </cell>
          <cell r="AL530">
            <v>0</v>
          </cell>
          <cell r="AM530">
            <v>0</v>
          </cell>
          <cell r="AN530">
            <v>0</v>
          </cell>
          <cell r="AO530">
            <v>0</v>
          </cell>
          <cell r="AP530" t="str">
            <v xml:space="preserve">　ひきこもり、不登校、障がいが疑われる、ニートなど、社会生活を円滑に営む上で困難を要する方や社会的な孤立状態にある方、複合的な課題を抱え制度の狭間に置かれてきた方たちに対し、気軽に集い、社会や地域とのつながりのきっかけを作る「居場所」を提供する。
　専門職の介入により、利用者の状態像に応じた支援を提供することで利用者本人が自己の課題（昼夜逆転、家庭内暴力、体力の維持、専門医の受診）を克服することを支援する。
　相談支援員の通年配置により、利用者の個別面談や家族サロン、家庭訪問などの支援を実施する。 </v>
          </cell>
          <cell r="AQ530" t="str">
            <v>社会的居場所である「みんなの居場所」の設置、運営、相談支援員（有資格者）による訪問型支援（アウトリーチ）に係る委託料</v>
          </cell>
          <cell r="BJ530">
            <v>1</v>
          </cell>
          <cell r="BK530">
            <v>11000</v>
          </cell>
          <cell r="BL530">
            <v>0</v>
          </cell>
          <cell r="BM530">
            <v>0</v>
          </cell>
          <cell r="BN530">
            <v>0</v>
          </cell>
          <cell r="BO530">
            <v>0</v>
          </cell>
          <cell r="BP530">
            <v>0</v>
          </cell>
          <cell r="BQ530">
            <v>0</v>
          </cell>
          <cell r="BR530">
            <v>5500</v>
          </cell>
          <cell r="BS530">
            <v>0</v>
          </cell>
          <cell r="BT530">
            <v>0</v>
          </cell>
          <cell r="BU530">
            <v>5500</v>
          </cell>
          <cell r="BV530">
            <v>0</v>
          </cell>
          <cell r="BW530">
            <v>5500</v>
          </cell>
          <cell r="BX530">
            <v>0</v>
          </cell>
          <cell r="BY530">
            <v>0</v>
          </cell>
          <cell r="BZ530">
            <v>5500</v>
          </cell>
          <cell r="CA530">
            <v>0</v>
          </cell>
        </row>
        <row r="531">
          <cell r="I531" t="str">
            <v>一時生活支援事業費</v>
          </cell>
          <cell r="J531">
            <v>1</v>
          </cell>
          <cell r="K531" t="str">
            <v>一般会計</v>
          </cell>
          <cell r="L531">
            <v>3</v>
          </cell>
          <cell r="M531" t="str">
            <v>民生費　</v>
          </cell>
          <cell r="N531">
            <v>1</v>
          </cell>
          <cell r="O531" t="str">
            <v>社会福祉費　</v>
          </cell>
          <cell r="P531">
            <v>1</v>
          </cell>
          <cell r="Q531" t="str">
            <v>社会福祉総務費　</v>
          </cell>
          <cell r="R531">
            <v>30</v>
          </cell>
          <cell r="S531" t="str">
            <v>社会福祉対策費　</v>
          </cell>
          <cell r="T531">
            <v>70</v>
          </cell>
          <cell r="U531" t="str">
            <v>一時生活支援事業費　</v>
          </cell>
          <cell r="V531">
            <v>0</v>
          </cell>
          <cell r="X531">
            <v>0</v>
          </cell>
          <cell r="Z531">
            <v>988</v>
          </cell>
          <cell r="AA531">
            <v>2546</v>
          </cell>
          <cell r="AB531">
            <v>2212</v>
          </cell>
          <cell r="AC531">
            <v>2212</v>
          </cell>
          <cell r="AD531">
            <v>2212</v>
          </cell>
          <cell r="AE531">
            <v>1680</v>
          </cell>
          <cell r="AF531">
            <v>1456</v>
          </cell>
          <cell r="AG531">
            <v>1456</v>
          </cell>
          <cell r="AH531">
            <v>1456</v>
          </cell>
          <cell r="AI531">
            <v>866</v>
          </cell>
          <cell r="AJ531">
            <v>756</v>
          </cell>
          <cell r="AK531">
            <v>756</v>
          </cell>
          <cell r="AL531">
            <v>756</v>
          </cell>
          <cell r="AM531">
            <v>0</v>
          </cell>
          <cell r="AN531">
            <v>-334</v>
          </cell>
          <cell r="AO531">
            <v>-334</v>
          </cell>
          <cell r="AP531" t="str">
            <v xml:space="preserve">　生活困窮者自立支援法に基づき、一定の住居を持たない生活困窮者に対し、一定の期間内に限り、宿泊場所の供与、食事の提供及び衣類その他日常生活を営むのに必要となる物資の貸与又は提供により、安定した生活を営めるよう支援することを目的とする。
　また、自立相談支援事業と連携することで、就労自立に向けた一体的な支援を行う。
補助金：生活困窮者就労準備支援事業費等国庫補助金（補助率2/3） </v>
          </cell>
          <cell r="AQ531" t="str">
            <v xml:space="preserve">要求内容：消耗品費（下着、生理用品、おむつ購入費）27千円
　宿泊代（360泊分食事代込）2,185千円 </v>
          </cell>
          <cell r="BJ531">
            <v>1</v>
          </cell>
          <cell r="BK531">
            <v>2212</v>
          </cell>
          <cell r="BL531">
            <v>0</v>
          </cell>
          <cell r="BM531">
            <v>0</v>
          </cell>
          <cell r="BN531">
            <v>0</v>
          </cell>
          <cell r="BO531">
            <v>0</v>
          </cell>
          <cell r="BP531">
            <v>0</v>
          </cell>
          <cell r="BQ531">
            <v>0</v>
          </cell>
          <cell r="BR531">
            <v>1456</v>
          </cell>
          <cell r="BS531">
            <v>0</v>
          </cell>
          <cell r="BT531">
            <v>0</v>
          </cell>
          <cell r="BU531">
            <v>0</v>
          </cell>
          <cell r="BV531">
            <v>756</v>
          </cell>
          <cell r="BW531">
            <v>1456</v>
          </cell>
          <cell r="BX531">
            <v>0</v>
          </cell>
          <cell r="BY531">
            <v>0</v>
          </cell>
          <cell r="BZ531">
            <v>0</v>
          </cell>
          <cell r="CA531">
            <v>756</v>
          </cell>
        </row>
        <row r="532">
          <cell r="I532" t="str">
            <v>新型コロナウイルス感染症生活困窮者自立支援金</v>
          </cell>
          <cell r="J532">
            <v>1</v>
          </cell>
          <cell r="K532" t="str">
            <v>一般会計</v>
          </cell>
          <cell r="L532">
            <v>3</v>
          </cell>
          <cell r="M532" t="str">
            <v>民生費　</v>
          </cell>
          <cell r="N532">
            <v>1</v>
          </cell>
          <cell r="O532" t="str">
            <v>社会福祉費　</v>
          </cell>
          <cell r="P532">
            <v>1</v>
          </cell>
          <cell r="Q532" t="str">
            <v>社会福祉総務費　</v>
          </cell>
          <cell r="R532">
            <v>30</v>
          </cell>
          <cell r="S532" t="str">
            <v>社会福祉対策費　</v>
          </cell>
          <cell r="T532">
            <v>71</v>
          </cell>
          <cell r="U532" t="str">
            <v>新型コロナウイルス感染症生活困窮者自立支援金</v>
          </cell>
          <cell r="V532">
            <v>0</v>
          </cell>
          <cell r="X532">
            <v>0</v>
          </cell>
          <cell r="Z532">
            <v>59100</v>
          </cell>
          <cell r="AA532">
            <v>38025</v>
          </cell>
          <cell r="AB532">
            <v>0</v>
          </cell>
          <cell r="AC532">
            <v>0</v>
          </cell>
          <cell r="AD532">
            <v>0</v>
          </cell>
          <cell r="AE532">
            <v>38025</v>
          </cell>
          <cell r="AF532">
            <v>0</v>
          </cell>
          <cell r="AG532">
            <v>0</v>
          </cell>
          <cell r="AH532">
            <v>0</v>
          </cell>
          <cell r="AI532">
            <v>0</v>
          </cell>
          <cell r="AJ532">
            <v>0</v>
          </cell>
          <cell r="AK532">
            <v>0</v>
          </cell>
          <cell r="AL532">
            <v>0</v>
          </cell>
          <cell r="AM532">
            <v>0</v>
          </cell>
          <cell r="AN532">
            <v>-38025</v>
          </cell>
          <cell r="AO532">
            <v>-38025</v>
          </cell>
          <cell r="AP532" t="str">
            <v xml:space="preserve">　新型コロナウイルス感染症の長期化に伴い、都道府県社会福祉協議会による総合支援資金の再貸付を終了した世帯、再貸付について不承認とされた世帯、令和４年１月より緊急小口資金及び総合支援資金（初回）貸付を終了した世帯のうち、収入要件、資産要件、求職活動等要件を満たす世帯を対象として、自立支援につなげるため「新型コロナウイルス感染症生活困窮者自立支援金」を支給するもの。
申請期間：令和３年７月１日から令和４年８月３１日（支給期間が令和４年11月末まで）
支給期間：３ヵ月 </v>
          </cell>
          <cell r="AQ532" t="str">
            <v>　新型コロナウイルス感染症生活困窮者自立支援金を単身世帯に6万円/月×3ヶ月、2人世帯に8万円/月×3ヶ月、３人以上世帯に10万円/月×3ヶ月分支給する。
　対象世帯数2,637世帯、申請見込数837世帯、支給単価75,000円/月、総支給額188,325千円が見込まれる。うち、令和４年度支給分38,025千円（令和３年４月～６月支給分）を要求するもの。
・新型コロナウイルス感染症セーフティネット強化交付金（補助率10／10）</v>
          </cell>
          <cell r="BJ532">
            <v>0</v>
          </cell>
          <cell r="BK532">
            <v>0</v>
          </cell>
          <cell r="BL532">
            <v>0</v>
          </cell>
          <cell r="BM532">
            <v>0</v>
          </cell>
          <cell r="BN532">
            <v>0</v>
          </cell>
          <cell r="BO532">
            <v>0</v>
          </cell>
          <cell r="BP532">
            <v>0</v>
          </cell>
          <cell r="BQ532">
            <v>0</v>
          </cell>
          <cell r="BR532">
            <v>0</v>
          </cell>
          <cell r="BS532">
            <v>0</v>
          </cell>
          <cell r="BT532">
            <v>0</v>
          </cell>
          <cell r="BU532">
            <v>0</v>
          </cell>
          <cell r="BV532">
            <v>0</v>
          </cell>
          <cell r="BW532">
            <v>0</v>
          </cell>
          <cell r="BX532">
            <v>0</v>
          </cell>
          <cell r="BY532">
            <v>0</v>
          </cell>
          <cell r="BZ532">
            <v>0</v>
          </cell>
          <cell r="CA532">
            <v>0</v>
          </cell>
        </row>
        <row r="533">
          <cell r="I533" t="str">
            <v>新型コロナウイルス感染症生活困窮者自立支援金給付事務費</v>
          </cell>
          <cell r="J533">
            <v>1</v>
          </cell>
          <cell r="K533" t="str">
            <v>一般会計</v>
          </cell>
          <cell r="L533">
            <v>3</v>
          </cell>
          <cell r="M533" t="str">
            <v>民生費　</v>
          </cell>
          <cell r="N533">
            <v>1</v>
          </cell>
          <cell r="O533" t="str">
            <v>社会福祉費　</v>
          </cell>
          <cell r="P533">
            <v>1</v>
          </cell>
          <cell r="Q533" t="str">
            <v>社会福祉総務費　</v>
          </cell>
          <cell r="R533">
            <v>30</v>
          </cell>
          <cell r="S533" t="str">
            <v>社会福祉対策費　</v>
          </cell>
          <cell r="T533">
            <v>72</v>
          </cell>
          <cell r="U533" t="str">
            <v>新型コロナウイルス感染症生活困窮者自立支援金給付事務費　</v>
          </cell>
          <cell r="V533">
            <v>0</v>
          </cell>
          <cell r="X533">
            <v>0</v>
          </cell>
          <cell r="Z533">
            <v>585</v>
          </cell>
          <cell r="AA533">
            <v>65</v>
          </cell>
          <cell r="AB533">
            <v>0</v>
          </cell>
          <cell r="AC533">
            <v>0</v>
          </cell>
          <cell r="AD533">
            <v>0</v>
          </cell>
          <cell r="AE533">
            <v>65</v>
          </cell>
          <cell r="AF533">
            <v>0</v>
          </cell>
          <cell r="AG533">
            <v>0</v>
          </cell>
          <cell r="AH533">
            <v>0</v>
          </cell>
          <cell r="AI533">
            <v>0</v>
          </cell>
          <cell r="AJ533">
            <v>0</v>
          </cell>
          <cell r="AK533">
            <v>0</v>
          </cell>
          <cell r="AL533">
            <v>0</v>
          </cell>
          <cell r="AM533">
            <v>0</v>
          </cell>
          <cell r="AN533">
            <v>-65</v>
          </cell>
          <cell r="AO533">
            <v>-65</v>
          </cell>
          <cell r="AP533" t="str">
            <v xml:space="preserve">　新型コロナウイルス感染症の長期化に伴い、都道府県社会福祉協議会による総合支援資金の再貸付を終了した世帯、再貸付について不承認とされた世帯、令和４年１月より緊急小口資金及び総合支援資金（初回）貸付を終了した世帯のうち、収入要件、資産要件、求職活動等の要件を満たす世帯を対象として、自立支援につなげるため「新型コロナウイルス感染症生活困窮者自立支援金」の支給に係る事務費を計上するもの。
申請期間：令和３年７月１日から令和４年８月３１日（支給期間は令和４年11月末まで）
支給期間：３ヵ月 </v>
          </cell>
          <cell r="AQ533" t="str">
            <v>新型コロナウイルス感染症生活困窮者自立支援金の支給に係る事務費（令和３年４月～６月支給分の事務費）　</v>
          </cell>
          <cell r="BJ533">
            <v>0</v>
          </cell>
          <cell r="BK533">
            <v>0</v>
          </cell>
          <cell r="BL533">
            <v>0</v>
          </cell>
          <cell r="BM533">
            <v>0</v>
          </cell>
          <cell r="BN533">
            <v>0</v>
          </cell>
          <cell r="BO533">
            <v>0</v>
          </cell>
          <cell r="BP533">
            <v>0</v>
          </cell>
          <cell r="BQ533">
            <v>0</v>
          </cell>
          <cell r="BR533">
            <v>0</v>
          </cell>
          <cell r="BS533">
            <v>0</v>
          </cell>
          <cell r="BT533">
            <v>0</v>
          </cell>
          <cell r="BU533">
            <v>0</v>
          </cell>
          <cell r="BV533">
            <v>0</v>
          </cell>
          <cell r="BW533">
            <v>0</v>
          </cell>
          <cell r="BX533">
            <v>0</v>
          </cell>
          <cell r="BY533">
            <v>0</v>
          </cell>
          <cell r="BZ533">
            <v>0</v>
          </cell>
          <cell r="CA533">
            <v>0</v>
          </cell>
        </row>
        <row r="534">
          <cell r="I534" t="str">
            <v>重層的支援体制整備事業費</v>
          </cell>
          <cell r="J534">
            <v>1</v>
          </cell>
          <cell r="K534" t="str">
            <v>一般会計</v>
          </cell>
          <cell r="L534">
            <v>3</v>
          </cell>
          <cell r="M534" t="str">
            <v>民生費　</v>
          </cell>
          <cell r="N534">
            <v>1</v>
          </cell>
          <cell r="O534" t="str">
            <v>社会福祉費　</v>
          </cell>
          <cell r="P534">
            <v>1</v>
          </cell>
          <cell r="Q534" t="str">
            <v>社会福祉総務費　</v>
          </cell>
          <cell r="R534">
            <v>30</v>
          </cell>
          <cell r="S534" t="str">
            <v>社会福祉対策費　</v>
          </cell>
          <cell r="T534">
            <v>73</v>
          </cell>
          <cell r="U534" t="str">
            <v>重層的支援体制整備事業費</v>
          </cell>
          <cell r="V534">
            <v>0</v>
          </cell>
          <cell r="X534">
            <v>0</v>
          </cell>
          <cell r="Z534">
            <v>0</v>
          </cell>
          <cell r="AA534">
            <v>7736</v>
          </cell>
          <cell r="AB534">
            <v>7465</v>
          </cell>
          <cell r="AC534">
            <v>7465</v>
          </cell>
          <cell r="AD534">
            <v>7465</v>
          </cell>
          <cell r="AE534">
            <v>5802</v>
          </cell>
          <cell r="AF534">
            <v>5598</v>
          </cell>
          <cell r="AG534">
            <v>5598</v>
          </cell>
          <cell r="AH534">
            <v>5598</v>
          </cell>
          <cell r="AI534">
            <v>1934</v>
          </cell>
          <cell r="AJ534">
            <v>1867</v>
          </cell>
          <cell r="AK534">
            <v>1867</v>
          </cell>
          <cell r="AL534">
            <v>1867</v>
          </cell>
          <cell r="AM534">
            <v>0</v>
          </cell>
          <cell r="AN534">
            <v>-271</v>
          </cell>
          <cell r="AO534">
            <v>-271</v>
          </cell>
          <cell r="AP534" t="str">
            <v>　地域住民が抱える課題が複合化・複雑化する中、子育てと親の介護が同時期に生じるダブルケア、高齢の親が同居する働いていない子の生活を支える8050問題など、従来の高齢や障がい、児童などといった分野別の福祉制度の支援体制では対応が困難な事例が生じてきていることから、従来の福祉サービスでは対応しきれない地域住民が抱える複合的な生活課題に対し、既存制度の枠を超えた包括的な相談と支援を提供できる体制を整備する。</v>
          </cell>
          <cell r="AQ534" t="str">
            <v xml:space="preserve">【要求内容】令和５年度も昨年度に引き続き、包括的相談支援体制の整備と多機関協働事業を実施することとし、うち多機関協働事業をいわき市社会福祉協議会へ業務委託するための人件費、必要最低限の事務費等を計上する。
【R4との差額】R4は事業開始初年度のため研修会を実施したが、R5以降は予定していないため研修会にかかる講師報償費、講師旅費、食糧費、会場使用料が不要となり271千円の減となった。
【補助金】生活困窮者就労準備支援事業費等国庫補助金（補助率3/4） </v>
          </cell>
          <cell r="BB534">
            <v>2</v>
          </cell>
          <cell r="BC534" t="str">
            <v>命・暮らしを守る</v>
          </cell>
          <cell r="BD534">
            <v>0</v>
          </cell>
          <cell r="BF534">
            <v>0</v>
          </cell>
          <cell r="BH534">
            <v>0</v>
          </cell>
          <cell r="BJ534">
            <v>1</v>
          </cell>
          <cell r="BK534">
            <v>7465</v>
          </cell>
          <cell r="BL534">
            <v>0</v>
          </cell>
          <cell r="BM534">
            <v>0</v>
          </cell>
          <cell r="BN534">
            <v>0</v>
          </cell>
          <cell r="BO534">
            <v>0</v>
          </cell>
          <cell r="BP534">
            <v>0</v>
          </cell>
          <cell r="BQ534">
            <v>0</v>
          </cell>
          <cell r="BR534">
            <v>5598</v>
          </cell>
          <cell r="BS534">
            <v>0</v>
          </cell>
          <cell r="BT534">
            <v>0</v>
          </cell>
          <cell r="BU534">
            <v>0</v>
          </cell>
          <cell r="BV534">
            <v>1867</v>
          </cell>
          <cell r="BW534">
            <v>5598</v>
          </cell>
          <cell r="BX534">
            <v>0</v>
          </cell>
          <cell r="BY534">
            <v>0</v>
          </cell>
          <cell r="BZ534">
            <v>0</v>
          </cell>
          <cell r="CA534">
            <v>1867</v>
          </cell>
        </row>
        <row r="535">
          <cell r="I535" t="str">
            <v>物価高騰対応生活困窮世帯緊急補助事業費</v>
          </cell>
          <cell r="J535">
            <v>1</v>
          </cell>
          <cell r="K535" t="str">
            <v>一般会計</v>
          </cell>
          <cell r="L535">
            <v>3</v>
          </cell>
          <cell r="M535" t="str">
            <v>民生費　</v>
          </cell>
          <cell r="N535">
            <v>1</v>
          </cell>
          <cell r="O535" t="str">
            <v>社会福祉費　</v>
          </cell>
          <cell r="P535">
            <v>1</v>
          </cell>
          <cell r="Q535" t="str">
            <v>社会福祉総務費　</v>
          </cell>
          <cell r="R535">
            <v>30</v>
          </cell>
          <cell r="S535" t="str">
            <v>社会福祉対策費　</v>
          </cell>
          <cell r="T535">
            <v>78</v>
          </cell>
          <cell r="U535" t="str">
            <v>物価高騰対応生活困窮世帯緊急補助事業費　</v>
          </cell>
          <cell r="V535">
            <v>0</v>
          </cell>
          <cell r="X535">
            <v>0</v>
          </cell>
          <cell r="Z535">
            <v>0</v>
          </cell>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t="str">
            <v>　福島県が令和４年６月補正予算において、緊急に措置すべき経費として物価高騰対応生活困窮世帯緊急補助事業を計上したところであり、本市においても、県の補助事業を活用し、生活困窮者に対し、電気やガスなどの光熱費等の助成を実施するため、所要の補正を行うもの。
１　補助対象世帯
住民税非課税世帯のうち、65歳以上の高齢者のみ世帯（単身、夫婦）、障がい者世帯、ひとり親世帯、生活保護世帯（※施設入居者世帯を除く。）</v>
          </cell>
          <cell r="AQ535" t="str">
            <v xml:space="preserve"> 原油価格や物価の高騰による生活困窮世帯への影響を緩和するため、１世帯あたり7,000円の光熱費等を支援する。
〇　積算根拠
　?　65歳以上の高齢者のみ世帯（単身、夫婦）　23,231世帯×7,000円＝162,617,000円
　?　障がい者世帯 3,125世帯×7,000円＝ 21,875,000円
　?　ひとり親世帯 1,502世帯×7,000円＝ 10,514,000円
　?　生活保護世帯（?～?が該当しない世帯） 388世帯×7,000円＝　2,716,000円
合計：28,246世帯×7,000円＝197,722,000円
 </v>
          </cell>
          <cell r="BJ535">
            <v>0</v>
          </cell>
          <cell r="BK535">
            <v>0</v>
          </cell>
          <cell r="BL535">
            <v>0</v>
          </cell>
          <cell r="BM535">
            <v>0</v>
          </cell>
          <cell r="BN535">
            <v>0</v>
          </cell>
          <cell r="BO535">
            <v>0</v>
          </cell>
          <cell r="BP535">
            <v>0</v>
          </cell>
          <cell r="BQ535">
            <v>0</v>
          </cell>
          <cell r="BR535">
            <v>0</v>
          </cell>
          <cell r="BS535">
            <v>0</v>
          </cell>
          <cell r="BT535">
            <v>0</v>
          </cell>
          <cell r="BU535">
            <v>0</v>
          </cell>
          <cell r="BV535">
            <v>0</v>
          </cell>
          <cell r="BW535">
            <v>0</v>
          </cell>
          <cell r="BX535">
            <v>0</v>
          </cell>
          <cell r="BY535">
            <v>0</v>
          </cell>
          <cell r="BZ535">
            <v>0</v>
          </cell>
          <cell r="CA535">
            <v>0</v>
          </cell>
        </row>
        <row r="536">
          <cell r="I536" t="str">
            <v>物価高騰対応生活困窮世帯緊急補助事業事務費</v>
          </cell>
          <cell r="J536">
            <v>1</v>
          </cell>
          <cell r="K536" t="str">
            <v>一般会計</v>
          </cell>
          <cell r="L536">
            <v>3</v>
          </cell>
          <cell r="M536" t="str">
            <v>民生費　</v>
          </cell>
          <cell r="N536">
            <v>1</v>
          </cell>
          <cell r="O536" t="str">
            <v>社会福祉費　</v>
          </cell>
          <cell r="P536">
            <v>1</v>
          </cell>
          <cell r="Q536" t="str">
            <v>社会福祉総務費　</v>
          </cell>
          <cell r="R536">
            <v>30</v>
          </cell>
          <cell r="S536" t="str">
            <v>社会福祉対策費　</v>
          </cell>
          <cell r="T536">
            <v>79</v>
          </cell>
          <cell r="U536" t="str">
            <v>物価高騰対応生活困窮世帯緊急補助事業事務費　</v>
          </cell>
          <cell r="V536">
            <v>0</v>
          </cell>
          <cell r="X536">
            <v>0</v>
          </cell>
          <cell r="Z536">
            <v>0</v>
          </cell>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t="str">
            <v>　福島県が令和４年６月補正予算において、緊急に措置すべき経費として物価高騰対応生活困窮世帯緊急補助事業を計上したところであり、本市においても、県の補助事業を活用し、生活困窮者に対し、電気やガスなどの光熱費等の助成を実施するための事務費について、所要の補正を行うもの。　</v>
          </cell>
          <cell r="AQ536" t="str">
            <v xml:space="preserve">〇　原油価格や物価の高騰による生活困窮世帯への影響を緩和するため、１世帯あたり
　7,000円の光熱費等を支援するための事務費。
　?　通信運搬費：7,250,654円
　?　手数料：3,107,060円
　?　委託料：38,522,211円
　合　計：48,879,925円 </v>
          </cell>
          <cell r="BJ536">
            <v>0</v>
          </cell>
          <cell r="BK536">
            <v>0</v>
          </cell>
          <cell r="BL536">
            <v>0</v>
          </cell>
          <cell r="BM536">
            <v>0</v>
          </cell>
          <cell r="BN536">
            <v>0</v>
          </cell>
          <cell r="BO536">
            <v>0</v>
          </cell>
          <cell r="BP536">
            <v>0</v>
          </cell>
          <cell r="BQ536">
            <v>0</v>
          </cell>
          <cell r="BR536">
            <v>0</v>
          </cell>
          <cell r="BS536">
            <v>0</v>
          </cell>
          <cell r="BT536">
            <v>0</v>
          </cell>
          <cell r="BU536">
            <v>0</v>
          </cell>
          <cell r="BV536">
            <v>0</v>
          </cell>
          <cell r="BW536">
            <v>0</v>
          </cell>
          <cell r="BX536">
            <v>0</v>
          </cell>
          <cell r="BY536">
            <v>0</v>
          </cell>
          <cell r="BZ536">
            <v>0</v>
          </cell>
          <cell r="CA536">
            <v>0</v>
          </cell>
        </row>
        <row r="537">
          <cell r="I537" t="str">
            <v>生活困窮者支援プラットフォーム整備事業等活動支援補助金</v>
          </cell>
          <cell r="J537">
            <v>1</v>
          </cell>
          <cell r="K537" t="str">
            <v>一般会計</v>
          </cell>
          <cell r="L537">
            <v>3</v>
          </cell>
          <cell r="M537" t="str">
            <v>民生費　</v>
          </cell>
          <cell r="N537">
            <v>1</v>
          </cell>
          <cell r="O537" t="str">
            <v>社会福祉費　</v>
          </cell>
          <cell r="P537">
            <v>1</v>
          </cell>
          <cell r="Q537" t="str">
            <v>社会福祉総務費　</v>
          </cell>
          <cell r="R537">
            <v>30</v>
          </cell>
          <cell r="S537" t="str">
            <v>社会福祉対策費　</v>
          </cell>
          <cell r="T537">
            <v>80</v>
          </cell>
          <cell r="U537" t="str">
            <v>生活困窮者支援プラットフォーム整備事業等活動支援補助金　</v>
          </cell>
          <cell r="V537">
            <v>0</v>
          </cell>
          <cell r="X537">
            <v>0</v>
          </cell>
          <cell r="Z537">
            <v>0</v>
          </cell>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Q537" t="str">
            <v xml:space="preserve">要求内容：NPO法人等への活動支援補助金
補助率：10/10
内容：生活困窮者支援に取り組む民間団体に対し、コロナ禍における物価高騰等の影響を受け、支援ニーズの高まりによる事業量の増加が認められる場合、必要と認められる費用について補助を実施する。 </v>
          </cell>
          <cell r="BJ537">
            <v>0</v>
          </cell>
          <cell r="BK537">
            <v>0</v>
          </cell>
          <cell r="BL537">
            <v>0</v>
          </cell>
          <cell r="BM537">
            <v>0</v>
          </cell>
          <cell r="BN537">
            <v>0</v>
          </cell>
          <cell r="BO537">
            <v>0</v>
          </cell>
          <cell r="BP537">
            <v>0</v>
          </cell>
          <cell r="BQ537">
            <v>0</v>
          </cell>
          <cell r="BR537">
            <v>0</v>
          </cell>
          <cell r="BS537">
            <v>0</v>
          </cell>
          <cell r="BT537">
            <v>0</v>
          </cell>
          <cell r="BU537">
            <v>0</v>
          </cell>
          <cell r="BV537">
            <v>0</v>
          </cell>
          <cell r="BW537">
            <v>0</v>
          </cell>
          <cell r="BX537">
            <v>0</v>
          </cell>
          <cell r="BY537">
            <v>0</v>
          </cell>
          <cell r="BZ537">
            <v>0</v>
          </cell>
          <cell r="CA537">
            <v>0</v>
          </cell>
        </row>
        <row r="538">
          <cell r="I538" t="str">
            <v>電力・ガス・食料品等価格高騰緊急支援給付金</v>
          </cell>
          <cell r="J538">
            <v>1</v>
          </cell>
          <cell r="K538" t="str">
            <v>一般会計</v>
          </cell>
          <cell r="L538">
            <v>3</v>
          </cell>
          <cell r="M538" t="str">
            <v>民生費　</v>
          </cell>
          <cell r="N538">
            <v>1</v>
          </cell>
          <cell r="O538" t="str">
            <v>社会福祉費　</v>
          </cell>
          <cell r="P538">
            <v>1</v>
          </cell>
          <cell r="Q538" t="str">
            <v>社会福祉総務費　</v>
          </cell>
          <cell r="R538">
            <v>30</v>
          </cell>
          <cell r="S538" t="str">
            <v>社会福祉対策費　</v>
          </cell>
          <cell r="T538">
            <v>81</v>
          </cell>
          <cell r="U538" t="str">
            <v>電力・ガス・食料品等価格高騰緊急支援給付金　</v>
          </cell>
          <cell r="V538">
            <v>0</v>
          </cell>
          <cell r="X538">
            <v>0</v>
          </cell>
          <cell r="Z538">
            <v>0</v>
          </cell>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Q538" t="str">
            <v>【世帯見込数】
令和４年度市民税非課税世帯見込：38,240世帯・・・①
家計急変世帯見込：1,000世帯・・・②
支給予定世帯数：39,240世帯（①＋②）
【給付金見込額】
39,240世帯×50千円＝1,962,000千円</v>
          </cell>
          <cell r="BJ538">
            <v>0</v>
          </cell>
          <cell r="BK538">
            <v>0</v>
          </cell>
          <cell r="BL538">
            <v>0</v>
          </cell>
          <cell r="BM538">
            <v>0</v>
          </cell>
          <cell r="BN538">
            <v>0</v>
          </cell>
          <cell r="BO538">
            <v>0</v>
          </cell>
          <cell r="BP538">
            <v>0</v>
          </cell>
          <cell r="BQ538">
            <v>0</v>
          </cell>
          <cell r="BR538">
            <v>0</v>
          </cell>
          <cell r="BS538">
            <v>0</v>
          </cell>
          <cell r="BT538">
            <v>0</v>
          </cell>
          <cell r="BU538">
            <v>0</v>
          </cell>
          <cell r="BV538">
            <v>0</v>
          </cell>
          <cell r="BW538">
            <v>0</v>
          </cell>
          <cell r="BX538">
            <v>0</v>
          </cell>
          <cell r="BY538">
            <v>0</v>
          </cell>
          <cell r="BZ538">
            <v>0</v>
          </cell>
          <cell r="CA538">
            <v>0</v>
          </cell>
        </row>
        <row r="539">
          <cell r="I539" t="str">
            <v>電力・ガス・食料品等価格高騰緊急支援給付金給付事務費</v>
          </cell>
          <cell r="J539">
            <v>1</v>
          </cell>
          <cell r="K539" t="str">
            <v>一般会計</v>
          </cell>
          <cell r="L539">
            <v>3</v>
          </cell>
          <cell r="M539" t="str">
            <v>民生費　</v>
          </cell>
          <cell r="N539">
            <v>1</v>
          </cell>
          <cell r="O539" t="str">
            <v>社会福祉費　</v>
          </cell>
          <cell r="P539">
            <v>1</v>
          </cell>
          <cell r="Q539" t="str">
            <v>社会福祉総務費　</v>
          </cell>
          <cell r="R539">
            <v>30</v>
          </cell>
          <cell r="S539" t="str">
            <v>社会福祉対策費　</v>
          </cell>
          <cell r="T539">
            <v>82</v>
          </cell>
          <cell r="U539" t="str">
            <v>電力・ガス・食料品等価格高騰緊急支援給付金給付事務費</v>
          </cell>
          <cell r="V539">
            <v>0</v>
          </cell>
          <cell r="X539">
            <v>0</v>
          </cell>
          <cell r="Z539">
            <v>0</v>
          </cell>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Q539" t="str">
            <v xml:space="preserve">○電力・ガス・食料品等価格高騰緊急支援給付金を支給するための事務費
　需用費（事務用品）、役務費（郵送料、口座振込手数料）、委託料（給付金支給システム構築、通知書の印刷発送、コールセンター及び窓口の設置など）、使用料（コピー使用料）　備品購入費（スチールキャビネット）を要求する。 </v>
          </cell>
          <cell r="BJ539">
            <v>0</v>
          </cell>
          <cell r="BK539">
            <v>0</v>
          </cell>
          <cell r="BL539">
            <v>0</v>
          </cell>
          <cell r="BM539">
            <v>0</v>
          </cell>
          <cell r="BN539">
            <v>0</v>
          </cell>
          <cell r="BO539">
            <v>0</v>
          </cell>
          <cell r="BP539">
            <v>0</v>
          </cell>
          <cell r="BQ539">
            <v>0</v>
          </cell>
          <cell r="BR539">
            <v>0</v>
          </cell>
          <cell r="BS539">
            <v>0</v>
          </cell>
          <cell r="BT539">
            <v>0</v>
          </cell>
          <cell r="BU539">
            <v>0</v>
          </cell>
          <cell r="BV539">
            <v>0</v>
          </cell>
          <cell r="BW539">
            <v>0</v>
          </cell>
          <cell r="BX539">
            <v>0</v>
          </cell>
          <cell r="BY539">
            <v>0</v>
          </cell>
          <cell r="BZ539">
            <v>0</v>
          </cell>
          <cell r="CA539">
            <v>0</v>
          </cell>
        </row>
        <row r="540">
          <cell r="I540" t="str">
            <v>福島県更生保護大会運営支援金</v>
          </cell>
          <cell r="J540">
            <v>1</v>
          </cell>
          <cell r="K540" t="str">
            <v>一般会計</v>
          </cell>
          <cell r="L540">
            <v>3</v>
          </cell>
          <cell r="M540" t="str">
            <v>民生費　</v>
          </cell>
          <cell r="N540">
            <v>1</v>
          </cell>
          <cell r="O540" t="str">
            <v>社会福祉費　</v>
          </cell>
          <cell r="P540">
            <v>1</v>
          </cell>
          <cell r="Q540" t="str">
            <v>社会福祉総務費　</v>
          </cell>
          <cell r="R540">
            <v>30</v>
          </cell>
          <cell r="S540" t="str">
            <v>社会福祉対策費　</v>
          </cell>
          <cell r="T540">
            <v>83</v>
          </cell>
          <cell r="U540" t="str">
            <v>福島県更生保護大会運営支援金</v>
          </cell>
          <cell r="V540">
            <v>0</v>
          </cell>
          <cell r="X540">
            <v>0</v>
          </cell>
          <cell r="Z540">
            <v>0</v>
          </cell>
          <cell r="AA540">
            <v>0</v>
          </cell>
          <cell r="AB540">
            <v>318</v>
          </cell>
          <cell r="AC540">
            <v>318</v>
          </cell>
          <cell r="AD540">
            <v>318</v>
          </cell>
          <cell r="AE540">
            <v>0</v>
          </cell>
          <cell r="AF540">
            <v>0</v>
          </cell>
          <cell r="AG540">
            <v>0</v>
          </cell>
          <cell r="AH540">
            <v>0</v>
          </cell>
          <cell r="AI540">
            <v>0</v>
          </cell>
          <cell r="AJ540">
            <v>318</v>
          </cell>
          <cell r="AK540">
            <v>318</v>
          </cell>
          <cell r="AL540">
            <v>318</v>
          </cell>
          <cell r="AM540">
            <v>0</v>
          </cell>
          <cell r="AN540">
            <v>318</v>
          </cell>
          <cell r="AO540">
            <v>318</v>
          </cell>
          <cell r="AP540" t="str">
            <v>更生保護関係者の士気の高揚、知識・技能の研鑽等を目的として、毎年11月頃に、県内各市で開催されている福島県更生保護大会が、令和５年11月10日に本市にて開催されるため、大会への運営支援金として市より支出するもの。</v>
          </cell>
          <cell r="AQ540" t="str">
            <v xml:space="preserve">令和５年11月10日に開催される、福島県更生保護大会への運営支援金
 </v>
          </cell>
          <cell r="BJ540">
            <v>1</v>
          </cell>
          <cell r="BK540">
            <v>318</v>
          </cell>
          <cell r="BL540">
            <v>0</v>
          </cell>
          <cell r="BM540">
            <v>0</v>
          </cell>
          <cell r="BN540">
            <v>0</v>
          </cell>
          <cell r="BO540">
            <v>0</v>
          </cell>
          <cell r="BP540">
            <v>0</v>
          </cell>
          <cell r="BQ540">
            <v>0</v>
          </cell>
          <cell r="BR540">
            <v>0</v>
          </cell>
          <cell r="BS540">
            <v>0</v>
          </cell>
          <cell r="BT540">
            <v>0</v>
          </cell>
          <cell r="BU540">
            <v>0</v>
          </cell>
          <cell r="BV540">
            <v>318</v>
          </cell>
          <cell r="BW540">
            <v>0</v>
          </cell>
          <cell r="BX540">
            <v>0</v>
          </cell>
          <cell r="BY540">
            <v>0</v>
          </cell>
          <cell r="BZ540">
            <v>0</v>
          </cell>
          <cell r="CA540">
            <v>318</v>
          </cell>
        </row>
        <row r="541">
          <cell r="I541" t="str">
            <v>行旅死病人援護費</v>
          </cell>
          <cell r="J541">
            <v>1</v>
          </cell>
          <cell r="K541" t="str">
            <v>一般会計</v>
          </cell>
          <cell r="L541">
            <v>3</v>
          </cell>
          <cell r="M541" t="str">
            <v>民生費　</v>
          </cell>
          <cell r="N541">
            <v>1</v>
          </cell>
          <cell r="O541" t="str">
            <v>社会福祉費　</v>
          </cell>
          <cell r="P541">
            <v>1</v>
          </cell>
          <cell r="Q541" t="str">
            <v>社会福祉総務費　</v>
          </cell>
          <cell r="R541">
            <v>40</v>
          </cell>
          <cell r="S541" t="str">
            <v>行旅死病人援護費</v>
          </cell>
          <cell r="T541">
            <v>1</v>
          </cell>
          <cell r="U541" t="str">
            <v>行旅死病人援護費</v>
          </cell>
          <cell r="V541">
            <v>0</v>
          </cell>
          <cell r="X541">
            <v>0</v>
          </cell>
          <cell r="Z541">
            <v>514</v>
          </cell>
          <cell r="AA541">
            <v>1323</v>
          </cell>
          <cell r="AB541">
            <v>1401</v>
          </cell>
          <cell r="AC541">
            <v>1401</v>
          </cell>
          <cell r="AD541">
            <v>1401</v>
          </cell>
          <cell r="AE541">
            <v>0</v>
          </cell>
          <cell r="AF541">
            <v>0</v>
          </cell>
          <cell r="AG541">
            <v>0</v>
          </cell>
          <cell r="AH541">
            <v>0</v>
          </cell>
          <cell r="AI541">
            <v>1323</v>
          </cell>
          <cell r="AJ541">
            <v>1401</v>
          </cell>
          <cell r="AK541">
            <v>1401</v>
          </cell>
          <cell r="AL541">
            <v>1401</v>
          </cell>
          <cell r="AM541">
            <v>0</v>
          </cell>
          <cell r="AN541">
            <v>78</v>
          </cell>
          <cell r="AO541">
            <v>78</v>
          </cell>
          <cell r="AP541" t="str">
            <v xml:space="preserve">　行旅死病人を取り扱う際に必要な経費であり、主に、身元不明者等の遺体の引き取り、検案及び埋葬にかかる経費。
根拠法令　行旅病人及死亡人取扱法、いわき市行旅死亡人等の救護及び取扱いに関する規　則　等 </v>
          </cell>
          <cell r="AQ541" t="str">
            <v>○要求内容：行旅死病人の援護に要する経費
　・死体検案手数料　55,000円×5体＝275,000円
　・官報公告料　14,826円×5体＝74,130円
　・取扱委託料　66,000円×5体＝330,000円
　・改葬委託料　44,000円
　・骨壺等廃棄業務委託料　55,000円
　・火葬場使用料　265,000円
　・納骨堂使用料　1,100円×324柱＝356,400円
○増減理由：改葬に係る必要経費（委託料99千円の増）</v>
          </cell>
          <cell r="BJ541">
            <v>1</v>
          </cell>
          <cell r="BK541">
            <v>1401</v>
          </cell>
          <cell r="BL541">
            <v>0</v>
          </cell>
          <cell r="BM541">
            <v>0</v>
          </cell>
          <cell r="BN541">
            <v>0</v>
          </cell>
          <cell r="BO541">
            <v>0</v>
          </cell>
          <cell r="BP541">
            <v>0</v>
          </cell>
          <cell r="BQ541">
            <v>0</v>
          </cell>
          <cell r="BR541">
            <v>0</v>
          </cell>
          <cell r="BS541">
            <v>0</v>
          </cell>
          <cell r="BT541">
            <v>0</v>
          </cell>
          <cell r="BU541">
            <v>0</v>
          </cell>
          <cell r="BV541">
            <v>1401</v>
          </cell>
          <cell r="BW541">
            <v>0</v>
          </cell>
          <cell r="BX541">
            <v>0</v>
          </cell>
          <cell r="BY541">
            <v>0</v>
          </cell>
          <cell r="BZ541">
            <v>0</v>
          </cell>
          <cell r="CA541">
            <v>1401</v>
          </cell>
        </row>
        <row r="542">
          <cell r="I542" t="str">
            <v>社会福祉統計調査費</v>
          </cell>
          <cell r="J542">
            <v>1</v>
          </cell>
          <cell r="K542" t="str">
            <v>一般会計</v>
          </cell>
          <cell r="L542">
            <v>3</v>
          </cell>
          <cell r="M542" t="str">
            <v>民生費　</v>
          </cell>
          <cell r="N542">
            <v>1</v>
          </cell>
          <cell r="O542" t="str">
            <v>社会福祉費　</v>
          </cell>
          <cell r="P542">
            <v>1</v>
          </cell>
          <cell r="Q542" t="str">
            <v>社会福祉総務費　</v>
          </cell>
          <cell r="R542">
            <v>90</v>
          </cell>
          <cell r="S542" t="str">
            <v>一般事務費　</v>
          </cell>
          <cell r="T542">
            <v>2</v>
          </cell>
          <cell r="U542" t="str">
            <v>社会福祉統計調査費　</v>
          </cell>
          <cell r="V542">
            <v>0</v>
          </cell>
          <cell r="X542">
            <v>0</v>
          </cell>
          <cell r="Z542">
            <v>404</v>
          </cell>
          <cell r="AA542">
            <v>1807</v>
          </cell>
          <cell r="AB542">
            <v>848</v>
          </cell>
          <cell r="AC542">
            <v>848</v>
          </cell>
          <cell r="AD542">
            <v>848</v>
          </cell>
          <cell r="AE542">
            <v>1807</v>
          </cell>
          <cell r="AF542">
            <v>848</v>
          </cell>
          <cell r="AG542">
            <v>848</v>
          </cell>
          <cell r="AH542">
            <v>848</v>
          </cell>
          <cell r="AI542">
            <v>0</v>
          </cell>
          <cell r="AJ542">
            <v>0</v>
          </cell>
          <cell r="AK542">
            <v>0</v>
          </cell>
          <cell r="AL542">
            <v>0</v>
          </cell>
          <cell r="AM542">
            <v>0</v>
          </cell>
          <cell r="AN542">
            <v>-959</v>
          </cell>
          <cell r="AO542">
            <v>-959</v>
          </cell>
          <cell r="AP542" t="str">
            <v xml:space="preserve">国民生活基礎調査及び社会福祉施設等調査事務執行等にかかる経費。
国民生活基礎調査は３年ごとに大規模調査を実施し、その間は簡易調査を実施する。
令和５年度は簡易調査の実施年度。（平成２３年度及び平成２４年度は東日本大震災の影響で、令和２年度は新型コロナウィルス感染症の影響でそれぞれ中止となった。）
終了年度は、統計法第２条に定められている指定統計にかかる経費であり、設定不可。 </v>
          </cell>
          <cell r="AQ542" t="str">
            <v>　国民生活基礎調査及び社会福祉施設等調査にかかる経費
　国民生活基礎調査等委託金については、概算額として年度当初の４月に通知され、調査内容や規模等の詳細は、６月頃に確定することから、当初予算要求時に確定させることができないため、調査規模が近いと考えられる令和３年度委託額を参考に令和５年度予算要求額を算出した。
【増減理由】国民生活基礎調査について、大規模調査から簡易調査に変更になることに伴う減</v>
          </cell>
          <cell r="BJ542">
            <v>1</v>
          </cell>
          <cell r="BK542">
            <v>848</v>
          </cell>
          <cell r="BL542">
            <v>0</v>
          </cell>
          <cell r="BM542">
            <v>0</v>
          </cell>
          <cell r="BN542">
            <v>0</v>
          </cell>
          <cell r="BO542">
            <v>0</v>
          </cell>
          <cell r="BP542">
            <v>0</v>
          </cell>
          <cell r="BQ542">
            <v>0</v>
          </cell>
          <cell r="BR542">
            <v>848</v>
          </cell>
          <cell r="BS542">
            <v>0</v>
          </cell>
          <cell r="BT542">
            <v>0</v>
          </cell>
          <cell r="BU542">
            <v>0</v>
          </cell>
          <cell r="BV542">
            <v>0</v>
          </cell>
          <cell r="BW542">
            <v>848</v>
          </cell>
          <cell r="BX542">
            <v>0</v>
          </cell>
          <cell r="BY542">
            <v>0</v>
          </cell>
          <cell r="BZ542">
            <v>0</v>
          </cell>
          <cell r="CA542">
            <v>0</v>
          </cell>
        </row>
        <row r="543">
          <cell r="I543" t="str">
            <v>一般事務費</v>
          </cell>
          <cell r="J543">
            <v>1</v>
          </cell>
          <cell r="K543" t="str">
            <v>一般会計</v>
          </cell>
          <cell r="L543">
            <v>3</v>
          </cell>
          <cell r="M543" t="str">
            <v>民生費　</v>
          </cell>
          <cell r="N543">
            <v>1</v>
          </cell>
          <cell r="O543" t="str">
            <v>社会福祉費　</v>
          </cell>
          <cell r="P543">
            <v>1</v>
          </cell>
          <cell r="Q543" t="str">
            <v>社会福祉総務費　</v>
          </cell>
          <cell r="R543">
            <v>90</v>
          </cell>
          <cell r="S543" t="str">
            <v>一般事務費　</v>
          </cell>
          <cell r="T543">
            <v>3</v>
          </cell>
          <cell r="U543" t="str">
            <v>一般事務費　</v>
          </cell>
          <cell r="V543">
            <v>0</v>
          </cell>
          <cell r="X543">
            <v>0</v>
          </cell>
          <cell r="Z543">
            <v>8101</v>
          </cell>
          <cell r="AA543">
            <v>10365</v>
          </cell>
          <cell r="AB543">
            <v>10520</v>
          </cell>
          <cell r="AC543">
            <v>10520</v>
          </cell>
          <cell r="AD543">
            <v>10520</v>
          </cell>
          <cell r="AE543">
            <v>15</v>
          </cell>
          <cell r="AF543">
            <v>15</v>
          </cell>
          <cell r="AG543">
            <v>15</v>
          </cell>
          <cell r="AH543">
            <v>15</v>
          </cell>
          <cell r="AI543">
            <v>10350</v>
          </cell>
          <cell r="AJ543">
            <v>10505</v>
          </cell>
          <cell r="AK543">
            <v>10505</v>
          </cell>
          <cell r="AL543">
            <v>10505</v>
          </cell>
          <cell r="AM543">
            <v>0</v>
          </cell>
          <cell r="AN543">
            <v>155</v>
          </cell>
          <cell r="AO543">
            <v>155</v>
          </cell>
          <cell r="AP543" t="str">
            <v>保健福祉課及び各地区保健福祉センターの一般事務に要する経費
【終了年度】事務費のため設定できない。</v>
          </cell>
          <cell r="AQ543" t="str">
            <v>◎要求内容：保健福祉課及び各地区保健福祉センター（７ヵ所）にかかる一般事務費
・旅費保健福祉課分：220千円、地区センター分：125千円
・消耗品費保健福祉課分：454千円、地区センター分：971千円、支所分：84千円
・燃料費　保健福祉課分：695千円、地区センター分：1,027千円
・印刷製本費　保健福祉課分：1,208千円
・通信運搬費　保健福祉課分：299千円、地区センター分：1,060千円
・使用料　保健福祉課分：608千円、地区センター分：2,333千円
◎増減理由：車検件数の増（8→12件）に伴う公用車関係経費の増</v>
          </cell>
          <cell r="BJ543">
            <v>1</v>
          </cell>
          <cell r="BK543">
            <v>10520</v>
          </cell>
          <cell r="BL543">
            <v>0</v>
          </cell>
          <cell r="BM543">
            <v>0</v>
          </cell>
          <cell r="BN543">
            <v>0</v>
          </cell>
          <cell r="BO543">
            <v>0</v>
          </cell>
          <cell r="BP543">
            <v>0</v>
          </cell>
          <cell r="BQ543">
            <v>0</v>
          </cell>
          <cell r="BR543">
            <v>0</v>
          </cell>
          <cell r="BS543">
            <v>10</v>
          </cell>
          <cell r="BT543">
            <v>0</v>
          </cell>
          <cell r="BU543">
            <v>5</v>
          </cell>
          <cell r="BV543">
            <v>10505</v>
          </cell>
          <cell r="BW543">
            <v>0</v>
          </cell>
          <cell r="BX543">
            <v>10</v>
          </cell>
          <cell r="BY543">
            <v>0</v>
          </cell>
          <cell r="BZ543">
            <v>5</v>
          </cell>
          <cell r="CA543">
            <v>10505</v>
          </cell>
        </row>
        <row r="544">
          <cell r="I544" t="str">
            <v>一般事務費　車両購入費</v>
          </cell>
          <cell r="J544">
            <v>1</v>
          </cell>
          <cell r="K544" t="str">
            <v>一般会計</v>
          </cell>
          <cell r="L544">
            <v>3</v>
          </cell>
          <cell r="M544" t="str">
            <v>民生費　</v>
          </cell>
          <cell r="N544">
            <v>1</v>
          </cell>
          <cell r="O544" t="str">
            <v>社会福祉費　</v>
          </cell>
          <cell r="P544">
            <v>1</v>
          </cell>
          <cell r="Q544" t="str">
            <v>社会福祉総務費　</v>
          </cell>
          <cell r="R544">
            <v>90</v>
          </cell>
          <cell r="S544" t="str">
            <v>一般事務費　</v>
          </cell>
          <cell r="T544">
            <v>3</v>
          </cell>
          <cell r="U544" t="str">
            <v>一般事務費　</v>
          </cell>
          <cell r="V544">
            <v>0</v>
          </cell>
          <cell r="X544">
            <v>1</v>
          </cell>
          <cell r="Y544" t="str">
            <v>車両購入費　</v>
          </cell>
          <cell r="Z544">
            <v>0</v>
          </cell>
          <cell r="AA544">
            <v>0</v>
          </cell>
          <cell r="AB544">
            <v>2328</v>
          </cell>
          <cell r="AC544">
            <v>2298</v>
          </cell>
          <cell r="AD544">
            <v>2298</v>
          </cell>
          <cell r="AE544">
            <v>0</v>
          </cell>
          <cell r="AF544">
            <v>0</v>
          </cell>
          <cell r="AG544">
            <v>0</v>
          </cell>
          <cell r="AH544">
            <v>0</v>
          </cell>
          <cell r="AI544">
            <v>0</v>
          </cell>
          <cell r="AJ544">
            <v>2328</v>
          </cell>
          <cell r="AK544">
            <v>2298</v>
          </cell>
          <cell r="AL544">
            <v>2298</v>
          </cell>
          <cell r="AM544">
            <v>-30</v>
          </cell>
          <cell r="AN544">
            <v>2328</v>
          </cell>
          <cell r="AO544">
            <v>2298</v>
          </cell>
          <cell r="AP544" t="str">
            <v>公用車更新基準を満たした公用車の更新に要する経費</v>
          </cell>
          <cell r="AQ544" t="str">
            <v xml:space="preserve">○平地区保健福祉センター
　いわき40な2343　軽貨物自動車（4WD）　排気量650cc
　初回登録：平成13年6月29日（経過年数21年）
○常磐地区保健福祉センター
　いわき50す5890　軽乗用車（2WD）　排気量650cc
　初回登録：平成14年5月23日（経過年数20年）
 </v>
          </cell>
          <cell r="BJ544">
            <v>2</v>
          </cell>
          <cell r="BK544">
            <v>0</v>
          </cell>
          <cell r="BL544">
            <v>0</v>
          </cell>
          <cell r="BM544">
            <v>0</v>
          </cell>
          <cell r="BN544">
            <v>0</v>
          </cell>
          <cell r="BO544">
            <v>0</v>
          </cell>
          <cell r="BP544">
            <v>0</v>
          </cell>
          <cell r="BQ544">
            <v>0</v>
          </cell>
          <cell r="BR544">
            <v>0</v>
          </cell>
          <cell r="BS544">
            <v>0</v>
          </cell>
          <cell r="BT544">
            <v>0</v>
          </cell>
          <cell r="BU544">
            <v>0</v>
          </cell>
          <cell r="BV544">
            <v>2328</v>
          </cell>
          <cell r="BW544">
            <v>0</v>
          </cell>
          <cell r="BX544">
            <v>0</v>
          </cell>
          <cell r="BY544">
            <v>0</v>
          </cell>
          <cell r="BZ544">
            <v>0</v>
          </cell>
          <cell r="CA544">
            <v>2298</v>
          </cell>
        </row>
        <row r="545">
          <cell r="I545" t="str">
            <v>一般事務費　会計年度任用職員分</v>
          </cell>
          <cell r="J545">
            <v>1</v>
          </cell>
          <cell r="K545" t="str">
            <v>一般会計</v>
          </cell>
          <cell r="L545">
            <v>3</v>
          </cell>
          <cell r="M545" t="str">
            <v>民生費　</v>
          </cell>
          <cell r="N545">
            <v>1</v>
          </cell>
          <cell r="O545" t="str">
            <v>社会福祉費　</v>
          </cell>
          <cell r="P545">
            <v>1</v>
          </cell>
          <cell r="Q545" t="str">
            <v>社会福祉総務費　</v>
          </cell>
          <cell r="R545">
            <v>90</v>
          </cell>
          <cell r="S545" t="str">
            <v>一般事務費　</v>
          </cell>
          <cell r="T545">
            <v>3</v>
          </cell>
          <cell r="U545" t="str">
            <v>一般事務費　</v>
          </cell>
          <cell r="V545">
            <v>0</v>
          </cell>
          <cell r="X545">
            <v>3</v>
          </cell>
          <cell r="Y545" t="str">
            <v>会計年度任用職員分　</v>
          </cell>
          <cell r="Z545">
            <v>1052</v>
          </cell>
          <cell r="AA545">
            <v>1177</v>
          </cell>
          <cell r="AB545">
            <v>2336</v>
          </cell>
          <cell r="AC545">
            <v>1731</v>
          </cell>
          <cell r="AD545">
            <v>1731</v>
          </cell>
          <cell r="AE545">
            <v>3</v>
          </cell>
          <cell r="AF545">
            <v>10</v>
          </cell>
          <cell r="AG545">
            <v>9</v>
          </cell>
          <cell r="AH545">
            <v>9</v>
          </cell>
          <cell r="AI545">
            <v>1174</v>
          </cell>
          <cell r="AJ545">
            <v>2326</v>
          </cell>
          <cell r="AK545">
            <v>1722</v>
          </cell>
          <cell r="AL545">
            <v>1722</v>
          </cell>
          <cell r="AM545">
            <v>-605</v>
          </cell>
          <cell r="AN545">
            <v>1159</v>
          </cell>
          <cell r="AO545">
            <v>554</v>
          </cell>
          <cell r="AP545" t="str">
            <v xml:space="preserve">　内郷・好間・三和地区保健福祉センターは総合保健福祉センターに設置されていることから、各種サービス利用手続きの利便性を図るため、諸証明書の発行業務を同センター庶務係が行っており、現員では対応が困難であるため、会計年度任用職員１名を配置するもの。
</v>
          </cell>
          <cell r="AQ545" t="str">
            <v xml:space="preserve">○要求内容
　・内郷・好間・三和地区保健福祉センター庶務係の会計年度任用職員に係る経費
給料、職員手当（通勤手当）、共済費
○増減理由
　・雇用月数の増（６ヶ月→12ヶ月）による給料・職員手当等・共済費の増 </v>
          </cell>
          <cell r="BJ545">
            <v>2</v>
          </cell>
          <cell r="BK545">
            <v>0</v>
          </cell>
          <cell r="BL545">
            <v>0</v>
          </cell>
          <cell r="BM545">
            <v>0</v>
          </cell>
          <cell r="BN545">
            <v>0</v>
          </cell>
          <cell r="BO545">
            <v>0</v>
          </cell>
          <cell r="BP545">
            <v>0</v>
          </cell>
          <cell r="BQ545">
            <v>0</v>
          </cell>
          <cell r="BR545">
            <v>0</v>
          </cell>
          <cell r="BS545">
            <v>0</v>
          </cell>
          <cell r="BT545">
            <v>0</v>
          </cell>
          <cell r="BU545">
            <v>10</v>
          </cell>
          <cell r="BV545">
            <v>2326</v>
          </cell>
          <cell r="BW545">
            <v>0</v>
          </cell>
          <cell r="BX545">
            <v>0</v>
          </cell>
          <cell r="BY545">
            <v>0</v>
          </cell>
          <cell r="BZ545">
            <v>9</v>
          </cell>
          <cell r="CA545">
            <v>1722</v>
          </cell>
        </row>
        <row r="546">
          <cell r="I546" t="str">
            <v>保健福祉窓口業務支援システム運用事業費</v>
          </cell>
          <cell r="J546">
            <v>1</v>
          </cell>
          <cell r="K546" t="str">
            <v>一般会計</v>
          </cell>
          <cell r="L546">
            <v>3</v>
          </cell>
          <cell r="M546" t="str">
            <v>民生費　</v>
          </cell>
          <cell r="N546">
            <v>1</v>
          </cell>
          <cell r="O546" t="str">
            <v>社会福祉費　</v>
          </cell>
          <cell r="P546">
            <v>1</v>
          </cell>
          <cell r="Q546" t="str">
            <v>社会福祉総務費　</v>
          </cell>
          <cell r="R546">
            <v>90</v>
          </cell>
          <cell r="S546" t="str">
            <v>一般事務費　</v>
          </cell>
          <cell r="T546">
            <v>4</v>
          </cell>
          <cell r="U546" t="str">
            <v>保健福祉窓口業務支援システム運用事業費　</v>
          </cell>
          <cell r="V546">
            <v>0</v>
          </cell>
          <cell r="X546">
            <v>0</v>
          </cell>
          <cell r="Z546">
            <v>7255</v>
          </cell>
          <cell r="AA546">
            <v>7255</v>
          </cell>
          <cell r="AB546">
            <v>6135</v>
          </cell>
          <cell r="AC546">
            <v>6135</v>
          </cell>
          <cell r="AD546">
            <v>6135</v>
          </cell>
          <cell r="AE546">
            <v>0</v>
          </cell>
          <cell r="AF546">
            <v>0</v>
          </cell>
          <cell r="AG546">
            <v>0</v>
          </cell>
          <cell r="AH546">
            <v>0</v>
          </cell>
          <cell r="AI546">
            <v>7255</v>
          </cell>
          <cell r="AJ546">
            <v>6135</v>
          </cell>
          <cell r="AK546">
            <v>6135</v>
          </cell>
          <cell r="AL546">
            <v>6135</v>
          </cell>
          <cell r="AM546">
            <v>0</v>
          </cell>
          <cell r="AN546">
            <v>-1120</v>
          </cell>
          <cell r="AO546">
            <v>-1120</v>
          </cell>
          <cell r="AP546" t="str">
            <v>　保健福祉部内各課、地区保健福祉センター及び支所等において、相談に訪れた市民へ適切な情報提供を迅速に行うため、受給中あるいは受給可能な福祉サービスを確認するための検索システムとして利用されている保健福祉窓口業務支援システムの運用・保守及び賃借に係る経費。　</v>
          </cell>
          <cell r="AQ546" t="str">
            <v xml:space="preserve">・システム運用支援業務委託費　594,000円
・システム機器・ソフト保守業務委託費　1,689,600円
・システム機器賃借料（ＳＥ作業を含む）3,850,281円
　再リース期間への移行による減
　※令和５年度再リース期間　3ヶ月間（R6.1.1～R6.3.31）
 </v>
          </cell>
          <cell r="BJ546">
            <v>1</v>
          </cell>
          <cell r="BK546">
            <v>6135</v>
          </cell>
          <cell r="BL546">
            <v>0</v>
          </cell>
          <cell r="BM546">
            <v>0</v>
          </cell>
          <cell r="BN546">
            <v>0</v>
          </cell>
          <cell r="BO546">
            <v>0</v>
          </cell>
          <cell r="BP546">
            <v>0</v>
          </cell>
          <cell r="BQ546">
            <v>0</v>
          </cell>
          <cell r="BR546">
            <v>0</v>
          </cell>
          <cell r="BS546">
            <v>0</v>
          </cell>
          <cell r="BT546">
            <v>0</v>
          </cell>
          <cell r="BU546">
            <v>0</v>
          </cell>
          <cell r="BV546">
            <v>6135</v>
          </cell>
          <cell r="BW546">
            <v>0</v>
          </cell>
          <cell r="BX546">
            <v>0</v>
          </cell>
          <cell r="BY546">
            <v>0</v>
          </cell>
          <cell r="BZ546">
            <v>0</v>
          </cell>
          <cell r="CA546">
            <v>6135</v>
          </cell>
        </row>
        <row r="547">
          <cell r="I547" t="str">
            <v>乳幼児医療給付費</v>
          </cell>
          <cell r="J547">
            <v>1</v>
          </cell>
          <cell r="K547" t="str">
            <v>一般会計</v>
          </cell>
          <cell r="L547">
            <v>3</v>
          </cell>
          <cell r="M547" t="str">
            <v>民生費　</v>
          </cell>
          <cell r="N547">
            <v>1</v>
          </cell>
          <cell r="O547" t="str">
            <v>社会福祉費　</v>
          </cell>
          <cell r="P547">
            <v>4</v>
          </cell>
          <cell r="Q547" t="str">
            <v>福祉医療事業費　</v>
          </cell>
          <cell r="R547">
            <v>10</v>
          </cell>
          <cell r="S547" t="str">
            <v>福祉医療給付費　</v>
          </cell>
          <cell r="T547">
            <v>1</v>
          </cell>
          <cell r="U547" t="str">
            <v>乳幼児医療給付費</v>
          </cell>
          <cell r="V547">
            <v>0</v>
          </cell>
          <cell r="X547">
            <v>0</v>
          </cell>
          <cell r="Z547">
            <v>394187</v>
          </cell>
          <cell r="AA547">
            <v>442628</v>
          </cell>
          <cell r="AB547">
            <v>441495</v>
          </cell>
          <cell r="AC547">
            <v>441495</v>
          </cell>
          <cell r="AD547">
            <v>441495</v>
          </cell>
          <cell r="AE547">
            <v>102358</v>
          </cell>
          <cell r="AF547">
            <v>103703</v>
          </cell>
          <cell r="AG547">
            <v>103703</v>
          </cell>
          <cell r="AH547">
            <v>103703</v>
          </cell>
          <cell r="AI547">
            <v>340270</v>
          </cell>
          <cell r="AJ547">
            <v>337792</v>
          </cell>
          <cell r="AK547">
            <v>337792</v>
          </cell>
          <cell r="AL547">
            <v>337792</v>
          </cell>
          <cell r="AM547">
            <v>0</v>
          </cell>
          <cell r="AN547">
            <v>-1133</v>
          </cell>
          <cell r="AO547">
            <v>-1133</v>
          </cell>
          <cell r="AP547" t="str">
            <v xml:space="preserve">　乳幼児が容易に医療を受けられ健やかに育てられるようにするとともに、保護者の経済的負担を軽減し子育て支援の推進を図るため、乳幼児の医療費を助成する。（平成16年12月より窓口無料化を導入）
根拠法令いわき市乳幼児医療費の助成に関する条例
いわき市乳幼児医療費の助成に関する条例施行規則
助成対象者　小学校就学前までの乳幼児（令和４年10月現在　12,637人）
助成内容保険診療による自己負担金、入院時食事療養費
終期設定県の補助事業であり、子育て支援を推進する必要があることから、現在のところ終期設定不可。 </v>
          </cell>
          <cell r="AQ547" t="str">
            <v>○登録者数…過去5ヵ年の4月時点の登録者数の平均でR5.4時点を算定、過去5ヵ年の4月　→3月増加率の平均を乗じて算定。→14,569名
○助成件数…R2～R4年度を除く過去3ヵ年の平均で算定。
→279,781件
○給付額…R2～R4年度を除く過去3ヵ年の平均単価に助成件数を乗じて算定。
　→441,494,418円
　給付額の内訳は過去5ヵ年の割合平均で算定。
県補助→207,405,024円　市単独→234,089,394円
○増減理由…助成件数、平均単価の減により要求額が減。
（279,976件→279,781件　1,581円→1,578円）</v>
          </cell>
          <cell r="BJ547">
            <v>1</v>
          </cell>
          <cell r="BK547">
            <v>441495</v>
          </cell>
          <cell r="BL547">
            <v>0</v>
          </cell>
          <cell r="BM547">
            <v>0</v>
          </cell>
          <cell r="BN547">
            <v>0</v>
          </cell>
          <cell r="BO547">
            <v>0</v>
          </cell>
          <cell r="BP547">
            <v>0</v>
          </cell>
          <cell r="BQ547">
            <v>0</v>
          </cell>
          <cell r="BR547">
            <v>0</v>
          </cell>
          <cell r="BS547">
            <v>103703</v>
          </cell>
          <cell r="BT547">
            <v>0</v>
          </cell>
          <cell r="BU547">
            <v>0</v>
          </cell>
          <cell r="BV547">
            <v>337792</v>
          </cell>
          <cell r="BW547">
            <v>0</v>
          </cell>
          <cell r="BX547">
            <v>103703</v>
          </cell>
          <cell r="BY547">
            <v>0</v>
          </cell>
          <cell r="BZ547">
            <v>0</v>
          </cell>
          <cell r="CA547">
            <v>337792</v>
          </cell>
        </row>
        <row r="548">
          <cell r="I548" t="str">
            <v>乳幼児医療給付事務費</v>
          </cell>
          <cell r="J548">
            <v>1</v>
          </cell>
          <cell r="K548" t="str">
            <v>一般会計</v>
          </cell>
          <cell r="L548">
            <v>3</v>
          </cell>
          <cell r="M548" t="str">
            <v>民生費　</v>
          </cell>
          <cell r="N548">
            <v>1</v>
          </cell>
          <cell r="O548" t="str">
            <v>社会福祉費　</v>
          </cell>
          <cell r="P548">
            <v>4</v>
          </cell>
          <cell r="Q548" t="str">
            <v>福祉医療事業費　</v>
          </cell>
          <cell r="R548">
            <v>10</v>
          </cell>
          <cell r="S548" t="str">
            <v>福祉医療給付費　</v>
          </cell>
          <cell r="T548">
            <v>2</v>
          </cell>
          <cell r="U548" t="str">
            <v>乳幼児医療給付事務費</v>
          </cell>
          <cell r="V548">
            <v>0</v>
          </cell>
          <cell r="X548">
            <v>0</v>
          </cell>
          <cell r="Z548">
            <v>6475</v>
          </cell>
          <cell r="AA548">
            <v>7941</v>
          </cell>
          <cell r="AB548">
            <v>7941</v>
          </cell>
          <cell r="AC548">
            <v>7941</v>
          </cell>
          <cell r="AD548">
            <v>7941</v>
          </cell>
          <cell r="AE548">
            <v>0</v>
          </cell>
          <cell r="AF548">
            <v>0</v>
          </cell>
          <cell r="AG548">
            <v>0</v>
          </cell>
          <cell r="AH548">
            <v>0</v>
          </cell>
          <cell r="AI548">
            <v>7941</v>
          </cell>
          <cell r="AJ548">
            <v>7941</v>
          </cell>
          <cell r="AK548">
            <v>7941</v>
          </cell>
          <cell r="AL548">
            <v>7941</v>
          </cell>
          <cell r="AM548">
            <v>0</v>
          </cell>
          <cell r="AN548">
            <v>0</v>
          </cell>
          <cell r="AO548">
            <v>0</v>
          </cell>
          <cell r="AP548" t="str">
            <v xml:space="preserve">　乳幼児が容易に医療を受けられ健やかに育てられるようにするとともに、保護者の経済的負担を軽減し子育て支援の推進を図るため、乳幼児の医療費を助成するために要する経費。
根拠法令いわき市乳幼児医療費の助成に関する条例
いわき市乳幼児医療費の助成に関する条例施行規則
助成対象者　小学校就学前までの乳幼児
助成内容保険診療による自己負担金、入院時食事療養費
終了年度県補助事業につき、終期の設定は不可。医療給付費に準じて見直しを行う。 </v>
          </cell>
          <cell r="AQ548" t="str">
            <v xml:space="preserve">乳幼児医療給付事務に要する経費
・消耗品費127千円　パンフレット、申請書（償還用）、データファイル、
・印刷製本費　448千円　受給者証、受給資格事前通知書、受給資格登録申請書
・通信運搬費　869千円　支給決定通知書送付、受給資格事前通知書送付等
・委託料5,892千円　電算委託料
・賃借料　605千円　医療費助成検索システム機器賃借料
 </v>
          </cell>
          <cell r="BJ548">
            <v>1</v>
          </cell>
          <cell r="BK548">
            <v>7941</v>
          </cell>
          <cell r="BL548">
            <v>0</v>
          </cell>
          <cell r="BM548">
            <v>0</v>
          </cell>
          <cell r="BN548">
            <v>0</v>
          </cell>
          <cell r="BO548">
            <v>0</v>
          </cell>
          <cell r="BP548">
            <v>0</v>
          </cell>
          <cell r="BQ548">
            <v>0</v>
          </cell>
          <cell r="BR548">
            <v>0</v>
          </cell>
          <cell r="BS548">
            <v>0</v>
          </cell>
          <cell r="BT548">
            <v>0</v>
          </cell>
          <cell r="BU548">
            <v>0</v>
          </cell>
          <cell r="BV548">
            <v>7941</v>
          </cell>
          <cell r="BW548">
            <v>0</v>
          </cell>
          <cell r="BX548">
            <v>0</v>
          </cell>
          <cell r="BY548">
            <v>0</v>
          </cell>
          <cell r="BZ548">
            <v>0</v>
          </cell>
          <cell r="CA548">
            <v>7941</v>
          </cell>
        </row>
        <row r="549">
          <cell r="I549" t="str">
            <v>乳幼児医療給付事務費　会計年度任用職員分</v>
          </cell>
          <cell r="J549">
            <v>1</v>
          </cell>
          <cell r="K549" t="str">
            <v>一般会計</v>
          </cell>
          <cell r="L549">
            <v>3</v>
          </cell>
          <cell r="M549" t="str">
            <v>民生費　</v>
          </cell>
          <cell r="N549">
            <v>1</v>
          </cell>
          <cell r="O549" t="str">
            <v>社会福祉費　</v>
          </cell>
          <cell r="P549">
            <v>4</v>
          </cell>
          <cell r="Q549" t="str">
            <v>福祉医療事業費　</v>
          </cell>
          <cell r="R549">
            <v>10</v>
          </cell>
          <cell r="S549" t="str">
            <v>福祉医療給付費　</v>
          </cell>
          <cell r="T549">
            <v>2</v>
          </cell>
          <cell r="U549" t="str">
            <v>乳幼児医療給付事務費</v>
          </cell>
          <cell r="V549">
            <v>0</v>
          </cell>
          <cell r="X549">
            <v>2</v>
          </cell>
          <cell r="Y549" t="str">
            <v>会計年度任用職員分　</v>
          </cell>
          <cell r="Z549">
            <v>2485</v>
          </cell>
          <cell r="AA549">
            <v>2523</v>
          </cell>
          <cell r="AB549">
            <v>2566</v>
          </cell>
          <cell r="AC549">
            <v>2580</v>
          </cell>
          <cell r="AD549">
            <v>2580</v>
          </cell>
          <cell r="AE549">
            <v>6</v>
          </cell>
          <cell r="AF549">
            <v>0</v>
          </cell>
          <cell r="AG549">
            <v>0</v>
          </cell>
          <cell r="AH549">
            <v>0</v>
          </cell>
          <cell r="AI549">
            <v>2517</v>
          </cell>
          <cell r="AJ549">
            <v>2566</v>
          </cell>
          <cell r="AK549">
            <v>2580</v>
          </cell>
          <cell r="AL549">
            <v>2580</v>
          </cell>
          <cell r="AM549">
            <v>14</v>
          </cell>
          <cell r="AN549">
            <v>43</v>
          </cell>
          <cell r="AO549">
            <v>57</v>
          </cell>
          <cell r="AP549" t="str">
            <v>乳幼児医療給付事務費における会計年度任用職員にかかる経費を計上するもの。</v>
          </cell>
          <cell r="AQ549" t="str">
            <v>　乳幼児医療費助成助成業務嘱託職員の雇用にかかる給料、職員手当、共済費
【増減理由】
　給料月額の増（月額163,800円→169,100円：＋5,300円）
　給料の増等に伴う社会保険料の増</v>
          </cell>
          <cell r="BJ549">
            <v>2</v>
          </cell>
          <cell r="BK549">
            <v>0</v>
          </cell>
          <cell r="BL549">
            <v>0</v>
          </cell>
          <cell r="BM549">
            <v>0</v>
          </cell>
          <cell r="BN549">
            <v>0</v>
          </cell>
          <cell r="BO549">
            <v>0</v>
          </cell>
          <cell r="BP549">
            <v>0</v>
          </cell>
          <cell r="BQ549">
            <v>0</v>
          </cell>
          <cell r="BR549">
            <v>0</v>
          </cell>
          <cell r="BS549">
            <v>0</v>
          </cell>
          <cell r="BT549">
            <v>0</v>
          </cell>
          <cell r="BU549">
            <v>0</v>
          </cell>
          <cell r="BV549">
            <v>2566</v>
          </cell>
          <cell r="BW549">
            <v>0</v>
          </cell>
          <cell r="BX549">
            <v>0</v>
          </cell>
          <cell r="BY549">
            <v>0</v>
          </cell>
          <cell r="BZ549">
            <v>0</v>
          </cell>
          <cell r="CA549">
            <v>2580</v>
          </cell>
        </row>
        <row r="550">
          <cell r="I550" t="str">
            <v>重度心身障害者医療給付費</v>
          </cell>
          <cell r="J550">
            <v>1</v>
          </cell>
          <cell r="K550" t="str">
            <v>一般会計</v>
          </cell>
          <cell r="L550">
            <v>3</v>
          </cell>
          <cell r="M550" t="str">
            <v>民生費　</v>
          </cell>
          <cell r="N550">
            <v>1</v>
          </cell>
          <cell r="O550" t="str">
            <v>社会福祉費　</v>
          </cell>
          <cell r="P550">
            <v>4</v>
          </cell>
          <cell r="Q550" t="str">
            <v>福祉医療事業費　</v>
          </cell>
          <cell r="R550">
            <v>10</v>
          </cell>
          <cell r="S550" t="str">
            <v>福祉医療給付費　</v>
          </cell>
          <cell r="T550">
            <v>3</v>
          </cell>
          <cell r="U550" t="str">
            <v>重度心身障害者医療給付費</v>
          </cell>
          <cell r="V550">
            <v>0</v>
          </cell>
          <cell r="X550">
            <v>0</v>
          </cell>
          <cell r="Z550">
            <v>879950</v>
          </cell>
          <cell r="AA550">
            <v>925118</v>
          </cell>
          <cell r="AB550">
            <v>942907</v>
          </cell>
          <cell r="AC550">
            <v>942907</v>
          </cell>
          <cell r="AD550">
            <v>942907</v>
          </cell>
          <cell r="AE550">
            <v>480054</v>
          </cell>
          <cell r="AF550">
            <v>489369</v>
          </cell>
          <cell r="AG550">
            <v>489369</v>
          </cell>
          <cell r="AH550">
            <v>489369</v>
          </cell>
          <cell r="AI550">
            <v>445064</v>
          </cell>
          <cell r="AJ550">
            <v>453538</v>
          </cell>
          <cell r="AK550">
            <v>453538</v>
          </cell>
          <cell r="AL550">
            <v>453538</v>
          </cell>
          <cell r="AM550">
            <v>0</v>
          </cell>
          <cell r="AN550">
            <v>17789</v>
          </cell>
          <cell r="AO550">
            <v>17789</v>
          </cell>
          <cell r="AP550" t="str">
            <v xml:space="preserve">　重度心身障害者の健康を保持し福祉の増進を図るため、健康保険法等に定める医療費の　一部負担金を給付する（令和４年10月末現在登録者数　7,312人）。
　給付対象者　・　身体障害者手帳１・２級または療育手帳Ａを交付されている者
　・　内部障害で身体障害者手帳３級を交付されている者
　・　療育手帳Ｂと併せて身体障害者手帳３～６級を交付されている者
　・　精神障害者保健福祉手帳１級を交付されている者
　・　精神障害者保健福祉手帳２・３級と併せて身体障害者手帳または療育　手帳を交付されている者
　根拠法令・　いわき市重度心身障害者医療費の給付に関する条例
　・　いわき市重度心身障害者医療費の給付に関する条例施行規則
終了年度　県補助事業につき、終期の設定は不可。県の見直しに準じて見直しを行う。
 </v>
          </cell>
          <cell r="AQ550" t="str">
            <v xml:space="preserve">◎要求内容
　①助成件数：平成29～令和元年度の実績平均＝217,367件
　②給付額：926,418,154円（①で見込んだ件数×R1～R3年度平均単価+制度変更による扶助費の増加見込額）→217,367件×4,262円+466,892,935円
　③R1～R3年度の決算額における県補助分と市単独分の平均割合で、事業費を県補助分
と市単独分に按分（県補助：92.14％　市単独分：7.86％）
◎増減理由　後期高齢者の窓口負担割合の見直しに係る扶助費の増
(16,488,000円) </v>
          </cell>
          <cell r="BJ550">
            <v>1</v>
          </cell>
          <cell r="BK550">
            <v>942907</v>
          </cell>
          <cell r="BL550">
            <v>0</v>
          </cell>
          <cell r="BM550">
            <v>0</v>
          </cell>
          <cell r="BN550">
            <v>0</v>
          </cell>
          <cell r="BO550">
            <v>0</v>
          </cell>
          <cell r="BP550">
            <v>0</v>
          </cell>
          <cell r="BQ550">
            <v>0</v>
          </cell>
          <cell r="BR550">
            <v>0</v>
          </cell>
          <cell r="BS550">
            <v>385744</v>
          </cell>
          <cell r="BT550">
            <v>0</v>
          </cell>
          <cell r="BU550">
            <v>103625</v>
          </cell>
          <cell r="BV550">
            <v>453538</v>
          </cell>
          <cell r="BW550">
            <v>0</v>
          </cell>
          <cell r="BX550">
            <v>385744</v>
          </cell>
          <cell r="BY550">
            <v>0</v>
          </cell>
          <cell r="BZ550">
            <v>103625</v>
          </cell>
          <cell r="CA550">
            <v>453538</v>
          </cell>
        </row>
        <row r="551">
          <cell r="I551" t="str">
            <v>重度心身障害者医療給付事務費</v>
          </cell>
          <cell r="J551">
            <v>1</v>
          </cell>
          <cell r="K551" t="str">
            <v>一般会計</v>
          </cell>
          <cell r="L551">
            <v>3</v>
          </cell>
          <cell r="M551" t="str">
            <v>民生費　</v>
          </cell>
          <cell r="N551">
            <v>1</v>
          </cell>
          <cell r="O551" t="str">
            <v>社会福祉費　</v>
          </cell>
          <cell r="P551">
            <v>4</v>
          </cell>
          <cell r="Q551" t="str">
            <v>福祉医療事業費　</v>
          </cell>
          <cell r="R551">
            <v>10</v>
          </cell>
          <cell r="S551" t="str">
            <v>福祉医療給付費　</v>
          </cell>
          <cell r="T551">
            <v>4</v>
          </cell>
          <cell r="U551" t="str">
            <v>重度心身障害者医療給付事務費</v>
          </cell>
          <cell r="V551">
            <v>0</v>
          </cell>
          <cell r="X551">
            <v>0</v>
          </cell>
          <cell r="Z551">
            <v>7376</v>
          </cell>
          <cell r="AA551">
            <v>7638</v>
          </cell>
          <cell r="AB551">
            <v>7794</v>
          </cell>
          <cell r="AC551">
            <v>7794</v>
          </cell>
          <cell r="AD551">
            <v>7794</v>
          </cell>
          <cell r="AE551">
            <v>0</v>
          </cell>
          <cell r="AF551">
            <v>0</v>
          </cell>
          <cell r="AG551">
            <v>0</v>
          </cell>
          <cell r="AH551">
            <v>0</v>
          </cell>
          <cell r="AI551">
            <v>7638</v>
          </cell>
          <cell r="AJ551">
            <v>7794</v>
          </cell>
          <cell r="AK551">
            <v>7794</v>
          </cell>
          <cell r="AL551">
            <v>7794</v>
          </cell>
          <cell r="AM551">
            <v>0</v>
          </cell>
          <cell r="AN551">
            <v>156</v>
          </cell>
          <cell r="AO551">
            <v>156</v>
          </cell>
          <cell r="AP551" t="str">
            <v xml:space="preserve">　重度心身障害者の健康を保持し福祉の増進を図るため、健康保険法等に定める医療費の　一部負担金を給付するために要する経費。　
給付対象者　・　身体障害者手帳１・２級または療育手帳Ａを交付されている者
・　内部障害で身体障害者手帳３級を交付されている者
・　療育手帳Ｂと併せて身体障害者手帳３～６級を交付されている者
・　精神障害者保健福祉１級を交付されている者
・　精神障害者保健福祉手帳２・３級と併せて身体障害者手帳または療育手帳を交付されている者
根拠法令・　いわき市重度心身障害者医療費の給付に関する条例
・　いわき市重度心身障害者医療費の給付に関する条例施行規則
終了年度　県補助事業につき、終期の設定は不可。医療給付費の見直しに準じて見直し　を行う。
 </v>
          </cell>
          <cell r="AQ551" t="str">
            <v xml:space="preserve">◎要求内容
　重度心身障害者医療給付・資格登録等の事務に要する経費
・消耗品費127千円　パンフレット・申請書用紙代、トナー代
・印刷製本費 69千円　受給者証、受給者証等送付用封筒
・通信運搬費　1,944千円　支給決定通知、同意内容確認通知、各更新受給者証等の通知
・委託料　5,654千円　電算処理業務一式
　電算委託料件数の増に伴う増（約12,000件増加見込）
 </v>
          </cell>
          <cell r="BJ551">
            <v>1</v>
          </cell>
          <cell r="BK551">
            <v>7794</v>
          </cell>
          <cell r="BL551">
            <v>0</v>
          </cell>
          <cell r="BM551">
            <v>0</v>
          </cell>
          <cell r="BN551">
            <v>0</v>
          </cell>
          <cell r="BO551">
            <v>0</v>
          </cell>
          <cell r="BP551">
            <v>0</v>
          </cell>
          <cell r="BQ551">
            <v>0</v>
          </cell>
          <cell r="BR551">
            <v>0</v>
          </cell>
          <cell r="BS551">
            <v>0</v>
          </cell>
          <cell r="BT551">
            <v>0</v>
          </cell>
          <cell r="BU551">
            <v>0</v>
          </cell>
          <cell r="BV551">
            <v>7794</v>
          </cell>
          <cell r="BW551">
            <v>0</v>
          </cell>
          <cell r="BX551">
            <v>0</v>
          </cell>
          <cell r="BY551">
            <v>0</v>
          </cell>
          <cell r="BZ551">
            <v>0</v>
          </cell>
          <cell r="CA551">
            <v>7794</v>
          </cell>
        </row>
        <row r="552">
          <cell r="I552" t="str">
            <v>重度心身障害者医療給付事務費　会計年度任用職員分</v>
          </cell>
          <cell r="J552">
            <v>1</v>
          </cell>
          <cell r="K552" t="str">
            <v>一般会計</v>
          </cell>
          <cell r="L552">
            <v>3</v>
          </cell>
          <cell r="M552" t="str">
            <v>民生費　</v>
          </cell>
          <cell r="N552">
            <v>1</v>
          </cell>
          <cell r="O552" t="str">
            <v>社会福祉費　</v>
          </cell>
          <cell r="P552">
            <v>4</v>
          </cell>
          <cell r="Q552" t="str">
            <v>福祉医療事業費　</v>
          </cell>
          <cell r="R552">
            <v>10</v>
          </cell>
          <cell r="S552" t="str">
            <v>福祉医療給付費　</v>
          </cell>
          <cell r="T552">
            <v>4</v>
          </cell>
          <cell r="U552" t="str">
            <v>重度心身障害者医療給付事務費</v>
          </cell>
          <cell r="V552">
            <v>0</v>
          </cell>
          <cell r="X552">
            <v>1</v>
          </cell>
          <cell r="Y552" t="str">
            <v>会計年度任用職員分　</v>
          </cell>
          <cell r="Z552">
            <v>2437</v>
          </cell>
          <cell r="AA552">
            <v>2476</v>
          </cell>
          <cell r="AB552">
            <v>2549</v>
          </cell>
          <cell r="AC552">
            <v>2557</v>
          </cell>
          <cell r="AD552">
            <v>2557</v>
          </cell>
          <cell r="AE552">
            <v>6</v>
          </cell>
          <cell r="AF552">
            <v>0</v>
          </cell>
          <cell r="AG552">
            <v>0</v>
          </cell>
          <cell r="AH552">
            <v>0</v>
          </cell>
          <cell r="AI552">
            <v>2470</v>
          </cell>
          <cell r="AJ552">
            <v>2549</v>
          </cell>
          <cell r="AK552">
            <v>2557</v>
          </cell>
          <cell r="AL552">
            <v>2557</v>
          </cell>
          <cell r="AM552">
            <v>8</v>
          </cell>
          <cell r="AN552">
            <v>73</v>
          </cell>
          <cell r="AO552">
            <v>81</v>
          </cell>
          <cell r="AP552" t="str">
            <v>重度心身障害者医療給付事務費における会計年度任用職員に係る経費を計上するもの。　</v>
          </cell>
          <cell r="AQ552" t="str">
            <v>重度心身障害者医療助成会計年度任用職員の雇用にかかる給料、職員手当、共済費
【増減理由】
給料月額の増（月額163,800円→169,100円：＋5,300円）
給料の増等に伴う社会保険料の増</v>
          </cell>
          <cell r="BJ552">
            <v>2</v>
          </cell>
          <cell r="BK552">
            <v>0</v>
          </cell>
          <cell r="BL552">
            <v>0</v>
          </cell>
          <cell r="BM552">
            <v>0</v>
          </cell>
          <cell r="BN552">
            <v>0</v>
          </cell>
          <cell r="BO552">
            <v>0</v>
          </cell>
          <cell r="BP552">
            <v>0</v>
          </cell>
          <cell r="BQ552">
            <v>0</v>
          </cell>
          <cell r="BR552">
            <v>0</v>
          </cell>
          <cell r="BS552">
            <v>0</v>
          </cell>
          <cell r="BT552">
            <v>0</v>
          </cell>
          <cell r="BU552">
            <v>0</v>
          </cell>
          <cell r="BV552">
            <v>2549</v>
          </cell>
          <cell r="BW552">
            <v>0</v>
          </cell>
          <cell r="BX552">
            <v>0</v>
          </cell>
          <cell r="BY552">
            <v>0</v>
          </cell>
          <cell r="BZ552">
            <v>0</v>
          </cell>
          <cell r="CA552">
            <v>2557</v>
          </cell>
        </row>
        <row r="553">
          <cell r="I553" t="str">
            <v>ひとり親家庭等医療給付費</v>
          </cell>
          <cell r="J553">
            <v>1</v>
          </cell>
          <cell r="K553" t="str">
            <v>一般会計</v>
          </cell>
          <cell r="L553">
            <v>3</v>
          </cell>
          <cell r="M553" t="str">
            <v>民生費　</v>
          </cell>
          <cell r="N553">
            <v>1</v>
          </cell>
          <cell r="O553" t="str">
            <v>社会福祉費　</v>
          </cell>
          <cell r="P553">
            <v>4</v>
          </cell>
          <cell r="Q553" t="str">
            <v>福祉医療事業費　</v>
          </cell>
          <cell r="R553">
            <v>10</v>
          </cell>
          <cell r="S553" t="str">
            <v>福祉医療給付費　</v>
          </cell>
          <cell r="T553">
            <v>5</v>
          </cell>
          <cell r="U553" t="str">
            <v>ひとり親家庭等医療給付費</v>
          </cell>
          <cell r="V553">
            <v>0</v>
          </cell>
          <cell r="X553">
            <v>0</v>
          </cell>
          <cell r="Z553">
            <v>55280</v>
          </cell>
          <cell r="AA553">
            <v>56040</v>
          </cell>
          <cell r="AB553">
            <v>54161</v>
          </cell>
          <cell r="AC553">
            <v>54161</v>
          </cell>
          <cell r="AD553">
            <v>54161</v>
          </cell>
          <cell r="AE553">
            <v>28020</v>
          </cell>
          <cell r="AF553">
            <v>27081</v>
          </cell>
          <cell r="AG553">
            <v>27081</v>
          </cell>
          <cell r="AH553">
            <v>27081</v>
          </cell>
          <cell r="AI553">
            <v>28020</v>
          </cell>
          <cell r="AJ553">
            <v>27080</v>
          </cell>
          <cell r="AK553">
            <v>27080</v>
          </cell>
          <cell r="AL553">
            <v>27080</v>
          </cell>
          <cell r="AM553">
            <v>0</v>
          </cell>
          <cell r="AN553">
            <v>-1879</v>
          </cell>
          <cell r="AO553">
            <v>-1879</v>
          </cell>
          <cell r="AP553" t="str">
            <v xml:space="preserve">　ひとり親家庭の親及び児童、父母のない児童の健康と福祉の増進を図るため、保険医療費の自己負担額を助成する。（令和４年10月末現在登録者数　7,344人）
　根拠法令　いわき市ひとり親家庭等の医療費の助成に関する条例
いわき市ひとり親家庭等の医療費の助成に関する条例施行規則
　所得制限　児童扶養手当法を準用
　助成範囲　保険診療による自己負担金（ただし、世帯合算した額から1,000円を控除）
入院時食事療養費
　終了年度　県補助事業につき、終期の設定は不可。県の見直しに準じて見直しを行う。
</v>
          </cell>
          <cell r="AQ553" t="str">
            <v xml:space="preserve">・　４年度上期は実績値を用い、下期はコロナウイルス感染症の影響による受診控えを考慮し、令和２年度を除く過去３年の実績平均値によって令和４年度の見込件数・給付費を算出。
４年度見込件数　18,223件、４年度見込給付費　53,244,809円
・　５年度見込みは、令和２年度実績がコロナにより実績が著しく減少しているため、令和２年度を除いた過去３年間（令和元年度、令和３年度、令和４年度）の実績平均により算出。
件数見込　18,816件、給付費見込　54,160,010円
【増減理由】給付費件数見込の減少による減（R4：19,796件→R5：18,816件） </v>
          </cell>
          <cell r="BJ553">
            <v>1</v>
          </cell>
          <cell r="BK553">
            <v>54161</v>
          </cell>
          <cell r="BL553">
            <v>0</v>
          </cell>
          <cell r="BM553">
            <v>0</v>
          </cell>
          <cell r="BN553">
            <v>0</v>
          </cell>
          <cell r="BO553">
            <v>0</v>
          </cell>
          <cell r="BP553">
            <v>0</v>
          </cell>
          <cell r="BQ553">
            <v>0</v>
          </cell>
          <cell r="BR553">
            <v>0</v>
          </cell>
          <cell r="BS553">
            <v>27081</v>
          </cell>
          <cell r="BT553">
            <v>0</v>
          </cell>
          <cell r="BU553">
            <v>0</v>
          </cell>
          <cell r="BV553">
            <v>27080</v>
          </cell>
          <cell r="BW553">
            <v>0</v>
          </cell>
          <cell r="BX553">
            <v>27081</v>
          </cell>
          <cell r="BY553">
            <v>0</v>
          </cell>
          <cell r="BZ553">
            <v>0</v>
          </cell>
          <cell r="CA553">
            <v>27080</v>
          </cell>
        </row>
        <row r="554">
          <cell r="I554" t="str">
            <v>ひとり親家庭等医療給付事務費</v>
          </cell>
          <cell r="J554">
            <v>1</v>
          </cell>
          <cell r="K554" t="str">
            <v>一般会計</v>
          </cell>
          <cell r="L554">
            <v>3</v>
          </cell>
          <cell r="M554" t="str">
            <v>民生費　</v>
          </cell>
          <cell r="N554">
            <v>1</v>
          </cell>
          <cell r="O554" t="str">
            <v>社会福祉費　</v>
          </cell>
          <cell r="P554">
            <v>4</v>
          </cell>
          <cell r="Q554" t="str">
            <v>福祉医療事業費　</v>
          </cell>
          <cell r="R554">
            <v>10</v>
          </cell>
          <cell r="S554" t="str">
            <v>福祉医療給付費　</v>
          </cell>
          <cell r="T554">
            <v>6</v>
          </cell>
          <cell r="U554" t="str">
            <v>ひとり親家庭等医療給付事務費</v>
          </cell>
          <cell r="V554">
            <v>0</v>
          </cell>
          <cell r="X554">
            <v>0</v>
          </cell>
          <cell r="Z554">
            <v>2141</v>
          </cell>
          <cell r="AA554">
            <v>2224</v>
          </cell>
          <cell r="AB554">
            <v>2224</v>
          </cell>
          <cell r="AC554">
            <v>2224</v>
          </cell>
          <cell r="AD554">
            <v>2224</v>
          </cell>
          <cell r="AE554">
            <v>0</v>
          </cell>
          <cell r="AF554">
            <v>0</v>
          </cell>
          <cell r="AG554">
            <v>0</v>
          </cell>
          <cell r="AH554">
            <v>0</v>
          </cell>
          <cell r="AI554">
            <v>2224</v>
          </cell>
          <cell r="AJ554">
            <v>2224</v>
          </cell>
          <cell r="AK554">
            <v>2224</v>
          </cell>
          <cell r="AL554">
            <v>2224</v>
          </cell>
          <cell r="AM554">
            <v>0</v>
          </cell>
          <cell r="AN554">
            <v>0</v>
          </cell>
          <cell r="AO554">
            <v>0</v>
          </cell>
          <cell r="AP554" t="str">
            <v xml:space="preserve">　ひとり親家庭等の親及び児童、父母のない児童の健康と福祉の増進を図るため、保険診療による医療費の自己負担額を助成するために要する経費。
根拠法令　いわき市ひとり親家庭等の医療費の助成に関する条例
　いわき市ひとり親家庭等の医療費の助成に関する条例施行規則
所得制限　児童扶養手当法を準用
助成範囲　保険診療による自己負担金（ただし、世帯合算した額から1,000円を控除）
　入院時食事療養費
終了年度　県補助事業につき、終期の設定は不可。医療給付費に準じて見直しを行う。
</v>
          </cell>
          <cell r="AQ554" t="str">
            <v xml:space="preserve">ひとり親家庭等医療給付事務に要する経費
・消耗品費　215千円　パンフレット、申請書用紙等
・印刷製本費308千円　受給者証、更新通知、登録申請書等
・通信運搬費957千円　支給決定通知書、同意書内容確認通知、資格更新通知等
・委託料744千円　電算委託料
</v>
          </cell>
          <cell r="BJ554">
            <v>1</v>
          </cell>
          <cell r="BK554">
            <v>2224</v>
          </cell>
          <cell r="BL554">
            <v>0</v>
          </cell>
          <cell r="BM554">
            <v>0</v>
          </cell>
          <cell r="BN554">
            <v>0</v>
          </cell>
          <cell r="BO554">
            <v>0</v>
          </cell>
          <cell r="BP554">
            <v>0</v>
          </cell>
          <cell r="BQ554">
            <v>0</v>
          </cell>
          <cell r="BR554">
            <v>0</v>
          </cell>
          <cell r="BS554">
            <v>0</v>
          </cell>
          <cell r="BT554">
            <v>0</v>
          </cell>
          <cell r="BU554">
            <v>0</v>
          </cell>
          <cell r="BV554">
            <v>2224</v>
          </cell>
          <cell r="BW554">
            <v>0</v>
          </cell>
          <cell r="BX554">
            <v>0</v>
          </cell>
          <cell r="BY554">
            <v>0</v>
          </cell>
          <cell r="BZ554">
            <v>0</v>
          </cell>
          <cell r="CA554">
            <v>2224</v>
          </cell>
        </row>
        <row r="555">
          <cell r="I555" t="str">
            <v>子ども医療給付費</v>
          </cell>
          <cell r="J555">
            <v>1</v>
          </cell>
          <cell r="K555" t="str">
            <v>一般会計</v>
          </cell>
          <cell r="L555">
            <v>3</v>
          </cell>
          <cell r="M555" t="str">
            <v>民生費　</v>
          </cell>
          <cell r="N555">
            <v>1</v>
          </cell>
          <cell r="O555" t="str">
            <v>社会福祉費　</v>
          </cell>
          <cell r="P555">
            <v>4</v>
          </cell>
          <cell r="Q555" t="str">
            <v>福祉医療事業費　</v>
          </cell>
          <cell r="R555">
            <v>10</v>
          </cell>
          <cell r="S555" t="str">
            <v>福祉医療給付費　</v>
          </cell>
          <cell r="T555">
            <v>12</v>
          </cell>
          <cell r="U555" t="str">
            <v>子ども医療給付費</v>
          </cell>
          <cell r="V555">
            <v>0</v>
          </cell>
          <cell r="X555">
            <v>0</v>
          </cell>
          <cell r="Z555">
            <v>702755</v>
          </cell>
          <cell r="AA555">
            <v>787469</v>
          </cell>
          <cell r="AB555">
            <v>781732</v>
          </cell>
          <cell r="AC555">
            <v>781732</v>
          </cell>
          <cell r="AD555">
            <v>781732</v>
          </cell>
          <cell r="AE555">
            <v>583935</v>
          </cell>
          <cell r="AF555">
            <v>579124</v>
          </cell>
          <cell r="AG555">
            <v>579124</v>
          </cell>
          <cell r="AH555">
            <v>579124</v>
          </cell>
          <cell r="AI555">
            <v>203534</v>
          </cell>
          <cell r="AJ555">
            <v>202608</v>
          </cell>
          <cell r="AK555">
            <v>202608</v>
          </cell>
          <cell r="AL555">
            <v>202608</v>
          </cell>
          <cell r="AM555">
            <v>0</v>
          </cell>
          <cell r="AN555">
            <v>-5737</v>
          </cell>
          <cell r="AO555">
            <v>-5737</v>
          </cell>
          <cell r="AP555" t="str">
            <v xml:space="preserve">　急速に進行している少子化に対応した子育て支援策の一環として実施している子ども医療費の助成に関し、更なる子育てに伴う経済的負担の軽減を図る観点から、従来の小学生医療の対象年齢を１８歳まで拡大し助成する（平成24年7月診療分より）。
　根拠法令いわき市子ども医療費の助成に関する条例
　いわき市子ども医療費の助成に関する条例施行規則
　助成対象者　いわき市に住所を有する子ども（小学校１年生から18歳まで）
　（令和４年10月現在　登録者数 29,467人）
　助成内容保険診療による医療費の一部負担金、入院時食事療養費
　終期設定子育て支援を推進する必要があることから、現在のところ終期設定不可
 </v>
          </cell>
          <cell r="AQ555" t="str">
            <v>○登録者数…4月時点の登録者数を過去5ヵ年の平均で算定、過去5ヵ年の4月→3月増加率の平均を乗じて算定。→32,539名
○助成件数…R2～R4年度を除く過去3ヵ年の平均で算定。
→361,077件
○給 付 額…R2～R4年度を除く過去3ヶ年の平均単価に助成件数を乗じて算定
→781,731,705円
県補助の割合は過去5ヶ年の平均割合で算定
　県補助→573,400,206円　市単独→208,331,499円
○増減理由…助成件数の減により要求額が減。
（364,961件→361,077件）</v>
          </cell>
          <cell r="BJ555">
            <v>1</v>
          </cell>
          <cell r="BK555">
            <v>781732</v>
          </cell>
          <cell r="BL555">
            <v>0</v>
          </cell>
          <cell r="BM555">
            <v>0</v>
          </cell>
          <cell r="BN555">
            <v>0</v>
          </cell>
          <cell r="BO555">
            <v>0</v>
          </cell>
          <cell r="BP555">
            <v>0</v>
          </cell>
          <cell r="BQ555">
            <v>0</v>
          </cell>
          <cell r="BR555">
            <v>0</v>
          </cell>
          <cell r="BS555">
            <v>579124</v>
          </cell>
          <cell r="BT555">
            <v>0</v>
          </cell>
          <cell r="BU555">
            <v>0</v>
          </cell>
          <cell r="BV555">
            <v>202608</v>
          </cell>
          <cell r="BW555">
            <v>0</v>
          </cell>
          <cell r="BX555">
            <v>579124</v>
          </cell>
          <cell r="BY555">
            <v>0</v>
          </cell>
          <cell r="BZ555">
            <v>0</v>
          </cell>
          <cell r="CA555">
            <v>202608</v>
          </cell>
        </row>
        <row r="556">
          <cell r="I556" t="str">
            <v>子ども医療給付事務費</v>
          </cell>
          <cell r="J556">
            <v>1</v>
          </cell>
          <cell r="K556" t="str">
            <v>一般会計</v>
          </cell>
          <cell r="L556">
            <v>3</v>
          </cell>
          <cell r="M556" t="str">
            <v>民生費　</v>
          </cell>
          <cell r="N556">
            <v>1</v>
          </cell>
          <cell r="O556" t="str">
            <v>社会福祉費　</v>
          </cell>
          <cell r="P556">
            <v>4</v>
          </cell>
          <cell r="Q556" t="str">
            <v>福祉医療事業費　</v>
          </cell>
          <cell r="R556">
            <v>10</v>
          </cell>
          <cell r="S556" t="str">
            <v>福祉医療給付費　</v>
          </cell>
          <cell r="T556">
            <v>13</v>
          </cell>
          <cell r="U556" t="str">
            <v>子ども医療給付事務費</v>
          </cell>
          <cell r="V556">
            <v>0</v>
          </cell>
          <cell r="X556">
            <v>0</v>
          </cell>
          <cell r="Z556">
            <v>7486</v>
          </cell>
          <cell r="AA556">
            <v>8992</v>
          </cell>
          <cell r="AB556">
            <v>8992</v>
          </cell>
          <cell r="AC556">
            <v>8992</v>
          </cell>
          <cell r="AD556">
            <v>8992</v>
          </cell>
          <cell r="AE556">
            <v>0</v>
          </cell>
          <cell r="AF556">
            <v>0</v>
          </cell>
          <cell r="AG556">
            <v>0</v>
          </cell>
          <cell r="AH556">
            <v>0</v>
          </cell>
          <cell r="AI556">
            <v>8992</v>
          </cell>
          <cell r="AJ556">
            <v>8992</v>
          </cell>
          <cell r="AK556">
            <v>8992</v>
          </cell>
          <cell r="AL556">
            <v>8992</v>
          </cell>
          <cell r="AM556">
            <v>0</v>
          </cell>
          <cell r="AN556">
            <v>0</v>
          </cell>
          <cell r="AO556">
            <v>0</v>
          </cell>
          <cell r="AP556" t="str">
            <v xml:space="preserve">　急速に進行している少子化に対応した子育て支援策の一環として実施している子ども医療費の助成に要する経費。
　根拠法令いわき市子ども医療費の助成に関する条例
　いわき市子ども医療費の助成に関する条例施行規則
　助成対象者　いわき市に住所を有する子ども（小学校１年生から18歳まで）の保護者
　助成内容保険診療による医療費の一部負担金、入院時食事療養費
　終期設定子育て支援を推進する必要があることから、現在のところ終期設定不可
 </v>
          </cell>
          <cell r="AQ556" t="str">
            <v xml:space="preserve">子ども医療給付事務に要する経費
・消耗品費126千円　パンフレット用紙、申請書等用紙、データファイル
・印刷製本費　155千円　受給資格者証、受給資格登録申請書
・通信運搬費　1,184千円　支給決定通知書送付、受給者証送付、受給資格事前通知書
・委託料　7,527千円　電算処理委託料 </v>
          </cell>
          <cell r="BJ556">
            <v>1</v>
          </cell>
          <cell r="BK556">
            <v>8992</v>
          </cell>
          <cell r="BL556">
            <v>0</v>
          </cell>
          <cell r="BM556">
            <v>0</v>
          </cell>
          <cell r="BN556">
            <v>0</v>
          </cell>
          <cell r="BO556">
            <v>0</v>
          </cell>
          <cell r="BP556">
            <v>0</v>
          </cell>
          <cell r="BQ556">
            <v>0</v>
          </cell>
          <cell r="BR556">
            <v>0</v>
          </cell>
          <cell r="BS556">
            <v>0</v>
          </cell>
          <cell r="BT556">
            <v>0</v>
          </cell>
          <cell r="BU556">
            <v>0</v>
          </cell>
          <cell r="BV556">
            <v>8992</v>
          </cell>
          <cell r="BW556">
            <v>0</v>
          </cell>
          <cell r="BX556">
            <v>0</v>
          </cell>
          <cell r="BY556">
            <v>0</v>
          </cell>
          <cell r="BZ556">
            <v>0</v>
          </cell>
          <cell r="CA556">
            <v>8992</v>
          </cell>
        </row>
        <row r="557">
          <cell r="I557" t="str">
            <v>子ども医療給付事務費　会計年度任用職員分</v>
          </cell>
          <cell r="J557">
            <v>1</v>
          </cell>
          <cell r="K557" t="str">
            <v>一般会計</v>
          </cell>
          <cell r="L557">
            <v>3</v>
          </cell>
          <cell r="M557" t="str">
            <v>民生費　</v>
          </cell>
          <cell r="N557">
            <v>1</v>
          </cell>
          <cell r="O557" t="str">
            <v>社会福祉費　</v>
          </cell>
          <cell r="P557">
            <v>4</v>
          </cell>
          <cell r="Q557" t="str">
            <v>福祉医療事業費　</v>
          </cell>
          <cell r="R557">
            <v>10</v>
          </cell>
          <cell r="S557" t="str">
            <v>福祉医療給付費　</v>
          </cell>
          <cell r="T557">
            <v>13</v>
          </cell>
          <cell r="U557" t="str">
            <v>子ども医療給付事務費</v>
          </cell>
          <cell r="V557">
            <v>0</v>
          </cell>
          <cell r="X557">
            <v>2</v>
          </cell>
          <cell r="Y557" t="str">
            <v>会計年度任用職員分　</v>
          </cell>
          <cell r="Z557">
            <v>4816</v>
          </cell>
          <cell r="AA557">
            <v>4945</v>
          </cell>
          <cell r="AB557">
            <v>5032</v>
          </cell>
          <cell r="AC557">
            <v>5050</v>
          </cell>
          <cell r="AD557">
            <v>5050</v>
          </cell>
          <cell r="AE557">
            <v>12</v>
          </cell>
          <cell r="AF557">
            <v>0</v>
          </cell>
          <cell r="AG557">
            <v>0</v>
          </cell>
          <cell r="AH557">
            <v>0</v>
          </cell>
          <cell r="AI557">
            <v>4933</v>
          </cell>
          <cell r="AJ557">
            <v>5032</v>
          </cell>
          <cell r="AK557">
            <v>5050</v>
          </cell>
          <cell r="AL557">
            <v>5050</v>
          </cell>
          <cell r="AM557">
            <v>18</v>
          </cell>
          <cell r="AN557">
            <v>87</v>
          </cell>
          <cell r="AO557">
            <v>105</v>
          </cell>
          <cell r="AP557" t="str">
            <v xml:space="preserve">子ども医療給付事務費における会計年度任用職員にかかる経費を計上するもの。
</v>
          </cell>
          <cell r="AQ557" t="str">
            <v xml:space="preserve">子ども医療助成嘱託職員の雇用にかかる給料、職員手当、共済費
【増減理由】
　給料月額の増（月額163,800円→169,100円：＋5,300円）
　（月額162,400円→167,700円：＋5,300円）
　通勤手当の減（月額7,900円→5,300円：△2,600円）
　社会保険料の減。 </v>
          </cell>
          <cell r="BJ557">
            <v>2</v>
          </cell>
          <cell r="BK557">
            <v>0</v>
          </cell>
          <cell r="BL557">
            <v>0</v>
          </cell>
          <cell r="BM557">
            <v>0</v>
          </cell>
          <cell r="BN557">
            <v>0</v>
          </cell>
          <cell r="BO557">
            <v>0</v>
          </cell>
          <cell r="BP557">
            <v>0</v>
          </cell>
          <cell r="BQ557">
            <v>0</v>
          </cell>
          <cell r="BR557">
            <v>0</v>
          </cell>
          <cell r="BS557">
            <v>0</v>
          </cell>
          <cell r="BT557">
            <v>0</v>
          </cell>
          <cell r="BU557">
            <v>0</v>
          </cell>
          <cell r="BV557">
            <v>5032</v>
          </cell>
          <cell r="BW557">
            <v>0</v>
          </cell>
          <cell r="BX557">
            <v>0</v>
          </cell>
          <cell r="BY557">
            <v>0</v>
          </cell>
          <cell r="BZ557">
            <v>0</v>
          </cell>
          <cell r="CA557">
            <v>5050</v>
          </cell>
        </row>
        <row r="558">
          <cell r="I558" t="str">
            <v>いわき市健康・福祉プラザ施設管理経費</v>
          </cell>
          <cell r="J558">
            <v>1</v>
          </cell>
          <cell r="K558" t="str">
            <v>一般会計</v>
          </cell>
          <cell r="L558">
            <v>3</v>
          </cell>
          <cell r="M558" t="str">
            <v>民生費　</v>
          </cell>
          <cell r="N558">
            <v>1</v>
          </cell>
          <cell r="O558" t="str">
            <v>社会福祉費　</v>
          </cell>
          <cell r="P558">
            <v>8</v>
          </cell>
          <cell r="Q558" t="str">
            <v>社会福祉施設費　</v>
          </cell>
          <cell r="R558">
            <v>30</v>
          </cell>
          <cell r="S558" t="str">
            <v>いわき市健康・福祉プラザ施設管理費　</v>
          </cell>
          <cell r="T558">
            <v>1</v>
          </cell>
          <cell r="U558" t="str">
            <v>いわき市健康・福祉プラザ施設管理経費</v>
          </cell>
          <cell r="V558">
            <v>0</v>
          </cell>
          <cell r="X558">
            <v>0</v>
          </cell>
          <cell r="Z558">
            <v>0</v>
          </cell>
          <cell r="AA558">
            <v>417</v>
          </cell>
          <cell r="AB558">
            <v>417</v>
          </cell>
          <cell r="AC558">
            <v>417</v>
          </cell>
          <cell r="AD558">
            <v>417</v>
          </cell>
          <cell r="AE558">
            <v>0</v>
          </cell>
          <cell r="AF558">
            <v>0</v>
          </cell>
          <cell r="AG558">
            <v>0</v>
          </cell>
          <cell r="AH558">
            <v>0</v>
          </cell>
          <cell r="AI558">
            <v>417</v>
          </cell>
          <cell r="AJ558">
            <v>417</v>
          </cell>
          <cell r="AK558">
            <v>417</v>
          </cell>
          <cell r="AL558">
            <v>417</v>
          </cell>
          <cell r="AM558">
            <v>0</v>
          </cell>
          <cell r="AN558">
            <v>0</v>
          </cell>
          <cell r="AO558">
            <v>0</v>
          </cell>
          <cell r="AP558" t="str">
            <v>いわき市健康・福祉プラザの市実施分の修繕料　</v>
          </cell>
          <cell r="AQ558" t="str">
            <v xml:space="preserve">市実施分修繕料　417千円
</v>
          </cell>
          <cell r="BJ558">
            <v>1</v>
          </cell>
          <cell r="BK558">
            <v>417</v>
          </cell>
          <cell r="BL558">
            <v>0</v>
          </cell>
          <cell r="BM558">
            <v>0</v>
          </cell>
          <cell r="BN558">
            <v>0</v>
          </cell>
          <cell r="BO558">
            <v>0</v>
          </cell>
          <cell r="BP558">
            <v>0</v>
          </cell>
          <cell r="BQ558">
            <v>0</v>
          </cell>
          <cell r="BR558">
            <v>0</v>
          </cell>
          <cell r="BS558">
            <v>0</v>
          </cell>
          <cell r="BT558">
            <v>0</v>
          </cell>
          <cell r="BU558">
            <v>0</v>
          </cell>
          <cell r="BV558">
            <v>417</v>
          </cell>
          <cell r="BW558">
            <v>0</v>
          </cell>
          <cell r="BX558">
            <v>0</v>
          </cell>
          <cell r="BY558">
            <v>0</v>
          </cell>
          <cell r="BZ558">
            <v>0</v>
          </cell>
          <cell r="CA558">
            <v>417</v>
          </cell>
        </row>
        <row r="559">
          <cell r="I559" t="str">
            <v>いわき市健康・福祉プラザ施設管理経費　指定管理分</v>
          </cell>
          <cell r="J559">
            <v>1</v>
          </cell>
          <cell r="K559" t="str">
            <v>一般会計</v>
          </cell>
          <cell r="L559">
            <v>3</v>
          </cell>
          <cell r="M559" t="str">
            <v>民生費　</v>
          </cell>
          <cell r="N559">
            <v>1</v>
          </cell>
          <cell r="O559" t="str">
            <v>社会福祉費　</v>
          </cell>
          <cell r="P559">
            <v>8</v>
          </cell>
          <cell r="Q559" t="str">
            <v>社会福祉施設費　</v>
          </cell>
          <cell r="R559">
            <v>30</v>
          </cell>
          <cell r="S559" t="str">
            <v>いわき市健康・福祉プラザ施設管理費　</v>
          </cell>
          <cell r="T559">
            <v>1</v>
          </cell>
          <cell r="U559" t="str">
            <v>いわき市健康・福祉プラザ施設管理経費</v>
          </cell>
          <cell r="V559">
            <v>0</v>
          </cell>
          <cell r="X559">
            <v>2</v>
          </cell>
          <cell r="Y559" t="str">
            <v>いわき市健康・福祉プラザ施設管理経費　指定管理分</v>
          </cell>
          <cell r="Z559">
            <v>226189</v>
          </cell>
          <cell r="AA559">
            <v>253663</v>
          </cell>
          <cell r="AB559">
            <v>295521</v>
          </cell>
          <cell r="AC559">
            <v>295521</v>
          </cell>
          <cell r="AD559">
            <v>295521</v>
          </cell>
          <cell r="AE559">
            <v>85162</v>
          </cell>
          <cell r="AF559">
            <v>78705</v>
          </cell>
          <cell r="AG559">
            <v>78705</v>
          </cell>
          <cell r="AH559">
            <v>78705</v>
          </cell>
          <cell r="AI559">
            <v>168501</v>
          </cell>
          <cell r="AJ559">
            <v>216816</v>
          </cell>
          <cell r="AK559">
            <v>216816</v>
          </cell>
          <cell r="AL559">
            <v>216816</v>
          </cell>
          <cell r="AM559">
            <v>0</v>
          </cell>
          <cell r="AN559">
            <v>41858</v>
          </cell>
          <cell r="AO559">
            <v>41858</v>
          </cell>
          <cell r="AP559" t="str">
            <v xml:space="preserve">いわき市健康・福祉プラザの使用料(市歳入)を徴収する施設部分の施設管理経費
〇　温泉利用型健康増進施設（クアハウス）
〇　宿泊施設
〇　研修施設（研修室(大)・(小)、調理実習室、和室大広間、浴室）
</v>
          </cell>
          <cell r="AQ559" t="str">
            <v xml:space="preserve">〇指定管理料（職員人件費、光熱水費、委託料、使用料等）
〇光熱水費単価上昇分 </v>
          </cell>
          <cell r="BJ559">
            <v>1</v>
          </cell>
          <cell r="BK559">
            <v>295521</v>
          </cell>
          <cell r="BL559">
            <v>0</v>
          </cell>
          <cell r="BM559">
            <v>0</v>
          </cell>
          <cell r="BN559">
            <v>0</v>
          </cell>
          <cell r="BO559">
            <v>0</v>
          </cell>
          <cell r="BP559">
            <v>0</v>
          </cell>
          <cell r="BQ559">
            <v>0</v>
          </cell>
          <cell r="BR559">
            <v>0</v>
          </cell>
          <cell r="BS559">
            <v>0</v>
          </cell>
          <cell r="BT559">
            <v>0</v>
          </cell>
          <cell r="BU559">
            <v>78705</v>
          </cell>
          <cell r="BV559">
            <v>216816</v>
          </cell>
          <cell r="BW559">
            <v>0</v>
          </cell>
          <cell r="BX559">
            <v>0</v>
          </cell>
          <cell r="BY559">
            <v>0</v>
          </cell>
          <cell r="BZ559">
            <v>78705</v>
          </cell>
          <cell r="CA559">
            <v>216816</v>
          </cell>
        </row>
        <row r="560">
          <cell r="I560" t="str">
            <v>いわき市健康・福祉プラザ施設管理経費　特定建築物等法定点検分</v>
          </cell>
          <cell r="J560">
            <v>1</v>
          </cell>
          <cell r="K560" t="str">
            <v>一般会計</v>
          </cell>
          <cell r="L560">
            <v>3</v>
          </cell>
          <cell r="M560" t="str">
            <v>民生費　</v>
          </cell>
          <cell r="N560">
            <v>1</v>
          </cell>
          <cell r="O560" t="str">
            <v>社会福祉費　</v>
          </cell>
          <cell r="P560">
            <v>8</v>
          </cell>
          <cell r="Q560" t="str">
            <v>社会福祉施設費　</v>
          </cell>
          <cell r="R560">
            <v>30</v>
          </cell>
          <cell r="S560" t="str">
            <v>いわき市健康・福祉プラザ施設管理費　</v>
          </cell>
          <cell r="T560">
            <v>1</v>
          </cell>
          <cell r="U560" t="str">
            <v>いわき市健康・福祉プラザ施設管理経費</v>
          </cell>
          <cell r="V560">
            <v>0</v>
          </cell>
          <cell r="X560">
            <v>9</v>
          </cell>
          <cell r="Y560" t="str">
            <v>特定建築物等法定点検分　</v>
          </cell>
          <cell r="Z560">
            <v>902</v>
          </cell>
          <cell r="AA560">
            <v>528</v>
          </cell>
          <cell r="AB560">
            <v>528</v>
          </cell>
          <cell r="AC560">
            <v>528</v>
          </cell>
          <cell r="AD560">
            <v>528</v>
          </cell>
          <cell r="AE560">
            <v>0</v>
          </cell>
          <cell r="AF560">
            <v>0</v>
          </cell>
          <cell r="AG560">
            <v>0</v>
          </cell>
          <cell r="AH560">
            <v>0</v>
          </cell>
          <cell r="AI560">
            <v>528</v>
          </cell>
          <cell r="AJ560">
            <v>528</v>
          </cell>
          <cell r="AK560">
            <v>528</v>
          </cell>
          <cell r="AL560">
            <v>528</v>
          </cell>
          <cell r="AM560">
            <v>0</v>
          </cell>
          <cell r="AN560">
            <v>0</v>
          </cell>
          <cell r="AO560">
            <v>0</v>
          </cell>
          <cell r="AP560" t="str">
            <v>　市健康・福祉プラザについて、特定建築物及び特定建築設備等に係る建築基準法第12条第２項及び第４項の規定に基づく点検を実施する。</v>
          </cell>
          <cell r="AQ560" t="str">
            <v xml:space="preserve">〇点検委託料　528千円
特定建築物の点検は３年に１回であるため（令和３年度実施）、令和５年度は１年ごとに
行う特定建築設備の点検のみ実施。
 </v>
          </cell>
          <cell r="BJ560">
            <v>1</v>
          </cell>
          <cell r="BK560">
            <v>528</v>
          </cell>
          <cell r="BL560">
            <v>0</v>
          </cell>
          <cell r="BM560">
            <v>0</v>
          </cell>
          <cell r="BN560">
            <v>0</v>
          </cell>
          <cell r="BO560">
            <v>0</v>
          </cell>
          <cell r="BP560">
            <v>0</v>
          </cell>
          <cell r="BQ560">
            <v>0</v>
          </cell>
          <cell r="BR560">
            <v>0</v>
          </cell>
          <cell r="BS560">
            <v>0</v>
          </cell>
          <cell r="BT560">
            <v>0</v>
          </cell>
          <cell r="BU560">
            <v>0</v>
          </cell>
          <cell r="BV560">
            <v>528</v>
          </cell>
          <cell r="BW560">
            <v>0</v>
          </cell>
          <cell r="BX560">
            <v>0</v>
          </cell>
          <cell r="BY560">
            <v>0</v>
          </cell>
          <cell r="BZ560">
            <v>0</v>
          </cell>
          <cell r="CA560">
            <v>528</v>
          </cell>
        </row>
        <row r="561">
          <cell r="I561" t="str">
            <v>いわき市健康・福祉プラザ長寿命化改修事業費</v>
          </cell>
          <cell r="J561">
            <v>1</v>
          </cell>
          <cell r="K561" t="str">
            <v>一般会計</v>
          </cell>
          <cell r="L561">
            <v>3</v>
          </cell>
          <cell r="M561" t="str">
            <v>民生費　</v>
          </cell>
          <cell r="N561">
            <v>1</v>
          </cell>
          <cell r="O561" t="str">
            <v>社会福祉費　</v>
          </cell>
          <cell r="P561">
            <v>8</v>
          </cell>
          <cell r="Q561" t="str">
            <v>社会福祉施設費　</v>
          </cell>
          <cell r="R561">
            <v>30</v>
          </cell>
          <cell r="S561" t="str">
            <v>いわき市健康・福祉プラザ施設管理費　</v>
          </cell>
          <cell r="T561">
            <v>7</v>
          </cell>
          <cell r="U561" t="str">
            <v>いわき市健康・福祉プラザ長寿命化改修事業費　</v>
          </cell>
          <cell r="V561">
            <v>0</v>
          </cell>
          <cell r="X561">
            <v>0</v>
          </cell>
          <cell r="Z561">
            <v>0</v>
          </cell>
          <cell r="AA561">
            <v>10007</v>
          </cell>
          <cell r="AB561">
            <v>0</v>
          </cell>
          <cell r="AC561">
            <v>0</v>
          </cell>
          <cell r="AD561">
            <v>0</v>
          </cell>
          <cell r="AE561">
            <v>0</v>
          </cell>
          <cell r="AF561">
            <v>0</v>
          </cell>
          <cell r="AG561">
            <v>0</v>
          </cell>
          <cell r="AH561">
            <v>0</v>
          </cell>
          <cell r="AI561">
            <v>10007</v>
          </cell>
          <cell r="AJ561">
            <v>0</v>
          </cell>
          <cell r="AK561">
            <v>0</v>
          </cell>
          <cell r="AL561">
            <v>0</v>
          </cell>
          <cell r="AM561">
            <v>0</v>
          </cell>
          <cell r="AN561">
            <v>-10007</v>
          </cell>
          <cell r="AO561">
            <v>-10007</v>
          </cell>
          <cell r="AP561" t="str">
            <v>「いわき市健康・福祉プラザ管理計画」（令和２年度策定）に基づき、長寿命化事業等を行うもの。　</v>
          </cell>
          <cell r="AQ561" t="str">
            <v xml:space="preserve">ゆったり館の長寿命化に係る維持補修費等
工事委託料　温泉ろ過機ろ材取替工事　6,046,150円
温水プールろ過機ろ布取替工事　1,958,000円
エレベーターポンプモーター取替工事　2,002,000円
 </v>
          </cell>
          <cell r="BJ561">
            <v>0</v>
          </cell>
          <cell r="BK561">
            <v>0</v>
          </cell>
          <cell r="BL561">
            <v>0</v>
          </cell>
          <cell r="BM561">
            <v>0</v>
          </cell>
          <cell r="BN561">
            <v>0</v>
          </cell>
          <cell r="BO561">
            <v>0</v>
          </cell>
          <cell r="BP561">
            <v>0</v>
          </cell>
          <cell r="BQ561">
            <v>0</v>
          </cell>
          <cell r="BR561">
            <v>0</v>
          </cell>
          <cell r="BS561">
            <v>0</v>
          </cell>
          <cell r="BT561">
            <v>0</v>
          </cell>
          <cell r="BU561">
            <v>0</v>
          </cell>
          <cell r="BV561">
            <v>0</v>
          </cell>
          <cell r="BW561">
            <v>0</v>
          </cell>
          <cell r="BX561">
            <v>0</v>
          </cell>
          <cell r="BY561">
            <v>0</v>
          </cell>
          <cell r="BZ561">
            <v>0</v>
          </cell>
          <cell r="CA561">
            <v>0</v>
          </cell>
        </row>
        <row r="562">
          <cell r="I562" t="str">
            <v>成年後見制度利用支援事業費</v>
          </cell>
          <cell r="J562">
            <v>1</v>
          </cell>
          <cell r="K562" t="str">
            <v>一般会計</v>
          </cell>
          <cell r="L562">
            <v>3</v>
          </cell>
          <cell r="M562" t="str">
            <v>民生費　</v>
          </cell>
          <cell r="N562">
            <v>1</v>
          </cell>
          <cell r="O562" t="str">
            <v>社会福祉費　</v>
          </cell>
          <cell r="P562">
            <v>11</v>
          </cell>
          <cell r="Q562" t="str">
            <v>障害者総合支援事業費</v>
          </cell>
          <cell r="R562">
            <v>50</v>
          </cell>
          <cell r="S562" t="str">
            <v>地域生活支援事業費　</v>
          </cell>
          <cell r="T562">
            <v>15</v>
          </cell>
          <cell r="U562" t="str">
            <v>成年後見制度利用支援事業費　</v>
          </cell>
          <cell r="V562">
            <v>0</v>
          </cell>
          <cell r="X562">
            <v>0</v>
          </cell>
          <cell r="Z562">
            <v>129</v>
          </cell>
          <cell r="AA562">
            <v>213</v>
          </cell>
          <cell r="AB562">
            <v>213</v>
          </cell>
          <cell r="AC562">
            <v>213</v>
          </cell>
          <cell r="AD562">
            <v>213</v>
          </cell>
          <cell r="AE562">
            <v>100</v>
          </cell>
          <cell r="AF562">
            <v>91</v>
          </cell>
          <cell r="AG562">
            <v>91</v>
          </cell>
          <cell r="AH562">
            <v>91</v>
          </cell>
          <cell r="AI562">
            <v>113</v>
          </cell>
          <cell r="AJ562">
            <v>122</v>
          </cell>
          <cell r="AK562">
            <v>122</v>
          </cell>
          <cell r="AL562">
            <v>122</v>
          </cell>
          <cell r="AM562">
            <v>0</v>
          </cell>
          <cell r="AN562">
            <v>0</v>
          </cell>
          <cell r="AO562">
            <v>0</v>
          </cell>
          <cell r="AP562" t="str">
            <v xml:space="preserve">　日常生活において判断能力が不十分で、身寄りのない障がい者に対して、権利擁護を目的とする成年後見制度の申立に係る費用を負担するもの。
　当該費用については、原則申立人である市が負担することになるが、被後見人の資産状況によっては申立時に申立費用を被後見人となる本人の負担とすることを希望する旨を上申し、家庭裁判所が本人負担するよう審判した際は、市が負担した申立費用を本人から徴収することとなる。 </v>
          </cell>
          <cell r="AQ562" t="str">
            <v>　市長申立ての件数については、過去３か年（２年度～４年度）の申立件数の平均に基づき６件と見込む。また、令和３年の全国の申立件数のうち5.5％が鑑定となったことから、鑑定件数は１件（６件×5.5％≒１件）と見込む。
　・通信運搬費（切手代） 3,700円　×　6件　＝22,200円（23千円）
　・手数料（収入印紙）5,000円　×　6件　＝30,000円（30千円）
　・手数料（鑑定手数料）100,000円　×　1件　＝　100,000円（100千円）
　・手数料（診断書・検査料）10,000円×　6件　＝60,000円（60千円）
計　212,200円（213千円）</v>
          </cell>
          <cell r="BJ562">
            <v>1</v>
          </cell>
          <cell r="BK562">
            <v>213</v>
          </cell>
          <cell r="BL562">
            <v>0</v>
          </cell>
          <cell r="BM562">
            <v>0</v>
          </cell>
          <cell r="BN562">
            <v>0</v>
          </cell>
          <cell r="BO562">
            <v>0</v>
          </cell>
          <cell r="BP562">
            <v>0</v>
          </cell>
          <cell r="BQ562">
            <v>0</v>
          </cell>
          <cell r="BR562">
            <v>60</v>
          </cell>
          <cell r="BS562">
            <v>30</v>
          </cell>
          <cell r="BT562">
            <v>0</v>
          </cell>
          <cell r="BU562">
            <v>1</v>
          </cell>
          <cell r="BV562">
            <v>122</v>
          </cell>
          <cell r="BW562">
            <v>60</v>
          </cell>
          <cell r="BX562">
            <v>30</v>
          </cell>
          <cell r="BY562">
            <v>0</v>
          </cell>
          <cell r="BZ562">
            <v>1</v>
          </cell>
          <cell r="CA562">
            <v>122</v>
          </cell>
        </row>
        <row r="563">
          <cell r="I563" t="str">
            <v>成年後見制度利用支援事業費　義務経費分</v>
          </cell>
          <cell r="J563">
            <v>1</v>
          </cell>
          <cell r="K563" t="str">
            <v>一般会計</v>
          </cell>
          <cell r="L563">
            <v>3</v>
          </cell>
          <cell r="M563" t="str">
            <v>民生費　</v>
          </cell>
          <cell r="N563">
            <v>1</v>
          </cell>
          <cell r="O563" t="str">
            <v>社会福祉費　</v>
          </cell>
          <cell r="P563">
            <v>11</v>
          </cell>
          <cell r="Q563" t="str">
            <v>障害者総合支援事業費</v>
          </cell>
          <cell r="R563">
            <v>50</v>
          </cell>
          <cell r="S563" t="str">
            <v>地域生活支援事業費　</v>
          </cell>
          <cell r="T563">
            <v>15</v>
          </cell>
          <cell r="U563" t="str">
            <v>成年後見制度利用支援事業費　</v>
          </cell>
          <cell r="V563">
            <v>0</v>
          </cell>
          <cell r="X563">
            <v>1</v>
          </cell>
          <cell r="Y563" t="str">
            <v>義務経費分　</v>
          </cell>
          <cell r="Z563">
            <v>2152</v>
          </cell>
          <cell r="AA563">
            <v>3666</v>
          </cell>
          <cell r="AB563">
            <v>4062</v>
          </cell>
          <cell r="AC563">
            <v>4062</v>
          </cell>
          <cell r="AD563">
            <v>4062</v>
          </cell>
          <cell r="AE563">
            <v>1731</v>
          </cell>
          <cell r="AF563">
            <v>1735</v>
          </cell>
          <cell r="AG563">
            <v>1735</v>
          </cell>
          <cell r="AH563">
            <v>1735</v>
          </cell>
          <cell r="AI563">
            <v>1935</v>
          </cell>
          <cell r="AJ563">
            <v>2327</v>
          </cell>
          <cell r="AK563">
            <v>2327</v>
          </cell>
          <cell r="AL563">
            <v>2327</v>
          </cell>
          <cell r="AM563">
            <v>0</v>
          </cell>
          <cell r="AN563">
            <v>396</v>
          </cell>
          <cell r="AO563">
            <v>396</v>
          </cell>
          <cell r="AP563" t="str">
            <v xml:space="preserve">　成年後見制度利用者（被後見人）は、後見人に対して家庭裁判所が認める額の報酬を支払う必要があるが、被後見人が資力に乏しく、報酬を支払うことが困難な場合、権利擁護を目的とする成年後見制度の利用を保障するため、市が報酬の全部若しくは一部を助成するもの。
</v>
          </cell>
          <cell r="AQ563" t="str">
            <v xml:space="preserve">　報酬助成件数は、令和４年度の助成見込11件に、令和４年度の成年後見制度市長申立見込のうち報酬助成の利用が見込まれる６件を加えた17件とする。
①　令和４年度からの継続助成　11件　
令和４年度の助成実績額及び要綱に規定する助成額の上限にて見込む。
　2,766千円…?
②　新規助成見込　６件
現在の居住地から要綱に規定する助成額の上限にて見込む。
　1,296千円…?
【予算要求額】?＋?　＝　4,062千円 </v>
          </cell>
          <cell r="BJ563">
            <v>1</v>
          </cell>
          <cell r="BK563">
            <v>4062</v>
          </cell>
          <cell r="BL563">
            <v>0</v>
          </cell>
          <cell r="BM563">
            <v>0</v>
          </cell>
          <cell r="BN563">
            <v>0</v>
          </cell>
          <cell r="BO563">
            <v>0</v>
          </cell>
          <cell r="BP563">
            <v>0</v>
          </cell>
          <cell r="BQ563">
            <v>0</v>
          </cell>
          <cell r="BR563">
            <v>1157</v>
          </cell>
          <cell r="BS563">
            <v>578</v>
          </cell>
          <cell r="BT563">
            <v>0</v>
          </cell>
          <cell r="BU563">
            <v>0</v>
          </cell>
          <cell r="BV563">
            <v>2327</v>
          </cell>
          <cell r="BW563">
            <v>1157</v>
          </cell>
          <cell r="BX563">
            <v>578</v>
          </cell>
          <cell r="BY563">
            <v>0</v>
          </cell>
          <cell r="BZ563">
            <v>0</v>
          </cell>
          <cell r="CA563">
            <v>2327</v>
          </cell>
        </row>
        <row r="564">
          <cell r="I564" t="str">
            <v>権利擁護支援活動に係る機能強化事業費</v>
          </cell>
          <cell r="J564">
            <v>1</v>
          </cell>
          <cell r="K564" t="str">
            <v>一般会計</v>
          </cell>
          <cell r="L564">
            <v>3</v>
          </cell>
          <cell r="M564" t="str">
            <v>民生費　</v>
          </cell>
          <cell r="N564">
            <v>1</v>
          </cell>
          <cell r="O564" t="str">
            <v>社会福祉費　</v>
          </cell>
          <cell r="P564">
            <v>11</v>
          </cell>
          <cell r="Q564" t="str">
            <v>障害者総合支援事業費</v>
          </cell>
          <cell r="R564">
            <v>50</v>
          </cell>
          <cell r="S564" t="str">
            <v>地域生活支援事業費　</v>
          </cell>
          <cell r="T564">
            <v>30</v>
          </cell>
          <cell r="U564" t="str">
            <v>権利擁護支援活動に係る機能強化事業費</v>
          </cell>
          <cell r="V564">
            <v>0</v>
          </cell>
          <cell r="X564">
            <v>0</v>
          </cell>
          <cell r="Z564">
            <v>7342</v>
          </cell>
          <cell r="AA564">
            <v>7342</v>
          </cell>
          <cell r="AB564">
            <v>7342</v>
          </cell>
          <cell r="AC564">
            <v>7342</v>
          </cell>
          <cell r="AD564">
            <v>7342</v>
          </cell>
          <cell r="AE564">
            <v>3468</v>
          </cell>
          <cell r="AF564">
            <v>3138</v>
          </cell>
          <cell r="AG564">
            <v>3138</v>
          </cell>
          <cell r="AH564">
            <v>3138</v>
          </cell>
          <cell r="AI564">
            <v>3874</v>
          </cell>
          <cell r="AJ564">
            <v>4204</v>
          </cell>
          <cell r="AK564">
            <v>4204</v>
          </cell>
          <cell r="AL564">
            <v>4204</v>
          </cell>
          <cell r="AM564">
            <v>0</v>
          </cell>
          <cell r="AN564">
            <v>0</v>
          </cell>
          <cell r="AO564">
            <v>0</v>
          </cell>
          <cell r="AP564" t="str">
            <v xml:space="preserve">　本市における福祉サービス利用の必要がある障がい者等の権利擁護支援体制の強化を図ることを目的に、社会福祉法に基づく「福祉サービス利用援助事業」（第二種社会福祉事業）及び民法等に基づく「成年後見制度」の法人後見受託など、権利擁護支援に関する活動をする市内で唯一の民間団体である「特定非営利法人そよ風ネットいわき」へ支援専門員等を追加配置するもの。
</v>
          </cell>
          <cell r="AQ564" t="str">
            <v>人件費専任職員１名(常勤)、0.5名（兼務）　6,481,193円
事務経費　専門家への相談料等諸経費　193,200円
消費税10％　667,440円
 計　7,341,833円（7,342千円）
　事業費は前年度と同額であるが、補助金の交付率を前年度実績に基づき算出したところ63％から57％に低下したことから、一般財源が増となったもの。</v>
          </cell>
          <cell r="BJ564">
            <v>1</v>
          </cell>
          <cell r="BK564">
            <v>7342</v>
          </cell>
          <cell r="BL564">
            <v>0</v>
          </cell>
          <cell r="BM564">
            <v>0</v>
          </cell>
          <cell r="BN564">
            <v>0</v>
          </cell>
          <cell r="BO564">
            <v>0</v>
          </cell>
          <cell r="BP564">
            <v>0</v>
          </cell>
          <cell r="BQ564">
            <v>0</v>
          </cell>
          <cell r="BR564">
            <v>2092</v>
          </cell>
          <cell r="BS564">
            <v>1046</v>
          </cell>
          <cell r="BT564">
            <v>0</v>
          </cell>
          <cell r="BU564">
            <v>0</v>
          </cell>
          <cell r="BV564">
            <v>4204</v>
          </cell>
          <cell r="BW564">
            <v>2092</v>
          </cell>
          <cell r="BX564">
            <v>1046</v>
          </cell>
          <cell r="BY564">
            <v>0</v>
          </cell>
          <cell r="BZ564">
            <v>0</v>
          </cell>
          <cell r="CA564">
            <v>4204</v>
          </cell>
        </row>
        <row r="565">
          <cell r="I565" t="str">
            <v>生活保護事務費</v>
          </cell>
          <cell r="J565">
            <v>1</v>
          </cell>
          <cell r="K565" t="str">
            <v>一般会計</v>
          </cell>
          <cell r="L565">
            <v>3</v>
          </cell>
          <cell r="M565" t="str">
            <v>民生費　</v>
          </cell>
          <cell r="N565">
            <v>3</v>
          </cell>
          <cell r="O565" t="str">
            <v>生活保護費　</v>
          </cell>
          <cell r="P565">
            <v>1</v>
          </cell>
          <cell r="Q565" t="str">
            <v>生活保護総務費　</v>
          </cell>
          <cell r="R565">
            <v>90</v>
          </cell>
          <cell r="S565" t="str">
            <v>生活保護事務費　</v>
          </cell>
          <cell r="T565">
            <v>1</v>
          </cell>
          <cell r="U565" t="str">
            <v>生活保護事務費　</v>
          </cell>
          <cell r="V565">
            <v>0</v>
          </cell>
          <cell r="X565">
            <v>0</v>
          </cell>
          <cell r="Z565">
            <v>26070</v>
          </cell>
          <cell r="AA565">
            <v>28647</v>
          </cell>
          <cell r="AB565">
            <v>29195</v>
          </cell>
          <cell r="AC565">
            <v>29195</v>
          </cell>
          <cell r="AD565">
            <v>29195</v>
          </cell>
          <cell r="AE565">
            <v>3271</v>
          </cell>
          <cell r="AF565">
            <v>3265</v>
          </cell>
          <cell r="AG565">
            <v>3265</v>
          </cell>
          <cell r="AH565">
            <v>3265</v>
          </cell>
          <cell r="AI565">
            <v>25376</v>
          </cell>
          <cell r="AJ565">
            <v>25930</v>
          </cell>
          <cell r="AK565">
            <v>25930</v>
          </cell>
          <cell r="AL565">
            <v>25930</v>
          </cell>
          <cell r="AM565">
            <v>0</v>
          </cell>
          <cell r="AN565">
            <v>548</v>
          </cell>
          <cell r="AO565">
            <v>548</v>
          </cell>
          <cell r="AP565" t="str">
            <v xml:space="preserve">　生活保護制度の事務を執行するための経費。
　生活保護法及びいわき市生活保護法施行細則等に基づき事業を実施。
【制度の目的】
　憲法第25条の理念に基づき、現に生活に困窮している国民に、その困窮の程度に応じ必要な保護を行い、その最低生活の生活を保障するとともに、その自立の助長を図る。
【保護の内容】
　生活扶助、教育扶助、住宅扶助、医療扶助、介護扶助、出産扶助、生業扶助及び葬祭扶助から構成される。 </v>
          </cell>
          <cell r="AQ565" t="str">
            <v xml:space="preserve">【要求内容】
　嘱託医報償費、研修・会議出席旅費、診療報酬・介護報酬審査手数料、レセプト点検委託料、公用車関係費用等
【増減理由】
・通搬費　：医療券及び介護券の件数上昇による増　237千円
・消耗品費：参考図書購入見直しによる減▲ 20千円
・燃料費　：燃料単価152→155円による増34千円
・修繕料、手数料、保険料、公課費：車検台数の増（６→13台）　282千円 </v>
          </cell>
          <cell r="BJ565">
            <v>1</v>
          </cell>
          <cell r="BK565">
            <v>29195</v>
          </cell>
          <cell r="BL565">
            <v>0</v>
          </cell>
          <cell r="BM565">
            <v>0</v>
          </cell>
          <cell r="BN565">
            <v>0</v>
          </cell>
          <cell r="BO565">
            <v>0</v>
          </cell>
          <cell r="BP565">
            <v>0</v>
          </cell>
          <cell r="BQ565">
            <v>0</v>
          </cell>
          <cell r="BR565">
            <v>3265</v>
          </cell>
          <cell r="BS565">
            <v>0</v>
          </cell>
          <cell r="BT565">
            <v>0</v>
          </cell>
          <cell r="BU565">
            <v>0</v>
          </cell>
          <cell r="BV565">
            <v>25930</v>
          </cell>
          <cell r="BW565">
            <v>3265</v>
          </cell>
          <cell r="BX565">
            <v>0</v>
          </cell>
          <cell r="BY565">
            <v>0</v>
          </cell>
          <cell r="BZ565">
            <v>0</v>
          </cell>
          <cell r="CA565">
            <v>25930</v>
          </cell>
        </row>
        <row r="566">
          <cell r="I566" t="str">
            <v>生活保護事務費　システム改修分</v>
          </cell>
          <cell r="J566">
            <v>1</v>
          </cell>
          <cell r="K566" t="str">
            <v>一般会計</v>
          </cell>
          <cell r="L566">
            <v>3</v>
          </cell>
          <cell r="M566" t="str">
            <v>民生費　</v>
          </cell>
          <cell r="N566">
            <v>3</v>
          </cell>
          <cell r="O566" t="str">
            <v>生活保護費　</v>
          </cell>
          <cell r="P566">
            <v>1</v>
          </cell>
          <cell r="Q566" t="str">
            <v>生活保護総務費　</v>
          </cell>
          <cell r="R566">
            <v>90</v>
          </cell>
          <cell r="S566" t="str">
            <v>生活保護事務費　</v>
          </cell>
          <cell r="T566">
            <v>1</v>
          </cell>
          <cell r="U566" t="str">
            <v>生活保護事務費　</v>
          </cell>
          <cell r="V566">
            <v>0</v>
          </cell>
          <cell r="X566">
            <v>2</v>
          </cell>
          <cell r="Y566" t="str">
            <v>生活保護事務費　システム改修分　</v>
          </cell>
          <cell r="Z566">
            <v>10494</v>
          </cell>
          <cell r="AA566">
            <v>15761</v>
          </cell>
          <cell r="AB566">
            <v>16574</v>
          </cell>
          <cell r="AC566">
            <v>16574</v>
          </cell>
          <cell r="AD566">
            <v>16574</v>
          </cell>
          <cell r="AE566">
            <v>1650</v>
          </cell>
          <cell r="AF566">
            <v>1650</v>
          </cell>
          <cell r="AG566">
            <v>1650</v>
          </cell>
          <cell r="AH566">
            <v>1650</v>
          </cell>
          <cell r="AI566">
            <v>14111</v>
          </cell>
          <cell r="AJ566">
            <v>14924</v>
          </cell>
          <cell r="AK566">
            <v>14924</v>
          </cell>
          <cell r="AL566">
            <v>14924</v>
          </cell>
          <cell r="AM566">
            <v>0</v>
          </cell>
          <cell r="AN566">
            <v>813</v>
          </cell>
          <cell r="AO566">
            <v>813</v>
          </cell>
          <cell r="AP566" t="str">
            <v>　生活保護システム及び生活保護の医療扶助に係るレセプト管理システムにおける運用保守、機器及び基準改定等の改修に係る経費を計上するもの。　</v>
          </cell>
          <cell r="AQ566" t="str">
            <v xml:space="preserve">【要求内容】
・生活保護システムの運用保守に係る委託料　2,120千円
・生活保護システムに係るサービス使用料等　9,188千円
・生活保護システム等機器に係る賃借料　5,266千円
【増減理由】
・委託料：生活保護システム機器のサーバ保守委託料において、前年度は更新後１年間
　無償の期間（９か月分）が含まれており、費用が発生する保守期間３→12か月
　による増：604千円
・賃借料：生活保護等版レセプト管理システムにおける機器更新に伴う増：209千円 </v>
          </cell>
          <cell r="BJ566">
            <v>1</v>
          </cell>
          <cell r="BK566">
            <v>16574</v>
          </cell>
          <cell r="BL566">
            <v>0</v>
          </cell>
          <cell r="BM566">
            <v>0</v>
          </cell>
          <cell r="BN566">
            <v>0</v>
          </cell>
          <cell r="BO566">
            <v>0</v>
          </cell>
          <cell r="BP566">
            <v>0</v>
          </cell>
          <cell r="BQ566">
            <v>0</v>
          </cell>
          <cell r="BR566">
            <v>1650</v>
          </cell>
          <cell r="BS566">
            <v>0</v>
          </cell>
          <cell r="BT566">
            <v>0</v>
          </cell>
          <cell r="BU566">
            <v>0</v>
          </cell>
          <cell r="BV566">
            <v>14924</v>
          </cell>
          <cell r="BW566">
            <v>1650</v>
          </cell>
          <cell r="BX566">
            <v>0</v>
          </cell>
          <cell r="BY566">
            <v>0</v>
          </cell>
          <cell r="BZ566">
            <v>0</v>
          </cell>
          <cell r="CA566">
            <v>14924</v>
          </cell>
        </row>
        <row r="567">
          <cell r="I567" t="str">
            <v>生活保護事務費　会計年度任用職員分</v>
          </cell>
          <cell r="J567">
            <v>1</v>
          </cell>
          <cell r="K567" t="str">
            <v>一般会計</v>
          </cell>
          <cell r="L567">
            <v>3</v>
          </cell>
          <cell r="M567" t="str">
            <v>民生費　</v>
          </cell>
          <cell r="N567">
            <v>3</v>
          </cell>
          <cell r="O567" t="str">
            <v>生活保護費　</v>
          </cell>
          <cell r="P567">
            <v>1</v>
          </cell>
          <cell r="Q567" t="str">
            <v>生活保護総務費　</v>
          </cell>
          <cell r="R567">
            <v>90</v>
          </cell>
          <cell r="S567" t="str">
            <v>生活保護事務費　</v>
          </cell>
          <cell r="T567">
            <v>1</v>
          </cell>
          <cell r="U567" t="str">
            <v>生活保護事務費　</v>
          </cell>
          <cell r="V567">
            <v>0</v>
          </cell>
          <cell r="X567">
            <v>3</v>
          </cell>
          <cell r="Y567" t="str">
            <v>会計年度任用職員分　</v>
          </cell>
          <cell r="Z567">
            <v>24690</v>
          </cell>
          <cell r="AA567">
            <v>29217</v>
          </cell>
          <cell r="AB567">
            <v>30235</v>
          </cell>
          <cell r="AC567">
            <v>28943</v>
          </cell>
          <cell r="AD567">
            <v>28943</v>
          </cell>
          <cell r="AE567">
            <v>21985</v>
          </cell>
          <cell r="AF567">
            <v>22796</v>
          </cell>
          <cell r="AG567">
            <v>21849</v>
          </cell>
          <cell r="AH567">
            <v>21849</v>
          </cell>
          <cell r="AI567">
            <v>7232</v>
          </cell>
          <cell r="AJ567">
            <v>7439</v>
          </cell>
          <cell r="AK567">
            <v>7094</v>
          </cell>
          <cell r="AL567">
            <v>7094</v>
          </cell>
          <cell r="AM567">
            <v>-1292</v>
          </cell>
          <cell r="AN567">
            <v>1018</v>
          </cell>
          <cell r="AO567">
            <v>-274</v>
          </cell>
          <cell r="AP567" t="str">
            <v xml:space="preserve">生活保護事務費のうち会計年度任用職員に係る経費。
【事務補助職員】
　診療報酬明細書及び介護給付費明細書等の点検等に係る事務の補助、生活保護法指定医　療機関及び介護機関の指定等に係る事務の補助等
【面接相談員】　
　生活保護に係る面接相談等
【就労支援員】　
　被保護世帯のうち、稼働能力があるにもかかわらず就労していない者や、稼働能力に対　して現在の就労状況が不十分な者に対する就労指導等 </v>
          </cell>
          <cell r="AQ567" t="str">
            <v>【要求内容】
・面接相談員に係る給料、職員手当、共済費
・事務補助職員及び就労支援員に係る報酬、共済費、旅費
【増減理由】
・報酬：基本給改定及び継続雇用に伴う昇給による増加162千円
・給料：継続雇用に伴う昇給による増加　248千円
・職員手当：通勤手当見直しによる減少▲127千円
・共済費：基本給増額に伴う社会保険料等の増加1,161千円
・旅費：通勤に伴う旅費見直しによる減少　▲426千円</v>
          </cell>
          <cell r="BJ567">
            <v>2</v>
          </cell>
          <cell r="BK567">
            <v>0</v>
          </cell>
          <cell r="BL567">
            <v>0</v>
          </cell>
          <cell r="BM567">
            <v>0</v>
          </cell>
          <cell r="BN567">
            <v>0</v>
          </cell>
          <cell r="BO567">
            <v>0</v>
          </cell>
          <cell r="BP567">
            <v>0</v>
          </cell>
          <cell r="BQ567">
            <v>0</v>
          </cell>
          <cell r="BR567">
            <v>22672</v>
          </cell>
          <cell r="BS567">
            <v>0</v>
          </cell>
          <cell r="BT567">
            <v>0</v>
          </cell>
          <cell r="BU567">
            <v>124</v>
          </cell>
          <cell r="BV567">
            <v>7439</v>
          </cell>
          <cell r="BW567">
            <v>21705</v>
          </cell>
          <cell r="BX567">
            <v>0</v>
          </cell>
          <cell r="BY567">
            <v>0</v>
          </cell>
          <cell r="BZ567">
            <v>144</v>
          </cell>
          <cell r="CA567">
            <v>7094</v>
          </cell>
        </row>
        <row r="568">
          <cell r="I568" t="str">
            <v>被保護者健康管理支援事業費</v>
          </cell>
          <cell r="J568">
            <v>1</v>
          </cell>
          <cell r="K568" t="str">
            <v>一般会計</v>
          </cell>
          <cell r="L568">
            <v>3</v>
          </cell>
          <cell r="M568" t="str">
            <v>民生費　</v>
          </cell>
          <cell r="N568">
            <v>3</v>
          </cell>
          <cell r="O568" t="str">
            <v>生活保護費　</v>
          </cell>
          <cell r="P568">
            <v>1</v>
          </cell>
          <cell r="Q568" t="str">
            <v>生活保護総務費　</v>
          </cell>
          <cell r="R568">
            <v>90</v>
          </cell>
          <cell r="S568" t="str">
            <v>生活保護事務費　</v>
          </cell>
          <cell r="T568">
            <v>3</v>
          </cell>
          <cell r="U568" t="str">
            <v>被保護者健康管理支援事業費　</v>
          </cell>
          <cell r="V568">
            <v>0</v>
          </cell>
          <cell r="X568">
            <v>0</v>
          </cell>
          <cell r="Z568">
            <v>124</v>
          </cell>
          <cell r="AA568">
            <v>449</v>
          </cell>
          <cell r="AB568">
            <v>431</v>
          </cell>
          <cell r="AC568">
            <v>431</v>
          </cell>
          <cell r="AD568">
            <v>431</v>
          </cell>
          <cell r="AE568">
            <v>154</v>
          </cell>
          <cell r="AF568">
            <v>138</v>
          </cell>
          <cell r="AG568">
            <v>138</v>
          </cell>
          <cell r="AH568">
            <v>138</v>
          </cell>
          <cell r="AI568">
            <v>295</v>
          </cell>
          <cell r="AJ568">
            <v>293</v>
          </cell>
          <cell r="AK568">
            <v>293</v>
          </cell>
          <cell r="AL568">
            <v>293</v>
          </cell>
          <cell r="AM568">
            <v>0</v>
          </cell>
          <cell r="AN568">
            <v>-18</v>
          </cell>
          <cell r="AO568">
            <v>-18</v>
          </cell>
          <cell r="AP568" t="str">
            <v xml:space="preserve">　生活保護法の一部改正により、新設された第55条の８に基づく必須事業として「被保護者健康管理支援事業」が令和３年１月１日から施行されたことに伴い、ＰＤＣＡサイクルを構築し、健診やがん検診の受診勧奨、被保護者の生活習慣病の発症予防及び重症化予防等の推進について、健康支援員の支援を受けながら行うもの。
　当該事業については、法施行前は国庫補助金（補助率10/10）であったが、法施行後は国庫負担金（負担率3/4）の対象である。 </v>
          </cell>
          <cell r="AQ568" t="str">
            <v xml:space="preserve">○要求内容
　特定健診受診勧奨用及び生活習慣病予防の周知に係るリーフレット代、健康支援員の市内旅費及び出張・会議に係る旅費、コピー使用料等
〇増減理由
　東京都日帰り研修（２回）の削除による減（35,440円→4,600円）
　コピー用紙及び使用料の単価上昇による増
　・コピー用紙単価　：36円（1,165→1,201円）
　・コピー使用料単価：白黒0.1円（0.3→0,4円）、カラー1円（3→4円） </v>
          </cell>
          <cell r="BJ568">
            <v>1</v>
          </cell>
          <cell r="BK568">
            <v>431</v>
          </cell>
          <cell r="BL568">
            <v>0</v>
          </cell>
          <cell r="BM568">
            <v>0</v>
          </cell>
          <cell r="BN568">
            <v>0</v>
          </cell>
          <cell r="BO568">
            <v>0</v>
          </cell>
          <cell r="BP568">
            <v>0</v>
          </cell>
          <cell r="BQ568">
            <v>0</v>
          </cell>
          <cell r="BR568">
            <v>138</v>
          </cell>
          <cell r="BS568">
            <v>0</v>
          </cell>
          <cell r="BT568">
            <v>0</v>
          </cell>
          <cell r="BU568">
            <v>0</v>
          </cell>
          <cell r="BV568">
            <v>293</v>
          </cell>
          <cell r="BW568">
            <v>138</v>
          </cell>
          <cell r="BX568">
            <v>0</v>
          </cell>
          <cell r="BY568">
            <v>0</v>
          </cell>
          <cell r="BZ568">
            <v>0</v>
          </cell>
          <cell r="CA568">
            <v>293</v>
          </cell>
        </row>
        <row r="569">
          <cell r="I569" t="str">
            <v>被保護者健康管理支援事業費　会計年度任用職員分</v>
          </cell>
          <cell r="J569">
            <v>1</v>
          </cell>
          <cell r="K569" t="str">
            <v>一般会計</v>
          </cell>
          <cell r="L569">
            <v>3</v>
          </cell>
          <cell r="M569" t="str">
            <v>民生費　</v>
          </cell>
          <cell r="N569">
            <v>3</v>
          </cell>
          <cell r="O569" t="str">
            <v>生活保護費　</v>
          </cell>
          <cell r="P569">
            <v>1</v>
          </cell>
          <cell r="Q569" t="str">
            <v>生活保護総務費　</v>
          </cell>
          <cell r="R569">
            <v>90</v>
          </cell>
          <cell r="S569" t="str">
            <v>生活保護事務費　</v>
          </cell>
          <cell r="T569">
            <v>3</v>
          </cell>
          <cell r="U569" t="str">
            <v>被保護者健康管理支援事業費　</v>
          </cell>
          <cell r="V569">
            <v>0</v>
          </cell>
          <cell r="X569">
            <v>1</v>
          </cell>
          <cell r="Y569" t="str">
            <v>会計年度任用職員分　</v>
          </cell>
          <cell r="Z569">
            <v>3178</v>
          </cell>
          <cell r="AA569">
            <v>3249</v>
          </cell>
          <cell r="AB569">
            <v>3349</v>
          </cell>
          <cell r="AC569">
            <v>3366</v>
          </cell>
          <cell r="AD569">
            <v>3366</v>
          </cell>
          <cell r="AE569">
            <v>2443</v>
          </cell>
          <cell r="AF569">
            <v>2524</v>
          </cell>
          <cell r="AG569">
            <v>2539</v>
          </cell>
          <cell r="AH569">
            <v>2539</v>
          </cell>
          <cell r="AI569">
            <v>806</v>
          </cell>
          <cell r="AJ569">
            <v>825</v>
          </cell>
          <cell r="AK569">
            <v>827</v>
          </cell>
          <cell r="AL569">
            <v>827</v>
          </cell>
          <cell r="AM569">
            <v>17</v>
          </cell>
          <cell r="AN569">
            <v>100</v>
          </cell>
          <cell r="AO569">
            <v>117</v>
          </cell>
          <cell r="AP569" t="str">
            <v>　被保護者健康管理支援事業費のうち会計年度任用職員に係る経費。
　生活保護法の一部が改正され、第55条の８（新設）に基づく必須事業として、「被保護者健康管理支援事業」が令和３年１月１日から施行された。当該事業は、多くの健康課題を抱えていると考えられる被保護者に対して、医療と生活の両面において支援を行う必要があるという考え方により、医療保険におけるデータヘルスを参考に、福祉事務所がデータに基づき、被保護者の生活習慣病の発症予防や重症化予防等を推進し、実効的な事業を実施（健診受診勧奨、保健・生活指導等）するためには、医療・保健等に関する高度な専門知識が必要であることから、専門職である保健師等を雇用するもの。</v>
          </cell>
          <cell r="AQ569" t="str">
            <v>【要求内容】
　健康支援員に係る給料、職員手当、共済費
【増減理由】
・継続雇用に伴う基本給増額による増加52千円
・基本給増額に伴う社会保険料等の増加48千円</v>
          </cell>
          <cell r="BJ569">
            <v>2</v>
          </cell>
          <cell r="BK569">
            <v>0</v>
          </cell>
          <cell r="BL569">
            <v>0</v>
          </cell>
          <cell r="BM569">
            <v>0</v>
          </cell>
          <cell r="BN569">
            <v>0</v>
          </cell>
          <cell r="BO569">
            <v>0</v>
          </cell>
          <cell r="BP569">
            <v>0</v>
          </cell>
          <cell r="BQ569">
            <v>0</v>
          </cell>
          <cell r="BR569">
            <v>2510</v>
          </cell>
          <cell r="BS569">
            <v>0</v>
          </cell>
          <cell r="BT569">
            <v>0</v>
          </cell>
          <cell r="BU569">
            <v>14</v>
          </cell>
          <cell r="BV569">
            <v>825</v>
          </cell>
          <cell r="BW569">
            <v>2523</v>
          </cell>
          <cell r="BX569">
            <v>0</v>
          </cell>
          <cell r="BY569">
            <v>0</v>
          </cell>
          <cell r="BZ569">
            <v>16</v>
          </cell>
          <cell r="CA569">
            <v>827</v>
          </cell>
        </row>
        <row r="570">
          <cell r="I570" t="str">
            <v>保護施設等衛生管理体制確保支援事業費補助金</v>
          </cell>
          <cell r="J570">
            <v>1</v>
          </cell>
          <cell r="K570" t="str">
            <v>一般会計</v>
          </cell>
          <cell r="L570">
            <v>3</v>
          </cell>
          <cell r="M570" t="str">
            <v>民生費　</v>
          </cell>
          <cell r="N570">
            <v>3</v>
          </cell>
          <cell r="O570" t="str">
            <v>生活保護費　</v>
          </cell>
          <cell r="P570">
            <v>1</v>
          </cell>
          <cell r="Q570" t="str">
            <v>生活保護総務費　</v>
          </cell>
          <cell r="R570">
            <v>90</v>
          </cell>
          <cell r="S570" t="str">
            <v>生活保護事務費　</v>
          </cell>
          <cell r="T570">
            <v>5</v>
          </cell>
          <cell r="U570" t="str">
            <v>保護施設等衛生管理体制確保支援事業費補助金　</v>
          </cell>
          <cell r="V570">
            <v>0</v>
          </cell>
          <cell r="X570">
            <v>0</v>
          </cell>
          <cell r="Z570">
            <v>383</v>
          </cell>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Q570" t="str">
            <v>要求内容：衛生用品等の緊急調達事業、衛生環境改善事業
補助率：3/4
内容
①衛生用品等の緊急調達事業：保護施設等における感染予防に必要な消毒液等の衛生用品の確保に必要な費用の補助
②衛生環境改善事業：保護施設等において感染者が発生した場合等、感染拡大の防止のための消毒の実施に必要な費用の補助</v>
          </cell>
          <cell r="BJ570">
            <v>0</v>
          </cell>
          <cell r="BK570">
            <v>0</v>
          </cell>
          <cell r="BL570">
            <v>0</v>
          </cell>
          <cell r="BM570">
            <v>0</v>
          </cell>
          <cell r="BN570">
            <v>0</v>
          </cell>
          <cell r="BO570">
            <v>0</v>
          </cell>
          <cell r="BP570">
            <v>0</v>
          </cell>
          <cell r="BQ570">
            <v>0</v>
          </cell>
          <cell r="BR570">
            <v>0</v>
          </cell>
          <cell r="BS570">
            <v>0</v>
          </cell>
          <cell r="BT570">
            <v>0</v>
          </cell>
          <cell r="BU570">
            <v>0</v>
          </cell>
          <cell r="BV570">
            <v>0</v>
          </cell>
          <cell r="BW570">
            <v>0</v>
          </cell>
          <cell r="BX570">
            <v>0</v>
          </cell>
          <cell r="BY570">
            <v>0</v>
          </cell>
          <cell r="BZ570">
            <v>0</v>
          </cell>
          <cell r="CA570">
            <v>0</v>
          </cell>
        </row>
        <row r="571">
          <cell r="I571" t="str">
            <v>保護施設等事業継続支援事業費補助金</v>
          </cell>
          <cell r="J571">
            <v>1</v>
          </cell>
          <cell r="K571" t="str">
            <v>一般会計</v>
          </cell>
          <cell r="L571">
            <v>3</v>
          </cell>
          <cell r="M571" t="str">
            <v>民生費　</v>
          </cell>
          <cell r="N571">
            <v>3</v>
          </cell>
          <cell r="O571" t="str">
            <v>生活保護費　</v>
          </cell>
          <cell r="P571">
            <v>1</v>
          </cell>
          <cell r="Q571" t="str">
            <v>生活保護総務費　</v>
          </cell>
          <cell r="R571">
            <v>90</v>
          </cell>
          <cell r="S571" t="str">
            <v>生活保護事務費　</v>
          </cell>
          <cell r="T571">
            <v>6</v>
          </cell>
          <cell r="U571" t="str">
            <v>保護施設等事業継続支援事業費補助金　</v>
          </cell>
          <cell r="V571">
            <v>0</v>
          </cell>
          <cell r="X571">
            <v>0</v>
          </cell>
          <cell r="Z571">
            <v>0</v>
          </cell>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Q571" t="str">
            <v>要求内容：保護施設における事業継続支援事業
内容：施設内でクラスターが発生し、職員を必要数確保できない状況となり、他の職員が超過勤務にて対応することで、かかりまし経費が発生した場合、その経費について補助金申請を受け、支払いを行う。</v>
          </cell>
          <cell r="BJ571">
            <v>0</v>
          </cell>
          <cell r="BK571">
            <v>0</v>
          </cell>
          <cell r="BL571">
            <v>0</v>
          </cell>
          <cell r="BM571">
            <v>0</v>
          </cell>
          <cell r="BN571">
            <v>0</v>
          </cell>
          <cell r="BO571">
            <v>0</v>
          </cell>
          <cell r="BP571">
            <v>0</v>
          </cell>
          <cell r="BQ571">
            <v>0</v>
          </cell>
          <cell r="BR571">
            <v>0</v>
          </cell>
          <cell r="BS571">
            <v>0</v>
          </cell>
          <cell r="BT571">
            <v>0</v>
          </cell>
          <cell r="BU571">
            <v>0</v>
          </cell>
          <cell r="BV571">
            <v>0</v>
          </cell>
          <cell r="BW571">
            <v>0</v>
          </cell>
          <cell r="BX571">
            <v>0</v>
          </cell>
          <cell r="BY571">
            <v>0</v>
          </cell>
          <cell r="BZ571">
            <v>0</v>
          </cell>
          <cell r="CA571">
            <v>0</v>
          </cell>
        </row>
        <row r="572">
          <cell r="I572" t="str">
            <v>生活保護扶助費</v>
          </cell>
          <cell r="J572">
            <v>1</v>
          </cell>
          <cell r="K572" t="str">
            <v>一般会計</v>
          </cell>
          <cell r="L572">
            <v>3</v>
          </cell>
          <cell r="M572" t="str">
            <v>民生費　</v>
          </cell>
          <cell r="N572">
            <v>3</v>
          </cell>
          <cell r="O572" t="str">
            <v>生活保護費　</v>
          </cell>
          <cell r="P572">
            <v>2</v>
          </cell>
          <cell r="Q572" t="str">
            <v>扶助費　</v>
          </cell>
          <cell r="R572">
            <v>10</v>
          </cell>
          <cell r="S572" t="str">
            <v>生活保護扶助費　</v>
          </cell>
          <cell r="T572">
            <v>1</v>
          </cell>
          <cell r="U572" t="str">
            <v>生活保護扶助費　</v>
          </cell>
          <cell r="V572">
            <v>0</v>
          </cell>
          <cell r="X572">
            <v>0</v>
          </cell>
          <cell r="Z572">
            <v>7051517</v>
          </cell>
          <cell r="AA572">
            <v>7317804</v>
          </cell>
          <cell r="AB572">
            <v>7153859</v>
          </cell>
          <cell r="AC572">
            <v>7153859</v>
          </cell>
          <cell r="AD572">
            <v>7153859</v>
          </cell>
          <cell r="AE572">
            <v>5503775</v>
          </cell>
          <cell r="AF572">
            <v>5381021</v>
          </cell>
          <cell r="AG572">
            <v>5381021</v>
          </cell>
          <cell r="AH572">
            <v>5381021</v>
          </cell>
          <cell r="AI572">
            <v>1814029</v>
          </cell>
          <cell r="AJ572">
            <v>1772838</v>
          </cell>
          <cell r="AK572">
            <v>1772838</v>
          </cell>
          <cell r="AL572">
            <v>1772838</v>
          </cell>
          <cell r="AM572">
            <v>0</v>
          </cell>
          <cell r="AN572">
            <v>-163945</v>
          </cell>
          <cell r="AO572">
            <v>-163945</v>
          </cell>
          <cell r="AP572" t="str">
            <v>　憲法25条に規定する生存権を保障するため、生活保護法に基づいて最低生活費を支給するとともにその自立を助長する。
終了年度　法定事務のため、終期設定不可。</v>
          </cell>
          <cell r="AQ572" t="str">
            <v>○要求内容
　生活扶助費　1,974,641千円　住宅扶助費 864,784千円
　教育扶助費23,489千円　医療扶助費　3,736,083千円
　介護扶助費 307,390千円　出産扶助費 182千円
　生業扶助費17,638千円　葬祭扶助費13,845千円
　施設事務費 212,330千円　就労自立給付金　1,577千円
　進学準備給付金1,384千円　配偶者支援金　521千円（負担率10/10）
○増減理由
・住宅扶助費、医療扶助費及び介護扶助費における単価等の増：8,555千円（決見比較）</v>
          </cell>
          <cell r="BJ572">
            <v>1</v>
          </cell>
          <cell r="BK572">
            <v>7153859</v>
          </cell>
          <cell r="BL572">
            <v>0</v>
          </cell>
          <cell r="BM572">
            <v>0</v>
          </cell>
          <cell r="BN572">
            <v>0</v>
          </cell>
          <cell r="BO572">
            <v>0</v>
          </cell>
          <cell r="BP572">
            <v>0</v>
          </cell>
          <cell r="BQ572">
            <v>0</v>
          </cell>
          <cell r="BR572">
            <v>5319032</v>
          </cell>
          <cell r="BS572">
            <v>0</v>
          </cell>
          <cell r="BT572">
            <v>0</v>
          </cell>
          <cell r="BU572">
            <v>61989</v>
          </cell>
          <cell r="BV572">
            <v>1772838</v>
          </cell>
          <cell r="BW572">
            <v>5319032</v>
          </cell>
          <cell r="BX572">
            <v>0</v>
          </cell>
          <cell r="BY572">
            <v>0</v>
          </cell>
          <cell r="BZ572">
            <v>61989</v>
          </cell>
          <cell r="CA572">
            <v>1772838</v>
          </cell>
        </row>
        <row r="573">
          <cell r="I573" t="str">
            <v>内郷授産場管理事務費</v>
          </cell>
          <cell r="J573">
            <v>1</v>
          </cell>
          <cell r="K573" t="str">
            <v>一般会計</v>
          </cell>
          <cell r="L573">
            <v>3</v>
          </cell>
          <cell r="M573" t="str">
            <v>民生費　</v>
          </cell>
          <cell r="N573">
            <v>3</v>
          </cell>
          <cell r="O573" t="str">
            <v>生活保護費　</v>
          </cell>
          <cell r="P573">
            <v>3</v>
          </cell>
          <cell r="Q573" t="str">
            <v>授産施設費　</v>
          </cell>
          <cell r="R573">
            <v>10</v>
          </cell>
          <cell r="S573" t="str">
            <v>内郷授産場管理事務費</v>
          </cell>
          <cell r="T573">
            <v>1</v>
          </cell>
          <cell r="U573" t="str">
            <v>内郷授産場管理事務費</v>
          </cell>
          <cell r="V573">
            <v>0</v>
          </cell>
          <cell r="X573">
            <v>0</v>
          </cell>
          <cell r="Z573">
            <v>2598</v>
          </cell>
          <cell r="AA573">
            <v>4235</v>
          </cell>
          <cell r="AB573">
            <v>4508</v>
          </cell>
          <cell r="AC573">
            <v>4508</v>
          </cell>
          <cell r="AD573">
            <v>4508</v>
          </cell>
          <cell r="AE573">
            <v>4235</v>
          </cell>
          <cell r="AF573">
            <v>4508</v>
          </cell>
          <cell r="AG573">
            <v>4508</v>
          </cell>
          <cell r="AH573">
            <v>4508</v>
          </cell>
          <cell r="AI573">
            <v>0</v>
          </cell>
          <cell r="AJ573">
            <v>0</v>
          </cell>
          <cell r="AK573">
            <v>0</v>
          </cell>
          <cell r="AL573">
            <v>0</v>
          </cell>
          <cell r="AM573">
            <v>0</v>
          </cell>
          <cell r="AN573">
            <v>273</v>
          </cell>
          <cell r="AO573">
            <v>273</v>
          </cell>
          <cell r="AP573" t="str">
            <v xml:space="preserve">　生活保護法第38条第５項に規定する授産施設並びに障害者総合支援法に規定する基準該当障害者支援施策（就労継続支援）である内郷授産場の運営管理に要する事務経費
終了年度　施設管理経費のため、存続中は終期設定不可
（移譲先法人選定後、施設移譲を予定） </v>
          </cell>
          <cell r="AQ573" t="str">
            <v>内郷授産場の運営管理に要する事務経費
【増減理由】
　旅費　：福島市への研修追加による増 39千円
　燃料費：ガソリン及び灯油使用料減少による減　▲110千円
　光熱費：電気料金増加及び水道使用量増加による増 36千円
　修繕料：授産場の維持に係る床・屋根の修繕費増加による増146千円
　委託料：機械警備委託料増加による増 13千円
　使用料：コピー使用料単価上昇による増95千円</v>
          </cell>
          <cell r="BJ573">
            <v>1</v>
          </cell>
          <cell r="BK573">
            <v>4508</v>
          </cell>
          <cell r="BL573">
            <v>0</v>
          </cell>
          <cell r="BM573">
            <v>0</v>
          </cell>
          <cell r="BN573">
            <v>0</v>
          </cell>
          <cell r="BO573">
            <v>0</v>
          </cell>
          <cell r="BP573">
            <v>0</v>
          </cell>
          <cell r="BQ573">
            <v>0</v>
          </cell>
          <cell r="BR573">
            <v>0</v>
          </cell>
          <cell r="BS573">
            <v>0</v>
          </cell>
          <cell r="BT573">
            <v>0</v>
          </cell>
          <cell r="BU573">
            <v>4508</v>
          </cell>
          <cell r="BV573">
            <v>0</v>
          </cell>
          <cell r="BW573">
            <v>0</v>
          </cell>
          <cell r="BX573">
            <v>0</v>
          </cell>
          <cell r="BY573">
            <v>0</v>
          </cell>
          <cell r="BZ573">
            <v>4508</v>
          </cell>
          <cell r="CA573">
            <v>0</v>
          </cell>
        </row>
        <row r="574">
          <cell r="I574" t="str">
            <v>内郷授産場管理事務費　会計年度任用職員分</v>
          </cell>
          <cell r="J574">
            <v>1</v>
          </cell>
          <cell r="K574" t="str">
            <v>一般会計</v>
          </cell>
          <cell r="L574">
            <v>3</v>
          </cell>
          <cell r="M574" t="str">
            <v>民生費　</v>
          </cell>
          <cell r="N574">
            <v>3</v>
          </cell>
          <cell r="O574" t="str">
            <v>生活保護費　</v>
          </cell>
          <cell r="P574">
            <v>3</v>
          </cell>
          <cell r="Q574" t="str">
            <v>授産施設費　</v>
          </cell>
          <cell r="R574">
            <v>10</v>
          </cell>
          <cell r="S574" t="str">
            <v>内郷授産場管理事務費</v>
          </cell>
          <cell r="T574">
            <v>1</v>
          </cell>
          <cell r="U574" t="str">
            <v>内郷授産場管理事務費</v>
          </cell>
          <cell r="V574">
            <v>0</v>
          </cell>
          <cell r="X574">
            <v>1</v>
          </cell>
          <cell r="Y574" t="str">
            <v>会計年度任用職員分　</v>
          </cell>
          <cell r="Z574">
            <v>8503</v>
          </cell>
          <cell r="AA574">
            <v>8998</v>
          </cell>
          <cell r="AB574">
            <v>9439</v>
          </cell>
          <cell r="AC574">
            <v>9470</v>
          </cell>
          <cell r="AD574">
            <v>9470</v>
          </cell>
          <cell r="AE574">
            <v>8998</v>
          </cell>
          <cell r="AF574">
            <v>9439</v>
          </cell>
          <cell r="AG574">
            <v>9470</v>
          </cell>
          <cell r="AH574">
            <v>9470</v>
          </cell>
          <cell r="AI574">
            <v>0</v>
          </cell>
          <cell r="AJ574">
            <v>0</v>
          </cell>
          <cell r="AK574">
            <v>0</v>
          </cell>
          <cell r="AL574">
            <v>0</v>
          </cell>
          <cell r="AM574">
            <v>31</v>
          </cell>
          <cell r="AN574">
            <v>441</v>
          </cell>
          <cell r="AO574">
            <v>472</v>
          </cell>
          <cell r="AP574" t="str">
            <v>生活保護法第３８条第５項に規定する授産施設及び障害者総合支援法に規定する基準該当就労継続支援B型である内郷授産場の運営管理に資する会計年度任用職員人件費。
終了年度　施設管理事務費のため、存続中は終期設定不可
（移譲先法人選定後、施設移譲を予定）</v>
          </cell>
          <cell r="AQ574" t="str">
            <v xml:space="preserve">【要求内容】
　内郷授産場管理事務費にかかる会計年度任用職員人件費
【増減理由】
・継続雇用に伴う基本給増額による増加246千円
・基本給増額に伴う超過勤務手当の増加　8千円
・基本給増額に伴う社会保険料等の増加187千円 </v>
          </cell>
          <cell r="BJ574">
            <v>2</v>
          </cell>
          <cell r="BK574">
            <v>0</v>
          </cell>
          <cell r="BL574">
            <v>0</v>
          </cell>
          <cell r="BM574">
            <v>0</v>
          </cell>
          <cell r="BN574">
            <v>0</v>
          </cell>
          <cell r="BO574">
            <v>0</v>
          </cell>
          <cell r="BP574">
            <v>0</v>
          </cell>
          <cell r="BQ574">
            <v>0</v>
          </cell>
          <cell r="BR574">
            <v>0</v>
          </cell>
          <cell r="BS574">
            <v>0</v>
          </cell>
          <cell r="BT574">
            <v>0</v>
          </cell>
          <cell r="BU574">
            <v>9439</v>
          </cell>
          <cell r="BV574">
            <v>0</v>
          </cell>
          <cell r="BW574">
            <v>0</v>
          </cell>
          <cell r="BX574">
            <v>0</v>
          </cell>
          <cell r="BY574">
            <v>0</v>
          </cell>
          <cell r="BZ574">
            <v>9470</v>
          </cell>
          <cell r="CA574">
            <v>0</v>
          </cell>
        </row>
        <row r="575">
          <cell r="I575" t="str">
            <v>内郷授産場事業費</v>
          </cell>
          <cell r="J575">
            <v>1</v>
          </cell>
          <cell r="K575" t="str">
            <v>一般会計</v>
          </cell>
          <cell r="L575">
            <v>3</v>
          </cell>
          <cell r="M575" t="str">
            <v>民生費　</v>
          </cell>
          <cell r="N575">
            <v>3</v>
          </cell>
          <cell r="O575" t="str">
            <v>生活保護費　</v>
          </cell>
          <cell r="P575">
            <v>3</v>
          </cell>
          <cell r="Q575" t="str">
            <v>授産施設費　</v>
          </cell>
          <cell r="R575">
            <v>20</v>
          </cell>
          <cell r="S575" t="str">
            <v>内郷授産場事業費</v>
          </cell>
          <cell r="T575">
            <v>1</v>
          </cell>
          <cell r="U575" t="str">
            <v>内郷授産場事業費</v>
          </cell>
          <cell r="V575">
            <v>0</v>
          </cell>
          <cell r="X575">
            <v>0</v>
          </cell>
          <cell r="Z575">
            <v>2685</v>
          </cell>
          <cell r="AA575">
            <v>3263</v>
          </cell>
          <cell r="AB575">
            <v>5450</v>
          </cell>
          <cell r="AC575">
            <v>5450</v>
          </cell>
          <cell r="AD575">
            <v>5450</v>
          </cell>
          <cell r="AE575">
            <v>3263</v>
          </cell>
          <cell r="AF575">
            <v>5450</v>
          </cell>
          <cell r="AG575">
            <v>5450</v>
          </cell>
          <cell r="AH575">
            <v>5450</v>
          </cell>
          <cell r="AI575">
            <v>0</v>
          </cell>
          <cell r="AJ575">
            <v>0</v>
          </cell>
          <cell r="AK575">
            <v>0</v>
          </cell>
          <cell r="AL575">
            <v>0</v>
          </cell>
          <cell r="AM575">
            <v>0</v>
          </cell>
          <cell r="AN575">
            <v>2187</v>
          </cell>
          <cell r="AO575">
            <v>2187</v>
          </cell>
          <cell r="AP575" t="str">
            <v>　生活保護法第38条第５項に規定する授産施設並びに障害者総合支援法に規定する基準該当障害者支援施設（就労継続支援）である内郷授産場の授産事業に要する経費。
　市内各工場等からの受注を受けた部品の組み立てなどを行い授産事業収入としており、その事業収入から事務経費を差し引いた額を作業員の賃金として充当している。
【根拠法令】　生活保護法第38条第５項、障害者総合支援法、いわき市内郷授産場条例、
　いわき市内郷授産場管理規則</v>
          </cell>
          <cell r="AQ575" t="str">
            <v>　内郷授産場の授産事業に要する経費
　作業員工賃（事業収入から諸経費を差し引いた分）、消耗品、燃料費等
　※移譲先法人選定後、施設移譲予定
【増減理由】
国の示すコロナ対応等の見直しにより、コロナ禍前の受注状況に戻りつつあるため。
・報償費　：企業からの受注量増加による増　2,147千円
・消耗品費：トイレットペーパー単価改定による増1千円
・燃料費　：灯油単価改定による減▲4千円
・電気料　：電気料金上昇による増　43千円</v>
          </cell>
          <cell r="BJ575">
            <v>1</v>
          </cell>
          <cell r="BK575">
            <v>5450</v>
          </cell>
          <cell r="BL575">
            <v>0</v>
          </cell>
          <cell r="BM575">
            <v>0</v>
          </cell>
          <cell r="BN575">
            <v>0</v>
          </cell>
          <cell r="BO575">
            <v>0</v>
          </cell>
          <cell r="BP575">
            <v>0</v>
          </cell>
          <cell r="BQ575">
            <v>0</v>
          </cell>
          <cell r="BR575">
            <v>0</v>
          </cell>
          <cell r="BS575">
            <v>0</v>
          </cell>
          <cell r="BT575">
            <v>0</v>
          </cell>
          <cell r="BU575">
            <v>5450</v>
          </cell>
          <cell r="BV575">
            <v>0</v>
          </cell>
          <cell r="BW575">
            <v>0</v>
          </cell>
          <cell r="BX575">
            <v>0</v>
          </cell>
          <cell r="BY575">
            <v>0</v>
          </cell>
          <cell r="BZ575">
            <v>5450</v>
          </cell>
          <cell r="CA575">
            <v>0</v>
          </cell>
        </row>
        <row r="576">
          <cell r="I576" t="str">
            <v>災害救助費（扶助費）</v>
          </cell>
          <cell r="J576">
            <v>1</v>
          </cell>
          <cell r="K576" t="str">
            <v>一般会計</v>
          </cell>
          <cell r="L576">
            <v>3</v>
          </cell>
          <cell r="M576" t="str">
            <v>民生費　</v>
          </cell>
          <cell r="N576">
            <v>4</v>
          </cell>
          <cell r="O576" t="str">
            <v>災害救助費　</v>
          </cell>
          <cell r="P576">
            <v>1</v>
          </cell>
          <cell r="Q576" t="str">
            <v>災害救助費　</v>
          </cell>
          <cell r="R576">
            <v>10</v>
          </cell>
          <cell r="S576" t="str">
            <v>災害救助費　</v>
          </cell>
          <cell r="T576">
            <v>1</v>
          </cell>
          <cell r="U576" t="str">
            <v>災害救助費（扶助費）</v>
          </cell>
          <cell r="V576">
            <v>0</v>
          </cell>
          <cell r="X576">
            <v>0</v>
          </cell>
          <cell r="Z576">
            <v>5660</v>
          </cell>
          <cell r="AA576">
            <v>7000</v>
          </cell>
          <cell r="AB576">
            <v>7000</v>
          </cell>
          <cell r="AC576">
            <v>7000</v>
          </cell>
          <cell r="AD576">
            <v>7000</v>
          </cell>
          <cell r="AE576">
            <v>0</v>
          </cell>
          <cell r="AF576">
            <v>0</v>
          </cell>
          <cell r="AG576">
            <v>0</v>
          </cell>
          <cell r="AH576">
            <v>0</v>
          </cell>
          <cell r="AI576">
            <v>7000</v>
          </cell>
          <cell r="AJ576">
            <v>7000</v>
          </cell>
          <cell r="AK576">
            <v>7000</v>
          </cell>
          <cell r="AL576">
            <v>7000</v>
          </cell>
          <cell r="AM576">
            <v>0</v>
          </cell>
          <cell r="AN576">
            <v>0</v>
          </cell>
          <cell r="AO576">
            <v>0</v>
          </cell>
          <cell r="AP576" t="str">
            <v xml:space="preserve">１　内容　火災、水害等の自然災害により被害に遭った被災者への救助費。
　救助費の種類は、救助金と弔慰金の２種類。
２　効果　被災救助費を支給することにより、被災者の自立の助長と援護に大きく貢献している。
３　根拠法令　いわき市被災救助費支給条例
（救助金）
　全焼、全壊、流失、水没一世帯　100,000円被災者１人につき　20,000円
　半焼、半壊一世帯50,000円被災者１人につき　10,000円
床上浸水　一世帯30,000円
（弔慰金）　死亡者１人につき大人　200,000円小人　100,000円
終了年度　災害救助費のため設定しない。
 </v>
          </cell>
          <cell r="AQ576" t="str">
            <v xml:space="preserve">要求額は前年度予算額と同様7,000千円とする。なお、平成23年度から令和４年度まで同額（7,000千円）で予算措置されている。
※別紙参照 </v>
          </cell>
          <cell r="BJ576">
            <v>1</v>
          </cell>
          <cell r="BK576">
            <v>7000</v>
          </cell>
          <cell r="BL576">
            <v>0</v>
          </cell>
          <cell r="BM576">
            <v>0</v>
          </cell>
          <cell r="BN576">
            <v>0</v>
          </cell>
          <cell r="BO576">
            <v>0</v>
          </cell>
          <cell r="BP576">
            <v>0</v>
          </cell>
          <cell r="BQ576">
            <v>0</v>
          </cell>
          <cell r="BR576">
            <v>0</v>
          </cell>
          <cell r="BS576">
            <v>0</v>
          </cell>
          <cell r="BT576">
            <v>0</v>
          </cell>
          <cell r="BU576">
            <v>0</v>
          </cell>
          <cell r="BV576">
            <v>7000</v>
          </cell>
          <cell r="BW576">
            <v>0</v>
          </cell>
          <cell r="BX576">
            <v>0</v>
          </cell>
          <cell r="BY576">
            <v>0</v>
          </cell>
          <cell r="BZ576">
            <v>0</v>
          </cell>
          <cell r="CA576">
            <v>7000</v>
          </cell>
        </row>
        <row r="577">
          <cell r="I577" t="str">
            <v>災害救助費（扶助費）（東日本大震災分）</v>
          </cell>
          <cell r="J577">
            <v>1</v>
          </cell>
          <cell r="K577" t="str">
            <v>一般会計</v>
          </cell>
          <cell r="L577">
            <v>3</v>
          </cell>
          <cell r="M577" t="str">
            <v>民生費　</v>
          </cell>
          <cell r="N577">
            <v>4</v>
          </cell>
          <cell r="O577" t="str">
            <v>災害救助費　</v>
          </cell>
          <cell r="P577">
            <v>1</v>
          </cell>
          <cell r="Q577" t="str">
            <v>災害救助費　</v>
          </cell>
          <cell r="R577">
            <v>10</v>
          </cell>
          <cell r="S577" t="str">
            <v>災害救助費　</v>
          </cell>
          <cell r="T577">
            <v>1</v>
          </cell>
          <cell r="U577" t="str">
            <v>災害救助費（扶助費）</v>
          </cell>
          <cell r="V577">
            <v>0</v>
          </cell>
          <cell r="X577">
            <v>1</v>
          </cell>
          <cell r="Y577" t="str">
            <v>災害救助費（扶助費）（東日本大震災分）　</v>
          </cell>
          <cell r="Z577">
            <v>1020</v>
          </cell>
          <cell r="AA577">
            <v>1840</v>
          </cell>
          <cell r="AB577">
            <v>920</v>
          </cell>
          <cell r="AC577">
            <v>920</v>
          </cell>
          <cell r="AD577">
            <v>920</v>
          </cell>
          <cell r="AE577">
            <v>0</v>
          </cell>
          <cell r="AF577">
            <v>0</v>
          </cell>
          <cell r="AG577">
            <v>0</v>
          </cell>
          <cell r="AH577">
            <v>0</v>
          </cell>
          <cell r="AI577">
            <v>1840</v>
          </cell>
          <cell r="AJ577">
            <v>920</v>
          </cell>
          <cell r="AK577">
            <v>920</v>
          </cell>
          <cell r="AL577">
            <v>920</v>
          </cell>
          <cell r="AM577">
            <v>0</v>
          </cell>
          <cell r="AN577">
            <v>-920</v>
          </cell>
          <cell r="AO577">
            <v>-920</v>
          </cell>
          <cell r="AP577" t="str">
            <v>１　内容　平成23年3月に発生した東日本大震災の被災者へ支給する被災救助費に係る　経費。救助金と弔慰金の２種類がある。
２　根拠法令　いわき市被災救助費支給条例
（救助金）
　全焼、全壊、流失、水没一世帯　100,000円被災者１人につき　20,000円
　半焼、半壊一世帯50,000円被災者１人につき　10,000円
（弔慰金）
　死亡者１人につき大人　200,000円
　小人　100,000円</v>
          </cell>
          <cell r="AQ577" t="str">
            <v xml:space="preserve">（救助金）
　全壊世帯　（100,000円＋20,000円×3人）× 2世帯＝320,000円
　半壊世帯　（ 50,000円＋10,000円×3人）× 5世帯＝400,000円
　合計720,000円
（弔慰金）
　大人　200,000円×1人＝200,000円
【増減理由】
　全壊世帯数の減（５世帯→２世帯）及び半壊世帯数の減（８世帯→５世帯）によるもの
 </v>
          </cell>
          <cell r="BJ577">
            <v>1</v>
          </cell>
          <cell r="BK577">
            <v>920</v>
          </cell>
          <cell r="BL577">
            <v>0</v>
          </cell>
          <cell r="BM577">
            <v>0</v>
          </cell>
          <cell r="BN577">
            <v>0</v>
          </cell>
          <cell r="BO577">
            <v>0</v>
          </cell>
          <cell r="BP577">
            <v>0</v>
          </cell>
          <cell r="BQ577">
            <v>0</v>
          </cell>
          <cell r="BR577">
            <v>0</v>
          </cell>
          <cell r="BS577">
            <v>0</v>
          </cell>
          <cell r="BT577">
            <v>0</v>
          </cell>
          <cell r="BU577">
            <v>0</v>
          </cell>
          <cell r="BV577">
            <v>920</v>
          </cell>
          <cell r="BW577">
            <v>0</v>
          </cell>
          <cell r="BX577">
            <v>0</v>
          </cell>
          <cell r="BY577">
            <v>0</v>
          </cell>
          <cell r="BZ577">
            <v>0</v>
          </cell>
          <cell r="CA577">
            <v>920</v>
          </cell>
        </row>
        <row r="578">
          <cell r="I578" t="str">
            <v>災害援護資金貸付金</v>
          </cell>
          <cell r="J578">
            <v>1</v>
          </cell>
          <cell r="K578" t="str">
            <v>一般会計</v>
          </cell>
          <cell r="L578">
            <v>3</v>
          </cell>
          <cell r="M578" t="str">
            <v>民生費　</v>
          </cell>
          <cell r="N578">
            <v>4</v>
          </cell>
          <cell r="O578" t="str">
            <v>災害救助費　</v>
          </cell>
          <cell r="P578">
            <v>1</v>
          </cell>
          <cell r="Q578" t="str">
            <v>災害救助費　</v>
          </cell>
          <cell r="R578">
            <v>10</v>
          </cell>
          <cell r="S578" t="str">
            <v>災害救助費　</v>
          </cell>
          <cell r="T578">
            <v>2</v>
          </cell>
          <cell r="U578" t="str">
            <v>災害援護資金貸付金　</v>
          </cell>
          <cell r="V578">
            <v>0</v>
          </cell>
          <cell r="X578">
            <v>0</v>
          </cell>
          <cell r="Z578">
            <v>1200</v>
          </cell>
          <cell r="AA578">
            <v>4600</v>
          </cell>
          <cell r="AB578">
            <v>3500</v>
          </cell>
          <cell r="AC578">
            <v>3500</v>
          </cell>
          <cell r="AD578">
            <v>3500</v>
          </cell>
          <cell r="AE578">
            <v>4600</v>
          </cell>
          <cell r="AF578">
            <v>3500</v>
          </cell>
          <cell r="AG578">
            <v>3500</v>
          </cell>
          <cell r="AH578">
            <v>3500</v>
          </cell>
          <cell r="AI578">
            <v>0</v>
          </cell>
          <cell r="AJ578">
            <v>0</v>
          </cell>
          <cell r="AK578">
            <v>0</v>
          </cell>
          <cell r="AL578">
            <v>0</v>
          </cell>
          <cell r="AM578">
            <v>0</v>
          </cell>
          <cell r="AN578">
            <v>-1100</v>
          </cell>
          <cell r="AO578">
            <v>-1100</v>
          </cell>
          <cell r="AP578" t="str">
            <v xml:space="preserve">　平成23年3月11日に発生した東日本大震災の災害において、本市は災害救助法の適用となったことから、災害援護資金の貸付を希望する被災者に対し、貸付を行うもの
根拠法令　災害弔慰金の支給等に関する法律　福島県災害援護資金貸付要綱
　いわき市災害弔慰金の支給等に関する条例
貸付限度額　350万円（被害の種類等により区分される）
利率年利1.5%（据置期間中は無利子。保証人をつける場合は無利子）
償還期間13年（うち据置期間6年）
貸付金の原資負担　国2/3　県1/3
</v>
          </cell>
          <cell r="AQ578" t="str">
            <v xml:space="preserve">積算根拠
　過年度の予算においては、過去3年分の貸付金額の平均を基に予算を積算していたが、令和5年度の予算で同様の積算をすると、最大貸付限度額（350万円）の申し込みに対応できないことから、柔軟に対応できるよう最大の貸付限度額１件分の積算とする。
○増減理由
　震災からの期間の経過に伴う申請件数の減少による減 </v>
          </cell>
          <cell r="BJ578">
            <v>1</v>
          </cell>
          <cell r="BK578">
            <v>3500</v>
          </cell>
          <cell r="BL578">
            <v>0</v>
          </cell>
          <cell r="BM578">
            <v>0</v>
          </cell>
          <cell r="BN578">
            <v>0</v>
          </cell>
          <cell r="BO578">
            <v>0</v>
          </cell>
          <cell r="BP578">
            <v>0</v>
          </cell>
          <cell r="BQ578">
            <v>0</v>
          </cell>
          <cell r="BR578">
            <v>0</v>
          </cell>
          <cell r="BS578">
            <v>3500</v>
          </cell>
          <cell r="BT578">
            <v>0</v>
          </cell>
          <cell r="BU578">
            <v>0</v>
          </cell>
          <cell r="BV578">
            <v>0</v>
          </cell>
          <cell r="BW578">
            <v>0</v>
          </cell>
          <cell r="BX578">
            <v>3500</v>
          </cell>
          <cell r="BY578">
            <v>0</v>
          </cell>
          <cell r="BZ578">
            <v>0</v>
          </cell>
          <cell r="CA578">
            <v>0</v>
          </cell>
        </row>
        <row r="579">
          <cell r="I579" t="str">
            <v>災害援護資金償還金</v>
          </cell>
          <cell r="J579">
            <v>1</v>
          </cell>
          <cell r="K579" t="str">
            <v>一般会計</v>
          </cell>
          <cell r="L579">
            <v>3</v>
          </cell>
          <cell r="M579" t="str">
            <v>民生費　</v>
          </cell>
          <cell r="N579">
            <v>4</v>
          </cell>
          <cell r="O579" t="str">
            <v>災害救助費　</v>
          </cell>
          <cell r="P579">
            <v>1</v>
          </cell>
          <cell r="Q579" t="str">
            <v>災害救助費　</v>
          </cell>
          <cell r="R579">
            <v>10</v>
          </cell>
          <cell r="S579" t="str">
            <v>災害救助費　</v>
          </cell>
          <cell r="T579">
            <v>3</v>
          </cell>
          <cell r="U579" t="str">
            <v>災害援護資金償還金　</v>
          </cell>
          <cell r="V579">
            <v>0</v>
          </cell>
          <cell r="X579">
            <v>0</v>
          </cell>
          <cell r="Z579">
            <v>265250</v>
          </cell>
          <cell r="AA579">
            <v>318093</v>
          </cell>
          <cell r="AB579">
            <v>320719</v>
          </cell>
          <cell r="AC579">
            <v>320719</v>
          </cell>
          <cell r="AD579">
            <v>320719</v>
          </cell>
          <cell r="AE579">
            <v>146741</v>
          </cell>
          <cell r="AF579">
            <v>151974</v>
          </cell>
          <cell r="AG579">
            <v>151974</v>
          </cell>
          <cell r="AH579">
            <v>151974</v>
          </cell>
          <cell r="AI579">
            <v>171352</v>
          </cell>
          <cell r="AJ579">
            <v>168745</v>
          </cell>
          <cell r="AK579">
            <v>168745</v>
          </cell>
          <cell r="AL579">
            <v>168745</v>
          </cell>
          <cell r="AM579">
            <v>0</v>
          </cell>
          <cell r="AN579">
            <v>2626</v>
          </cell>
          <cell r="AO579">
            <v>2626</v>
          </cell>
          <cell r="AP579" t="str">
            <v xml:space="preserve">　平成23年３月11日に発生した東日本大震災及び令和元年東日本台風（台風19号等）の災害において、本市は災害救助法の適用となったことから、災害援護資金の貸付を希望する被災者に対し、貸付を行っている。貸付を受けた者から償還があった場合は市で受理し、県へ償還する。
根拠法令　・災害弔慰金の支給等に関する法律／東日本大震災に対処するための特別の
財政援助及び助成に関する法律等の施行に伴う災害援護資金貸付の特例措
置について／福島県災害援護資金貸付要綱
県への償還方法　市町村が毎年度４月１日から９月30日までの間に被災者から受けた償還金は、当該年度の２月末日までに、毎年度10月１日から３月31日までの間に受けた償還金については翌年度８月31日までに県に償還する。 </v>
          </cell>
          <cell r="AQ579" t="str">
            <v xml:space="preserve">　東日本大震災及び令和元年東日本台風（台風19号等）による災害援護資金貸付金借受人からの市への償還金を、県へ償還する。
　○Ｒ４下半期、Ｒ５上半期本償還金を県への償還（償還計画より）
Ｒ４下半期本償還168,745,074円＋Ｒ５上半期本償還151,973,925円＝320,718,999円
　○増減理由本償還件数の増加による増 </v>
          </cell>
          <cell r="BJ579">
            <v>1</v>
          </cell>
          <cell r="BK579">
            <v>320719</v>
          </cell>
          <cell r="BL579">
            <v>0</v>
          </cell>
          <cell r="BM579">
            <v>0</v>
          </cell>
          <cell r="BN579">
            <v>0</v>
          </cell>
          <cell r="BO579">
            <v>0</v>
          </cell>
          <cell r="BP579">
            <v>0</v>
          </cell>
          <cell r="BQ579">
            <v>0</v>
          </cell>
          <cell r="BR579">
            <v>0</v>
          </cell>
          <cell r="BS579">
            <v>0</v>
          </cell>
          <cell r="BT579">
            <v>0</v>
          </cell>
          <cell r="BU579">
            <v>151974</v>
          </cell>
          <cell r="BV579">
            <v>168745</v>
          </cell>
          <cell r="BW579">
            <v>0</v>
          </cell>
          <cell r="BX579">
            <v>0</v>
          </cell>
          <cell r="BY579">
            <v>0</v>
          </cell>
          <cell r="BZ579">
            <v>151974</v>
          </cell>
          <cell r="CA579">
            <v>168745</v>
          </cell>
        </row>
        <row r="580">
          <cell r="I580" t="str">
            <v>災害救助事務費等</v>
          </cell>
          <cell r="J580">
            <v>1</v>
          </cell>
          <cell r="K580" t="str">
            <v>一般会計</v>
          </cell>
          <cell r="L580">
            <v>3</v>
          </cell>
          <cell r="M580" t="str">
            <v>民生費　</v>
          </cell>
          <cell r="N580">
            <v>4</v>
          </cell>
          <cell r="O580" t="str">
            <v>災害救助費　</v>
          </cell>
          <cell r="P580">
            <v>1</v>
          </cell>
          <cell r="Q580" t="str">
            <v>災害救助費　</v>
          </cell>
          <cell r="R580">
            <v>10</v>
          </cell>
          <cell r="S580" t="str">
            <v>災害救助費　</v>
          </cell>
          <cell r="T580">
            <v>4</v>
          </cell>
          <cell r="U580" t="str">
            <v>災害救助事務費等</v>
          </cell>
          <cell r="V580">
            <v>0</v>
          </cell>
          <cell r="X580">
            <v>0</v>
          </cell>
          <cell r="Z580">
            <v>46</v>
          </cell>
          <cell r="AA580">
            <v>58</v>
          </cell>
          <cell r="AB580">
            <v>1782</v>
          </cell>
          <cell r="AC580">
            <v>1782</v>
          </cell>
          <cell r="AD580">
            <v>1782</v>
          </cell>
          <cell r="AE580">
            <v>0</v>
          </cell>
          <cell r="AF580">
            <v>0</v>
          </cell>
          <cell r="AG580">
            <v>0</v>
          </cell>
          <cell r="AH580">
            <v>0</v>
          </cell>
          <cell r="AI580">
            <v>58</v>
          </cell>
          <cell r="AJ580">
            <v>1782</v>
          </cell>
          <cell r="AK580">
            <v>1782</v>
          </cell>
          <cell r="AL580">
            <v>1782</v>
          </cell>
          <cell r="AM580">
            <v>0</v>
          </cell>
          <cell r="AN580">
            <v>1724</v>
          </cell>
          <cell r="AO580">
            <v>1724</v>
          </cell>
          <cell r="AP580" t="str">
            <v xml:space="preserve">災害救助事務に要する経費
終了年度　災害救助に係わる事務費のため設定しない。
 </v>
          </cell>
          <cell r="AQ580" t="str">
            <v xml:space="preserve">災害救助事務に要する経費
災害救助用消耗品等4,140円×14ヵ所
（保健福祉課・７地区センター・６支所）
システム機器保守業務委託費30,000円×12月×1.1＝　396,000円　
システム機器賃借料　100,600円×12月×1.1＝1,327,920円
○増減理由
　（事業番号：06489 災害救助事務費等　臨時経費分）が経常経費となり、災害援護資金貸付金管理システムの諸費用等を、本事業から支出するため。 </v>
          </cell>
          <cell r="BJ580">
            <v>1</v>
          </cell>
          <cell r="BK580">
            <v>1782</v>
          </cell>
          <cell r="BL580">
            <v>0</v>
          </cell>
          <cell r="BM580">
            <v>0</v>
          </cell>
          <cell r="BN580">
            <v>0</v>
          </cell>
          <cell r="BO580">
            <v>0</v>
          </cell>
          <cell r="BP580">
            <v>0</v>
          </cell>
          <cell r="BQ580">
            <v>0</v>
          </cell>
          <cell r="BR580">
            <v>0</v>
          </cell>
          <cell r="BS580">
            <v>0</v>
          </cell>
          <cell r="BT580">
            <v>0</v>
          </cell>
          <cell r="BU580">
            <v>0</v>
          </cell>
          <cell r="BV580">
            <v>1782</v>
          </cell>
          <cell r="BW580">
            <v>0</v>
          </cell>
          <cell r="BX580">
            <v>0</v>
          </cell>
          <cell r="BY580">
            <v>0</v>
          </cell>
          <cell r="BZ580">
            <v>0</v>
          </cell>
          <cell r="CA580">
            <v>1782</v>
          </cell>
        </row>
        <row r="581">
          <cell r="I581" t="str">
            <v>災害救助事務費等　東日本大震災分</v>
          </cell>
          <cell r="J581">
            <v>1</v>
          </cell>
          <cell r="K581" t="str">
            <v>一般会計</v>
          </cell>
          <cell r="L581">
            <v>3</v>
          </cell>
          <cell r="M581" t="str">
            <v>民生費　</v>
          </cell>
          <cell r="N581">
            <v>4</v>
          </cell>
          <cell r="O581" t="str">
            <v>災害救助費　</v>
          </cell>
          <cell r="P581">
            <v>1</v>
          </cell>
          <cell r="Q581" t="str">
            <v>災害救助費　</v>
          </cell>
          <cell r="R581">
            <v>10</v>
          </cell>
          <cell r="S581" t="str">
            <v>災害救助費　</v>
          </cell>
          <cell r="T581">
            <v>4</v>
          </cell>
          <cell r="U581" t="str">
            <v>災害救助事務費等</v>
          </cell>
          <cell r="V581">
            <v>0</v>
          </cell>
          <cell r="X581">
            <v>1</v>
          </cell>
          <cell r="Y581" t="str">
            <v>東日本大震災分　</v>
          </cell>
          <cell r="Z581">
            <v>407</v>
          </cell>
          <cell r="AA581">
            <v>5228</v>
          </cell>
          <cell r="AB581">
            <v>5262</v>
          </cell>
          <cell r="AC581">
            <v>5235</v>
          </cell>
          <cell r="AD581">
            <v>5235</v>
          </cell>
          <cell r="AE581">
            <v>0</v>
          </cell>
          <cell r="AF581">
            <v>0</v>
          </cell>
          <cell r="AG581">
            <v>0</v>
          </cell>
          <cell r="AH581">
            <v>0</v>
          </cell>
          <cell r="AI581">
            <v>5228</v>
          </cell>
          <cell r="AJ581">
            <v>5262</v>
          </cell>
          <cell r="AK581">
            <v>5235</v>
          </cell>
          <cell r="AL581">
            <v>5235</v>
          </cell>
          <cell r="AM581">
            <v>-27</v>
          </cell>
          <cell r="AN581">
            <v>34</v>
          </cell>
          <cell r="AO581">
            <v>7</v>
          </cell>
          <cell r="AP581" t="str">
            <v xml:space="preserve">東日本大震災に係る災害救助事務に要する経費
 </v>
          </cell>
          <cell r="AQ581" t="str">
            <v xml:space="preserve">災害関連死認定審査会経費
　費用弁償4千円
東日本大震災義援金追加配分に係る通知書作成経費
　委託料1,202千円
災害援護資金貸付金、災害弔慰金及び被災救助費に係る各種通知に関する経費　
　消耗品費　34千円食糧費 2千円
　印刷製本費 23千円通信運搬費3,981千円
　手数料 11千円使用料 5千円
○主な増減理由　義援金配分に係る委託料並びに通信運搬費及び災害援護資金
貸付金（令和元年東日本台風分）の通信運搬費等の増 </v>
          </cell>
          <cell r="BJ581">
            <v>2</v>
          </cell>
          <cell r="BK581">
            <v>0</v>
          </cell>
          <cell r="BL581">
            <v>0</v>
          </cell>
          <cell r="BM581">
            <v>0</v>
          </cell>
          <cell r="BN581">
            <v>0</v>
          </cell>
          <cell r="BO581">
            <v>0</v>
          </cell>
          <cell r="BP581">
            <v>0</v>
          </cell>
          <cell r="BQ581">
            <v>0</v>
          </cell>
          <cell r="BR581">
            <v>0</v>
          </cell>
          <cell r="BS581">
            <v>0</v>
          </cell>
          <cell r="BT581">
            <v>0</v>
          </cell>
          <cell r="BU581">
            <v>0</v>
          </cell>
          <cell r="BV581">
            <v>5262</v>
          </cell>
          <cell r="BW581">
            <v>0</v>
          </cell>
          <cell r="BX581">
            <v>0</v>
          </cell>
          <cell r="BY581">
            <v>0</v>
          </cell>
          <cell r="BZ581">
            <v>0</v>
          </cell>
          <cell r="CA581">
            <v>5235</v>
          </cell>
        </row>
        <row r="582">
          <cell r="I582" t="str">
            <v>災害救助事務費等　臨時経費分</v>
          </cell>
          <cell r="J582">
            <v>1</v>
          </cell>
          <cell r="K582" t="str">
            <v>一般会計</v>
          </cell>
          <cell r="L582">
            <v>3</v>
          </cell>
          <cell r="M582" t="str">
            <v>民生費　</v>
          </cell>
          <cell r="N582">
            <v>4</v>
          </cell>
          <cell r="O582" t="str">
            <v>災害救助費　</v>
          </cell>
          <cell r="P582">
            <v>1</v>
          </cell>
          <cell r="Q582" t="str">
            <v>災害救助費　</v>
          </cell>
          <cell r="R582">
            <v>10</v>
          </cell>
          <cell r="S582" t="str">
            <v>災害救助費　</v>
          </cell>
          <cell r="T582">
            <v>4</v>
          </cell>
          <cell r="U582" t="str">
            <v>災害救助事務費等</v>
          </cell>
          <cell r="V582">
            <v>0</v>
          </cell>
          <cell r="X582">
            <v>2</v>
          </cell>
          <cell r="Y582" t="str">
            <v>臨時経費分　</v>
          </cell>
          <cell r="Z582">
            <v>2859</v>
          </cell>
          <cell r="AA582">
            <v>1736</v>
          </cell>
          <cell r="AB582">
            <v>0</v>
          </cell>
          <cell r="AC582">
            <v>0</v>
          </cell>
          <cell r="AD582">
            <v>0</v>
          </cell>
          <cell r="AE582">
            <v>0</v>
          </cell>
          <cell r="AF582">
            <v>0</v>
          </cell>
          <cell r="AG582">
            <v>0</v>
          </cell>
          <cell r="AH582">
            <v>0</v>
          </cell>
          <cell r="AI582">
            <v>1736</v>
          </cell>
          <cell r="AJ582">
            <v>0</v>
          </cell>
          <cell r="AK582">
            <v>0</v>
          </cell>
          <cell r="AL582">
            <v>0</v>
          </cell>
          <cell r="AM582">
            <v>0</v>
          </cell>
          <cell r="AN582">
            <v>-1736</v>
          </cell>
          <cell r="AO582">
            <v>-1736</v>
          </cell>
          <cell r="AP582" t="str">
            <v>　災害援護資金貸付等の債権管理等を行うための管理システムとして、利用するための運用・保守及び機器賃借に係る経費。</v>
          </cell>
          <cell r="AQ582" t="str">
            <v xml:space="preserve">・システム機器保守業務委託費30,000円×12月×1.1＝　396,000円　
・システム機器賃借料　101,500円×12月×1.1＝1,339,800円
○増減理由
　再リース契約によるシステム機器賃貸借料の減 </v>
          </cell>
          <cell r="BJ582">
            <v>0</v>
          </cell>
          <cell r="BK582">
            <v>0</v>
          </cell>
          <cell r="BL582">
            <v>0</v>
          </cell>
          <cell r="BM582">
            <v>0</v>
          </cell>
          <cell r="BN582">
            <v>0</v>
          </cell>
          <cell r="BO582">
            <v>0</v>
          </cell>
          <cell r="BP582">
            <v>0</v>
          </cell>
          <cell r="BQ582">
            <v>0</v>
          </cell>
          <cell r="BR582">
            <v>0</v>
          </cell>
          <cell r="BS582">
            <v>0</v>
          </cell>
          <cell r="BT582">
            <v>0</v>
          </cell>
          <cell r="BU582">
            <v>0</v>
          </cell>
          <cell r="BV582">
            <v>0</v>
          </cell>
          <cell r="BW582">
            <v>0</v>
          </cell>
          <cell r="BX582">
            <v>0</v>
          </cell>
          <cell r="BY582">
            <v>0</v>
          </cell>
          <cell r="BZ582">
            <v>0</v>
          </cell>
          <cell r="CA582">
            <v>0</v>
          </cell>
        </row>
        <row r="583">
          <cell r="I583" t="str">
            <v>災害救助事務費等　会計年度任用職員分</v>
          </cell>
          <cell r="J583">
            <v>1</v>
          </cell>
          <cell r="K583" t="str">
            <v>一般会計</v>
          </cell>
          <cell r="L583">
            <v>3</v>
          </cell>
          <cell r="M583" t="str">
            <v>民生費　</v>
          </cell>
          <cell r="N583">
            <v>4</v>
          </cell>
          <cell r="O583" t="str">
            <v>災害救助費　</v>
          </cell>
          <cell r="P583">
            <v>1</v>
          </cell>
          <cell r="Q583" t="str">
            <v>災害救助費　</v>
          </cell>
          <cell r="R583">
            <v>10</v>
          </cell>
          <cell r="S583" t="str">
            <v>災害救助費　</v>
          </cell>
          <cell r="T583">
            <v>4</v>
          </cell>
          <cell r="U583" t="str">
            <v>災害救助事務費等</v>
          </cell>
          <cell r="V583">
            <v>0</v>
          </cell>
          <cell r="X583">
            <v>3</v>
          </cell>
          <cell r="Y583" t="str">
            <v>会計年度任用職員分　</v>
          </cell>
          <cell r="Z583">
            <v>4858</v>
          </cell>
          <cell r="AA583">
            <v>4972</v>
          </cell>
          <cell r="AB583">
            <v>7803</v>
          </cell>
          <cell r="AC583">
            <v>7219</v>
          </cell>
          <cell r="AD583">
            <v>7219</v>
          </cell>
          <cell r="AE583">
            <v>13</v>
          </cell>
          <cell r="AF583">
            <v>22</v>
          </cell>
          <cell r="AG583">
            <v>23</v>
          </cell>
          <cell r="AH583">
            <v>23</v>
          </cell>
          <cell r="AI583">
            <v>4959</v>
          </cell>
          <cell r="AJ583">
            <v>7781</v>
          </cell>
          <cell r="AK583">
            <v>7196</v>
          </cell>
          <cell r="AL583">
            <v>7196</v>
          </cell>
          <cell r="AM583">
            <v>-584</v>
          </cell>
          <cell r="AN583">
            <v>2831</v>
          </cell>
          <cell r="AO583">
            <v>2247</v>
          </cell>
          <cell r="AP583" t="str">
            <v xml:space="preserve">東日本大震災及び東日本台風に係る災害救助事務に要する会計年度任用職員経費
</v>
          </cell>
          <cell r="AQ583" t="str">
            <v xml:space="preserve">　東日本大震災に係る災害援護資金の償還において、年々滞納額が増加しており、滞納者への対応をより強化する必要がある。災害援護資金は、国・県から市が資金を借り入れ、被災者に貸し付けを実施する事業であり、借りた資金は、国・県に対して全額返済する義務が生じる。また、令和元年東日本台風災害においても、災害援護資金の貸し付けを実施しており、令和５年２月より本償還が開始され、東日本大震災の債権管理と差別化する必要がある。その外、義援金配分業務や被災者生活再建支援事業など災害救助に係る事務を並行して実施していく必要があることから、３名分を要求するもの。
現行：２名　→　３名 </v>
          </cell>
          <cell r="BJ583">
            <v>2</v>
          </cell>
          <cell r="BK583">
            <v>0</v>
          </cell>
          <cell r="BL583">
            <v>0</v>
          </cell>
          <cell r="BM583">
            <v>0</v>
          </cell>
          <cell r="BN583">
            <v>0</v>
          </cell>
          <cell r="BO583">
            <v>0</v>
          </cell>
          <cell r="BP583">
            <v>0</v>
          </cell>
          <cell r="BQ583">
            <v>0</v>
          </cell>
          <cell r="BR583">
            <v>0</v>
          </cell>
          <cell r="BS583">
            <v>0</v>
          </cell>
          <cell r="BT583">
            <v>0</v>
          </cell>
          <cell r="BU583">
            <v>22</v>
          </cell>
          <cell r="BV583">
            <v>7781</v>
          </cell>
          <cell r="BW583">
            <v>0</v>
          </cell>
          <cell r="BX583">
            <v>0</v>
          </cell>
          <cell r="BY583">
            <v>0</v>
          </cell>
          <cell r="BZ583">
            <v>23</v>
          </cell>
          <cell r="CA583">
            <v>7196</v>
          </cell>
        </row>
        <row r="584">
          <cell r="I584" t="str">
            <v>災害救助事務費等　令和元年東日本台風分</v>
          </cell>
          <cell r="J584">
            <v>1</v>
          </cell>
          <cell r="K584" t="str">
            <v>一般会計</v>
          </cell>
          <cell r="L584">
            <v>3</v>
          </cell>
          <cell r="M584" t="str">
            <v>民生費　</v>
          </cell>
          <cell r="N584">
            <v>4</v>
          </cell>
          <cell r="O584" t="str">
            <v>災害救助費　</v>
          </cell>
          <cell r="P584">
            <v>1</v>
          </cell>
          <cell r="Q584" t="str">
            <v>災害救助費　</v>
          </cell>
          <cell r="R584">
            <v>10</v>
          </cell>
          <cell r="S584" t="str">
            <v>災害救助費　</v>
          </cell>
          <cell r="T584">
            <v>4</v>
          </cell>
          <cell r="U584" t="str">
            <v>災害救助事務費等</v>
          </cell>
          <cell r="V584">
            <v>0</v>
          </cell>
          <cell r="X584">
            <v>4</v>
          </cell>
          <cell r="Y584" t="str">
            <v>令和元年東日本台風分</v>
          </cell>
          <cell r="Z584">
            <v>0</v>
          </cell>
          <cell r="AA584">
            <v>1123</v>
          </cell>
          <cell r="AB584">
            <v>0</v>
          </cell>
          <cell r="AC584">
            <v>0</v>
          </cell>
          <cell r="AD584">
            <v>0</v>
          </cell>
          <cell r="AE584">
            <v>0</v>
          </cell>
          <cell r="AF584">
            <v>0</v>
          </cell>
          <cell r="AG584">
            <v>0</v>
          </cell>
          <cell r="AH584">
            <v>0</v>
          </cell>
          <cell r="AI584">
            <v>1123</v>
          </cell>
          <cell r="AJ584">
            <v>0</v>
          </cell>
          <cell r="AK584">
            <v>0</v>
          </cell>
          <cell r="AL584">
            <v>0</v>
          </cell>
          <cell r="AM584">
            <v>0</v>
          </cell>
          <cell r="AN584">
            <v>-1123</v>
          </cell>
          <cell r="AO584">
            <v>-1123</v>
          </cell>
          <cell r="AP584" t="str">
            <v>　令和元年東日本台風に係る義援金支給事務及び、被災者生活再建支援金の支給等に係る事務費　</v>
          </cell>
          <cell r="AQ584" t="str">
            <v xml:space="preserve">義援金の支給事務費及び被災者生活再建支援金の支給等に係る事務費
消耗品費　8千円
通信運搬費　968千円
印刷製本費　142千円
使用料5千円
 </v>
          </cell>
          <cell r="BJ584">
            <v>0</v>
          </cell>
          <cell r="BK584">
            <v>0</v>
          </cell>
          <cell r="BL584">
            <v>0</v>
          </cell>
          <cell r="BM584">
            <v>0</v>
          </cell>
          <cell r="BN584">
            <v>0</v>
          </cell>
          <cell r="BO584">
            <v>0</v>
          </cell>
          <cell r="BP584">
            <v>0</v>
          </cell>
          <cell r="BQ584">
            <v>0</v>
          </cell>
          <cell r="BR584">
            <v>0</v>
          </cell>
          <cell r="BS584">
            <v>0</v>
          </cell>
          <cell r="BT584">
            <v>0</v>
          </cell>
          <cell r="BU584">
            <v>0</v>
          </cell>
          <cell r="BV584">
            <v>0</v>
          </cell>
          <cell r="BW584">
            <v>0</v>
          </cell>
          <cell r="BX584">
            <v>0</v>
          </cell>
          <cell r="BY584">
            <v>0</v>
          </cell>
          <cell r="BZ584">
            <v>0</v>
          </cell>
          <cell r="CA584">
            <v>0</v>
          </cell>
        </row>
        <row r="585">
          <cell r="I585" t="str">
            <v>災害弔慰金支給等事業費</v>
          </cell>
          <cell r="J585">
            <v>1</v>
          </cell>
          <cell r="K585" t="str">
            <v>一般会計</v>
          </cell>
          <cell r="L585">
            <v>3</v>
          </cell>
          <cell r="M585" t="str">
            <v>民生費　</v>
          </cell>
          <cell r="N585">
            <v>4</v>
          </cell>
          <cell r="O585" t="str">
            <v>災害救助費　</v>
          </cell>
          <cell r="P585">
            <v>1</v>
          </cell>
          <cell r="Q585" t="str">
            <v>災害救助費　</v>
          </cell>
          <cell r="R585">
            <v>10</v>
          </cell>
          <cell r="S585" t="str">
            <v>災害救助費　</v>
          </cell>
          <cell r="T585">
            <v>5</v>
          </cell>
          <cell r="U585" t="str">
            <v>災害弔慰金支給等事業費　</v>
          </cell>
          <cell r="V585">
            <v>0</v>
          </cell>
          <cell r="X585">
            <v>0</v>
          </cell>
          <cell r="Z585">
            <v>5000</v>
          </cell>
          <cell r="AA585">
            <v>10000</v>
          </cell>
          <cell r="AB585">
            <v>5000</v>
          </cell>
          <cell r="AC585">
            <v>5000</v>
          </cell>
          <cell r="AD585">
            <v>5000</v>
          </cell>
          <cell r="AE585">
            <v>7500</v>
          </cell>
          <cell r="AF585">
            <v>3750</v>
          </cell>
          <cell r="AG585">
            <v>3750</v>
          </cell>
          <cell r="AH585">
            <v>3750</v>
          </cell>
          <cell r="AI585">
            <v>2500</v>
          </cell>
          <cell r="AJ585">
            <v>1250</v>
          </cell>
          <cell r="AK585">
            <v>1250</v>
          </cell>
          <cell r="AL585">
            <v>1250</v>
          </cell>
          <cell r="AM585">
            <v>0</v>
          </cell>
          <cell r="AN585">
            <v>-5000</v>
          </cell>
          <cell r="AO585">
            <v>-5000</v>
          </cell>
          <cell r="AP585" t="str">
            <v>　平成23年3月に発生した東日本大震災及び令和元年東日本台風において、本市は災害救助法の適用となったことから、災害により死亡した遺族や障害を負った者に対し、災害弔慰金（見舞金）を支給するもの
根拠法令　災害弔慰金の支給等に関する法律
　いわき市災害弔慰金の支給等に関する条例
支給額受給遺族の生計維持者が死亡した場合　500万円
　その他の者が死亡した場合250万円
負担割合　国 1/2、県 1/4、市 1/4</v>
          </cell>
          <cell r="AQ585" t="str">
            <v xml:space="preserve">○災害弔慰金
生計維持者　5,000千円× 0人＝ 0千円
その他　2,500千円× 2人＝5,000千円
○災害障害見舞金
生計維持者　2,500千円× 0人＝ 0千円
その他　1,250千円× 0人＝ 0千円
 </v>
          </cell>
          <cell r="BJ585">
            <v>1</v>
          </cell>
          <cell r="BK585">
            <v>5000</v>
          </cell>
          <cell r="BL585">
            <v>0</v>
          </cell>
          <cell r="BM585">
            <v>0</v>
          </cell>
          <cell r="BN585">
            <v>0</v>
          </cell>
          <cell r="BO585">
            <v>0</v>
          </cell>
          <cell r="BP585">
            <v>0</v>
          </cell>
          <cell r="BQ585">
            <v>0</v>
          </cell>
          <cell r="BR585">
            <v>0</v>
          </cell>
          <cell r="BS585">
            <v>3750</v>
          </cell>
          <cell r="BT585">
            <v>0</v>
          </cell>
          <cell r="BU585">
            <v>0</v>
          </cell>
          <cell r="BV585">
            <v>1250</v>
          </cell>
          <cell r="BW585">
            <v>0</v>
          </cell>
          <cell r="BX585">
            <v>3750</v>
          </cell>
          <cell r="BY585">
            <v>0</v>
          </cell>
          <cell r="BZ585">
            <v>0</v>
          </cell>
          <cell r="CA585">
            <v>1250</v>
          </cell>
        </row>
        <row r="586">
          <cell r="I586" t="str">
            <v>災害援護特別資金貸付金</v>
          </cell>
          <cell r="J586">
            <v>1</v>
          </cell>
          <cell r="K586" t="str">
            <v>一般会計</v>
          </cell>
          <cell r="L586">
            <v>3</v>
          </cell>
          <cell r="M586" t="str">
            <v>民生費　</v>
          </cell>
          <cell r="N586">
            <v>4</v>
          </cell>
          <cell r="O586" t="str">
            <v>災害救助費　</v>
          </cell>
          <cell r="P586">
            <v>1</v>
          </cell>
          <cell r="Q586" t="str">
            <v>災害救助費　</v>
          </cell>
          <cell r="R586">
            <v>10</v>
          </cell>
          <cell r="S586" t="str">
            <v>災害救助費　</v>
          </cell>
          <cell r="T586">
            <v>7</v>
          </cell>
          <cell r="U586" t="str">
            <v>災害援護特別資金貸付金　</v>
          </cell>
          <cell r="V586">
            <v>0</v>
          </cell>
          <cell r="X586">
            <v>0</v>
          </cell>
          <cell r="Z586">
            <v>0</v>
          </cell>
          <cell r="AA586">
            <v>10</v>
          </cell>
          <cell r="AB586">
            <v>10</v>
          </cell>
          <cell r="AC586">
            <v>10</v>
          </cell>
          <cell r="AD586">
            <v>10</v>
          </cell>
          <cell r="AE586">
            <v>0</v>
          </cell>
          <cell r="AF586">
            <v>0</v>
          </cell>
          <cell r="AG586">
            <v>0</v>
          </cell>
          <cell r="AH586">
            <v>0</v>
          </cell>
          <cell r="AI586">
            <v>10</v>
          </cell>
          <cell r="AJ586">
            <v>10</v>
          </cell>
          <cell r="AK586">
            <v>10</v>
          </cell>
          <cell r="AL586">
            <v>10</v>
          </cell>
          <cell r="AM586">
            <v>0</v>
          </cell>
          <cell r="AN586">
            <v>0</v>
          </cell>
          <cell r="AO586">
            <v>0</v>
          </cell>
          <cell r="AP586" t="str">
            <v>　災害救助法の適用となる大規模災害以外の自然災害により被災した世帯に対し貸付を行い、生活再建の一助とするもの。
貸付限度額―350万円（被害の程度等により区分される）
利率―年利1.5％（据置期間中は無利子）
償還期間―10年（うち据置期間３年）
貸付金の原資負担―市10/10</v>
          </cell>
          <cell r="AQ586" t="str">
            <v>要求額については、過去７年間貸付実績がないため令和４年度予算と同様存目計上として
10千円とする。</v>
          </cell>
          <cell r="BJ586">
            <v>1</v>
          </cell>
          <cell r="BK586">
            <v>10</v>
          </cell>
          <cell r="BL586">
            <v>0</v>
          </cell>
          <cell r="BM586">
            <v>0</v>
          </cell>
          <cell r="BN586">
            <v>0</v>
          </cell>
          <cell r="BO586">
            <v>0</v>
          </cell>
          <cell r="BP586">
            <v>0</v>
          </cell>
          <cell r="BQ586">
            <v>0</v>
          </cell>
          <cell r="BR586">
            <v>0</v>
          </cell>
          <cell r="BS586">
            <v>0</v>
          </cell>
          <cell r="BT586">
            <v>0</v>
          </cell>
          <cell r="BU586">
            <v>0</v>
          </cell>
          <cell r="BV586">
            <v>10</v>
          </cell>
          <cell r="BW586">
            <v>0</v>
          </cell>
          <cell r="BX586">
            <v>0</v>
          </cell>
          <cell r="BY586">
            <v>0</v>
          </cell>
          <cell r="BZ586">
            <v>0</v>
          </cell>
          <cell r="CA586">
            <v>10</v>
          </cell>
        </row>
        <row r="587">
          <cell r="I587" t="str">
            <v>災害弔慰金等支給審査委員報酬</v>
          </cell>
          <cell r="J587">
            <v>1</v>
          </cell>
          <cell r="K587" t="str">
            <v>一般会計</v>
          </cell>
          <cell r="L587">
            <v>3</v>
          </cell>
          <cell r="M587" t="str">
            <v>民生費　</v>
          </cell>
          <cell r="N587">
            <v>4</v>
          </cell>
          <cell r="O587" t="str">
            <v>災害救助費　</v>
          </cell>
          <cell r="P587">
            <v>1</v>
          </cell>
          <cell r="Q587" t="str">
            <v>災害救助費　</v>
          </cell>
          <cell r="R587">
            <v>10</v>
          </cell>
          <cell r="S587" t="str">
            <v>災害救助費　</v>
          </cell>
          <cell r="T587">
            <v>8</v>
          </cell>
          <cell r="U587" t="str">
            <v>災害弔慰金等支給審査委員報酬</v>
          </cell>
          <cell r="V587">
            <v>0</v>
          </cell>
          <cell r="X587">
            <v>0</v>
          </cell>
          <cell r="Z587">
            <v>200</v>
          </cell>
          <cell r="AA587">
            <v>200</v>
          </cell>
          <cell r="AB587">
            <v>200</v>
          </cell>
          <cell r="AC587">
            <v>200</v>
          </cell>
          <cell r="AD587">
            <v>200</v>
          </cell>
          <cell r="AE587">
            <v>0</v>
          </cell>
          <cell r="AF587">
            <v>0</v>
          </cell>
          <cell r="AG587">
            <v>0</v>
          </cell>
          <cell r="AH587">
            <v>0</v>
          </cell>
          <cell r="AI587">
            <v>200</v>
          </cell>
          <cell r="AJ587">
            <v>200</v>
          </cell>
          <cell r="AK587">
            <v>200</v>
          </cell>
          <cell r="AL587">
            <v>200</v>
          </cell>
          <cell r="AM587">
            <v>0</v>
          </cell>
          <cell r="AN587">
            <v>0</v>
          </cell>
          <cell r="AO587">
            <v>0</v>
          </cell>
          <cell r="AP587" t="str">
            <v xml:space="preserve">１　内容等
市災害弔慰金の支給等に関する条例は、自然災害により死亡した者の遺族又は障害を受けた住民に対して災害弔慰金又は災害障害見舞金を支給すると規定している。その際、関連死等の場合は、災害との因果関係を審査するため、有識者等で組織する災害弔慰金等支給審査委員会を設置しており、審査委員会開催に伴う委員報酬である。
２　根拠法令
災害弔慰金の支給等に関する法律
３　終了年度
災害に伴う事業のため、終期設定できない。
 </v>
          </cell>
          <cell r="AQ587" t="str">
            <v>審査会委員報酬20,000円×５人×２回＝200,000円</v>
          </cell>
          <cell r="BJ587">
            <v>1</v>
          </cell>
          <cell r="BK587">
            <v>200</v>
          </cell>
          <cell r="BL587">
            <v>0</v>
          </cell>
          <cell r="BM587">
            <v>0</v>
          </cell>
          <cell r="BN587">
            <v>0</v>
          </cell>
          <cell r="BO587">
            <v>0</v>
          </cell>
          <cell r="BP587">
            <v>0</v>
          </cell>
          <cell r="BQ587">
            <v>0</v>
          </cell>
          <cell r="BR587">
            <v>0</v>
          </cell>
          <cell r="BS587">
            <v>0</v>
          </cell>
          <cell r="BT587">
            <v>0</v>
          </cell>
          <cell r="BU587">
            <v>0</v>
          </cell>
          <cell r="BV587">
            <v>200</v>
          </cell>
          <cell r="BW587">
            <v>0</v>
          </cell>
          <cell r="BX587">
            <v>0</v>
          </cell>
          <cell r="BY587">
            <v>0</v>
          </cell>
          <cell r="BZ587">
            <v>0</v>
          </cell>
          <cell r="CA587">
            <v>200</v>
          </cell>
        </row>
        <row r="588">
          <cell r="I588" t="str">
            <v>国県支出金等過誤納返還金</v>
          </cell>
          <cell r="J588">
            <v>1</v>
          </cell>
          <cell r="K588" t="str">
            <v>一般会計</v>
          </cell>
          <cell r="L588">
            <v>2</v>
          </cell>
          <cell r="M588" t="str">
            <v>総務費　</v>
          </cell>
          <cell r="N588">
            <v>1</v>
          </cell>
          <cell r="O588" t="str">
            <v>総務管理費　</v>
          </cell>
          <cell r="P588">
            <v>14</v>
          </cell>
          <cell r="Q588" t="str">
            <v>諸費</v>
          </cell>
          <cell r="R588">
            <v>40</v>
          </cell>
          <cell r="S588" t="str">
            <v>国県支出金等過誤納返還金</v>
          </cell>
          <cell r="T588">
            <v>1</v>
          </cell>
          <cell r="U588" t="str">
            <v>国県支出金等過誤納返還金</v>
          </cell>
          <cell r="V588">
            <v>0</v>
          </cell>
          <cell r="X588">
            <v>0</v>
          </cell>
          <cell r="Z588">
            <v>295825</v>
          </cell>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Q588" t="str">
            <v xml:space="preserve">次の国庫補助金及び負担金に係る返還金（R3年度実績分）
・地域生活支援事業費国庫補助金・障害者総合支援事業費国庫補助金
・障害者自立支援給付費国庫負担金　・障害児入所給付費等国庫負担金
・障害児入所給付費等国庫負担金（過年度分）
・特別障害者手当等給付費国庫負担金
次の県負担金に係る返還金（R3年度実績分）
・障がい者自立支援給付費県費負担金・障害児入所給付費等県費負担金（過年度分） </v>
          </cell>
          <cell r="BJ588">
            <v>0</v>
          </cell>
          <cell r="BK588">
            <v>0</v>
          </cell>
          <cell r="BL588">
            <v>0</v>
          </cell>
          <cell r="BM588">
            <v>0</v>
          </cell>
          <cell r="BN588">
            <v>0</v>
          </cell>
          <cell r="BO588">
            <v>0</v>
          </cell>
          <cell r="BP588">
            <v>0</v>
          </cell>
          <cell r="BQ588">
            <v>0</v>
          </cell>
          <cell r="BR588">
            <v>0</v>
          </cell>
          <cell r="BS588">
            <v>0</v>
          </cell>
          <cell r="BT588">
            <v>0</v>
          </cell>
          <cell r="BU588">
            <v>0</v>
          </cell>
          <cell r="BV588">
            <v>0</v>
          </cell>
          <cell r="BW588">
            <v>0</v>
          </cell>
          <cell r="BX588">
            <v>0</v>
          </cell>
          <cell r="BY588">
            <v>0</v>
          </cell>
          <cell r="BZ588">
            <v>0</v>
          </cell>
          <cell r="CA588">
            <v>0</v>
          </cell>
        </row>
        <row r="589">
          <cell r="I589" t="str">
            <v>障がい者団体補助金</v>
          </cell>
          <cell r="J589">
            <v>1</v>
          </cell>
          <cell r="K589" t="str">
            <v>一般会計</v>
          </cell>
          <cell r="L589">
            <v>3</v>
          </cell>
          <cell r="M589" t="str">
            <v>民生費　</v>
          </cell>
          <cell r="N589">
            <v>1</v>
          </cell>
          <cell r="O589" t="str">
            <v>社会福祉費　</v>
          </cell>
          <cell r="P589">
            <v>1</v>
          </cell>
          <cell r="Q589" t="str">
            <v>社会福祉総務費　</v>
          </cell>
          <cell r="R589">
            <v>30</v>
          </cell>
          <cell r="S589" t="str">
            <v>社会福祉対策費　</v>
          </cell>
          <cell r="T589">
            <v>13</v>
          </cell>
          <cell r="U589" t="str">
            <v>障がい者団体補助金　</v>
          </cell>
          <cell r="V589">
            <v>0</v>
          </cell>
          <cell r="X589">
            <v>0</v>
          </cell>
          <cell r="Z589">
            <v>250</v>
          </cell>
          <cell r="AA589">
            <v>2058</v>
          </cell>
          <cell r="AB589">
            <v>2058</v>
          </cell>
          <cell r="AC589">
            <v>2058</v>
          </cell>
          <cell r="AD589">
            <v>2058</v>
          </cell>
          <cell r="AE589">
            <v>0</v>
          </cell>
          <cell r="AF589">
            <v>0</v>
          </cell>
          <cell r="AG589">
            <v>0</v>
          </cell>
          <cell r="AH589">
            <v>0</v>
          </cell>
          <cell r="AI589">
            <v>2058</v>
          </cell>
          <cell r="AJ589">
            <v>2058</v>
          </cell>
          <cell r="AK589">
            <v>2058</v>
          </cell>
          <cell r="AL589">
            <v>2058</v>
          </cell>
          <cell r="AM589">
            <v>0</v>
          </cell>
          <cell r="AN589">
            <v>0</v>
          </cell>
          <cell r="AO589">
            <v>0</v>
          </cell>
          <cell r="AP589" t="str">
            <v xml:space="preserve">　本市の障がい者及び障がい児の自立と社会参加を促進し、障がい者等の福祉向上を図ることを目的とする活動を行う障がい者団体の行う事業に対し、補助金を交付する。
【根拠法令等】
　いわき市障がい者団体補助金交付要綱
</v>
          </cell>
          <cell r="AQ589" t="str">
            <v>【令和５年度所要額】　
　2,058,000円（交付要綱に基づく、６団体に対する定額補助。）
　[補助金交付対象団体及び補助金額]
・いわき市身体障害者福祉協会　900,000円
・いわき市盲人福祉協会250,000円
・いわき市聴力障害者会350,000円
・いわき市腎臓病患者友の会150,000円
・福島声友会　138,000円
・いわき市手をつなぐ育成会270,000円</v>
          </cell>
          <cell r="BJ589">
            <v>1</v>
          </cell>
          <cell r="BK589">
            <v>2058</v>
          </cell>
          <cell r="BL589">
            <v>0</v>
          </cell>
          <cell r="BM589">
            <v>0</v>
          </cell>
          <cell r="BN589">
            <v>0</v>
          </cell>
          <cell r="BO589">
            <v>0</v>
          </cell>
          <cell r="BP589">
            <v>0</v>
          </cell>
          <cell r="BQ589">
            <v>0</v>
          </cell>
          <cell r="BR589">
            <v>0</v>
          </cell>
          <cell r="BS589">
            <v>0</v>
          </cell>
          <cell r="BT589">
            <v>0</v>
          </cell>
          <cell r="BU589">
            <v>0</v>
          </cell>
          <cell r="BV589">
            <v>2058</v>
          </cell>
          <cell r="BW589">
            <v>0</v>
          </cell>
          <cell r="BX589">
            <v>0</v>
          </cell>
          <cell r="BY589">
            <v>0</v>
          </cell>
          <cell r="BZ589">
            <v>0</v>
          </cell>
          <cell r="CA589">
            <v>2058</v>
          </cell>
        </row>
        <row r="590">
          <cell r="I590" t="str">
            <v>福島県障害者スポーツ協会負担金</v>
          </cell>
          <cell r="J590">
            <v>1</v>
          </cell>
          <cell r="K590" t="str">
            <v>一般会計</v>
          </cell>
          <cell r="L590">
            <v>3</v>
          </cell>
          <cell r="M590" t="str">
            <v>民生費　</v>
          </cell>
          <cell r="N590">
            <v>1</v>
          </cell>
          <cell r="O590" t="str">
            <v>社会福祉費　</v>
          </cell>
          <cell r="P590">
            <v>1</v>
          </cell>
          <cell r="Q590" t="str">
            <v>社会福祉総務費　</v>
          </cell>
          <cell r="R590">
            <v>30</v>
          </cell>
          <cell r="S590" t="str">
            <v>社会福祉対策費　</v>
          </cell>
          <cell r="T590">
            <v>22</v>
          </cell>
          <cell r="U590" t="str">
            <v>福島県障害者スポーツ協会負担金　</v>
          </cell>
          <cell r="V590">
            <v>0</v>
          </cell>
          <cell r="X590">
            <v>0</v>
          </cell>
          <cell r="Z590">
            <v>255</v>
          </cell>
          <cell r="AA590">
            <v>251</v>
          </cell>
          <cell r="AB590">
            <v>251</v>
          </cell>
          <cell r="AC590">
            <v>251</v>
          </cell>
          <cell r="AD590">
            <v>251</v>
          </cell>
          <cell r="AE590">
            <v>0</v>
          </cell>
          <cell r="AF590">
            <v>0</v>
          </cell>
          <cell r="AG590">
            <v>0</v>
          </cell>
          <cell r="AH590">
            <v>0</v>
          </cell>
          <cell r="AI590">
            <v>251</v>
          </cell>
          <cell r="AJ590">
            <v>251</v>
          </cell>
          <cell r="AK590">
            <v>251</v>
          </cell>
          <cell r="AL590">
            <v>251</v>
          </cell>
          <cell r="AM590">
            <v>0</v>
          </cell>
          <cell r="AN590">
            <v>0</v>
          </cell>
          <cell r="AO590">
            <v>0</v>
          </cell>
          <cell r="AP590" t="str">
            <v xml:space="preserve">＜福島県障害者スポーツ協会負担金＞
　障害者スポーツ指導員養成研修会及び福島県障害者スポーツ大会など、障がい者スポーツの普及、振興のために各種事業を実施している「財団法人福島県障害者スポーツ協会」への負担金。県内の全市町村が賛助会員となっており、負担金額については、人口割により福島県市町村会で調整のうえ決定されている。 </v>
          </cell>
          <cell r="AQ590" t="str">
            <v xml:space="preserve">＜継続・福島県障害者スポーツ協会負担金＞
　令和５年度の市町村負担金額については、人口割で算出され、福島県市長会及び福島県町村会で調整・決定される。
　※負担金（県積算額と同額）251千円
【増減理由】負担金の増額（100円　254,600→250,700円）
 </v>
          </cell>
          <cell r="BJ590">
            <v>1</v>
          </cell>
          <cell r="BK590">
            <v>251</v>
          </cell>
          <cell r="BL590">
            <v>0</v>
          </cell>
          <cell r="BM590">
            <v>0</v>
          </cell>
          <cell r="BN590">
            <v>0</v>
          </cell>
          <cell r="BO590">
            <v>0</v>
          </cell>
          <cell r="BP590">
            <v>0</v>
          </cell>
          <cell r="BQ590">
            <v>0</v>
          </cell>
          <cell r="BR590">
            <v>0</v>
          </cell>
          <cell r="BS590">
            <v>0</v>
          </cell>
          <cell r="BT590">
            <v>0</v>
          </cell>
          <cell r="BU590">
            <v>0</v>
          </cell>
          <cell r="BV590">
            <v>251</v>
          </cell>
          <cell r="BW590">
            <v>0</v>
          </cell>
          <cell r="BX590">
            <v>0</v>
          </cell>
          <cell r="BY590">
            <v>0</v>
          </cell>
          <cell r="BZ590">
            <v>0</v>
          </cell>
          <cell r="CA590">
            <v>251</v>
          </cell>
        </row>
        <row r="591">
          <cell r="I591" t="str">
            <v>グループホーム家賃補助事業費</v>
          </cell>
          <cell r="J591">
            <v>1</v>
          </cell>
          <cell r="K591" t="str">
            <v>一般会計</v>
          </cell>
          <cell r="L591">
            <v>3</v>
          </cell>
          <cell r="M591" t="str">
            <v>民生費　</v>
          </cell>
          <cell r="N591">
            <v>1</v>
          </cell>
          <cell r="O591" t="str">
            <v>社会福祉費　</v>
          </cell>
          <cell r="P591">
            <v>1</v>
          </cell>
          <cell r="Q591" t="str">
            <v>社会福祉総務費　</v>
          </cell>
          <cell r="R591">
            <v>30</v>
          </cell>
          <cell r="S591" t="str">
            <v>社会福祉対策費　</v>
          </cell>
          <cell r="T591">
            <v>24</v>
          </cell>
          <cell r="U591" t="str">
            <v>グループホーム家賃補助事業費</v>
          </cell>
          <cell r="V591">
            <v>0</v>
          </cell>
          <cell r="X591">
            <v>0</v>
          </cell>
          <cell r="Z591">
            <v>200</v>
          </cell>
          <cell r="AA591">
            <v>360</v>
          </cell>
          <cell r="AB591">
            <v>240</v>
          </cell>
          <cell r="AC591">
            <v>240</v>
          </cell>
          <cell r="AD591">
            <v>240</v>
          </cell>
          <cell r="AE591">
            <v>0</v>
          </cell>
          <cell r="AF591">
            <v>0</v>
          </cell>
          <cell r="AG591">
            <v>0</v>
          </cell>
          <cell r="AH591">
            <v>0</v>
          </cell>
          <cell r="AI591">
            <v>360</v>
          </cell>
          <cell r="AJ591">
            <v>240</v>
          </cell>
          <cell r="AK591">
            <v>240</v>
          </cell>
          <cell r="AL591">
            <v>240</v>
          </cell>
          <cell r="AM591">
            <v>0</v>
          </cell>
          <cell r="AN591">
            <v>-120</v>
          </cell>
          <cell r="AO591">
            <v>-120</v>
          </cell>
          <cell r="AP591" t="str">
            <v>　グループホームに入所する障がい者の支払う家賃の一部を補助することにより、障がい者の経済的負担を軽減し、地域における自立した生活を支援することを目的とする。
【補助額】利用者1人あたり、1万円と家賃の1/3のいずれか低い方の額（障がい福祉サービスによる家賃補助対象者、他市からの利用者を除く）
【根拠法令等】
　いわき市グループホーム家賃補助金交付要綱</v>
          </cell>
          <cell r="AQ591" t="str">
            <v xml:space="preserve">　令和２年度から４年度の補助対象者数の平均から、令和５年度の見込対象者数を２名とし、１名あたりの補助上限の１万円を乗じて算出。
・積算額
　10,000円（補助上限額）×２人（補助対象者数）×12月（月数）＝240,000円 </v>
          </cell>
          <cell r="BJ591">
            <v>1</v>
          </cell>
          <cell r="BK591">
            <v>240</v>
          </cell>
          <cell r="BL591">
            <v>0</v>
          </cell>
          <cell r="BM591">
            <v>0</v>
          </cell>
          <cell r="BN591">
            <v>0</v>
          </cell>
          <cell r="BO591">
            <v>0</v>
          </cell>
          <cell r="BP591">
            <v>0</v>
          </cell>
          <cell r="BQ591">
            <v>0</v>
          </cell>
          <cell r="BR591">
            <v>0</v>
          </cell>
          <cell r="BS591">
            <v>0</v>
          </cell>
          <cell r="BT591">
            <v>0</v>
          </cell>
          <cell r="BU591">
            <v>0</v>
          </cell>
          <cell r="BV591">
            <v>240</v>
          </cell>
          <cell r="BW591">
            <v>0</v>
          </cell>
          <cell r="BX591">
            <v>0</v>
          </cell>
          <cell r="BY591">
            <v>0</v>
          </cell>
          <cell r="BZ591">
            <v>0</v>
          </cell>
          <cell r="CA591">
            <v>240</v>
          </cell>
        </row>
        <row r="592">
          <cell r="I592" t="str">
            <v>障がい者計画等策定事業費</v>
          </cell>
          <cell r="J592">
            <v>1</v>
          </cell>
          <cell r="K592" t="str">
            <v>一般会計</v>
          </cell>
          <cell r="L592">
            <v>3</v>
          </cell>
          <cell r="M592" t="str">
            <v>民生費　</v>
          </cell>
          <cell r="N592">
            <v>1</v>
          </cell>
          <cell r="O592" t="str">
            <v>社会福祉費　</v>
          </cell>
          <cell r="P592">
            <v>1</v>
          </cell>
          <cell r="Q592" t="str">
            <v>社会福祉総務費　</v>
          </cell>
          <cell r="R592">
            <v>30</v>
          </cell>
          <cell r="S592" t="str">
            <v>社会福祉対策費　</v>
          </cell>
          <cell r="T592">
            <v>52</v>
          </cell>
          <cell r="U592" t="str">
            <v>障がい者計画等策定事業費</v>
          </cell>
          <cell r="V592">
            <v>0</v>
          </cell>
          <cell r="X592">
            <v>0</v>
          </cell>
          <cell r="Z592">
            <v>0</v>
          </cell>
          <cell r="AA592">
            <v>5601</v>
          </cell>
          <cell r="AB592">
            <v>4986</v>
          </cell>
          <cell r="AC592">
            <v>4128</v>
          </cell>
          <cell r="AD592">
            <v>4128</v>
          </cell>
          <cell r="AE592">
            <v>0</v>
          </cell>
          <cell r="AF592">
            <v>0</v>
          </cell>
          <cell r="AG592">
            <v>0</v>
          </cell>
          <cell r="AH592">
            <v>0</v>
          </cell>
          <cell r="AI592">
            <v>5601</v>
          </cell>
          <cell r="AJ592">
            <v>4986</v>
          </cell>
          <cell r="AK592">
            <v>4128</v>
          </cell>
          <cell r="AL592">
            <v>4128</v>
          </cell>
          <cell r="AM592">
            <v>-858</v>
          </cell>
          <cell r="AN592">
            <v>-615</v>
          </cell>
          <cell r="AO592">
            <v>-1473</v>
          </cell>
          <cell r="AP592" t="str">
            <v>障害者基本法第11条の規定に基づき、令和３年２月に策定した「第５次いわき市障がい者計画」（計画期間：R3～R8年度の６年間）に係る前期（３年）の成果等を踏まえた改定（中間見直し）、並びに実施計画である「第７期いわき市障がい福祉計画」（計画期間：R3～R５年度の３年計画）、及び「第３期いわき市障がい児計画」（計画期間：R3～R5年度の３年計画）を策定するもの。</v>
          </cell>
          <cell r="AQ592" t="str">
            <v xml:space="preserve">【要求内容】
・計画改定等に係る業務委託料（改定等素案の作成及び冊子印刷等）
・冊子送付に係る経費
・令和４年度からの二か年計画であり事業最終年である。
【増減理由】
・二か年計画であり業務委託内容が異なることに伴う委託料の減
　（5,566→4,950千円　△616千円）
・コピー機使用料の皆減　△11千円 </v>
          </cell>
          <cell r="BJ592">
            <v>2</v>
          </cell>
          <cell r="BK592">
            <v>0</v>
          </cell>
          <cell r="BL592">
            <v>0</v>
          </cell>
          <cell r="BM592">
            <v>0</v>
          </cell>
          <cell r="BN592">
            <v>0</v>
          </cell>
          <cell r="BO592">
            <v>0</v>
          </cell>
          <cell r="BP592">
            <v>0</v>
          </cell>
          <cell r="BQ592">
            <v>0</v>
          </cell>
          <cell r="BR592">
            <v>0</v>
          </cell>
          <cell r="BS592">
            <v>0</v>
          </cell>
          <cell r="BT592">
            <v>0</v>
          </cell>
          <cell r="BU592">
            <v>0</v>
          </cell>
          <cell r="BV592">
            <v>4986</v>
          </cell>
          <cell r="BW592">
            <v>0</v>
          </cell>
          <cell r="BX592">
            <v>0</v>
          </cell>
          <cell r="BY592">
            <v>0</v>
          </cell>
          <cell r="BZ592">
            <v>0</v>
          </cell>
          <cell r="CA592">
            <v>4128</v>
          </cell>
        </row>
        <row r="593">
          <cell r="I593" t="str">
            <v>特別障害者手当等扶助費</v>
          </cell>
          <cell r="J593">
            <v>1</v>
          </cell>
          <cell r="K593" t="str">
            <v>一般会計</v>
          </cell>
          <cell r="L593">
            <v>3</v>
          </cell>
          <cell r="M593" t="str">
            <v>民生費　</v>
          </cell>
          <cell r="N593">
            <v>1</v>
          </cell>
          <cell r="O593" t="str">
            <v>社会福祉費　</v>
          </cell>
          <cell r="P593">
            <v>1</v>
          </cell>
          <cell r="Q593" t="str">
            <v>社会福祉総務費　</v>
          </cell>
          <cell r="R593">
            <v>50</v>
          </cell>
          <cell r="S593" t="str">
            <v>特別障害者手当等給付費　</v>
          </cell>
          <cell r="T593">
            <v>1</v>
          </cell>
          <cell r="U593" t="str">
            <v>特別障害者手当等扶助費　</v>
          </cell>
          <cell r="V593">
            <v>0</v>
          </cell>
          <cell r="X593">
            <v>0</v>
          </cell>
          <cell r="Z593">
            <v>174475</v>
          </cell>
          <cell r="AA593">
            <v>182913</v>
          </cell>
          <cell r="AB593">
            <v>176884</v>
          </cell>
          <cell r="AC593">
            <v>176884</v>
          </cell>
          <cell r="AD593">
            <v>176884</v>
          </cell>
          <cell r="AE593">
            <v>137184</v>
          </cell>
          <cell r="AF593">
            <v>132663</v>
          </cell>
          <cell r="AG593">
            <v>132663</v>
          </cell>
          <cell r="AH593">
            <v>132663</v>
          </cell>
          <cell r="AI593">
            <v>45729</v>
          </cell>
          <cell r="AJ593">
            <v>44221</v>
          </cell>
          <cell r="AK593">
            <v>44221</v>
          </cell>
          <cell r="AL593">
            <v>44221</v>
          </cell>
          <cell r="AM593">
            <v>0</v>
          </cell>
          <cell r="AN593">
            <v>-6029</v>
          </cell>
          <cell r="AO593">
            <v>-6029</v>
          </cell>
          <cell r="AP593" t="str">
            <v xml:space="preserve">日常生活において特別の介護を必要とする状態にある心身障がい者（児）に対し、特別障害者手当、障害児福祉手当、経過的福祉手当の３種の手当を支給し、その福祉の増進を図る。
根拠法令等　特別児童扶養手当等の支給に関する法律
いわき市特別障害者手当等支給事務取扱要綱
</v>
          </cell>
          <cell r="AQ593" t="str">
            <v xml:space="preserve">【R４年度見込額】　各手当とも上半期支給実績と各地区保健福祉センターにおける下半期支給見込に基づき算出する。
【R５年度所要額】
◇特別障害者手当
：R4受給者見込数×過去３カ年受給者の平均伸び率（1.01）×R4年度単価
◇障害児福祉手当
：R4受給者数見込×過去３カ年受給者の平均伸び率（1.04）×R4年度単価
◇経過的福祉手当
：R5年1月受給者見込数×12月×R4年度単価（新規受給者は生じない）
【増減理由】特別障害者手当受給者の減（244人　4,047→3,803人） </v>
          </cell>
          <cell r="BJ593">
            <v>1</v>
          </cell>
          <cell r="BK593">
            <v>176884</v>
          </cell>
          <cell r="BL593">
            <v>0</v>
          </cell>
          <cell r="BM593">
            <v>0</v>
          </cell>
          <cell r="BN593">
            <v>0</v>
          </cell>
          <cell r="BO593">
            <v>0</v>
          </cell>
          <cell r="BP593">
            <v>0</v>
          </cell>
          <cell r="BQ593">
            <v>0</v>
          </cell>
          <cell r="BR593">
            <v>132663</v>
          </cell>
          <cell r="BS593">
            <v>0</v>
          </cell>
          <cell r="BT593">
            <v>0</v>
          </cell>
          <cell r="BU593">
            <v>0</v>
          </cell>
          <cell r="BV593">
            <v>44221</v>
          </cell>
          <cell r="BW593">
            <v>132663</v>
          </cell>
          <cell r="BX593">
            <v>0</v>
          </cell>
          <cell r="BY593">
            <v>0</v>
          </cell>
          <cell r="BZ593">
            <v>0</v>
          </cell>
          <cell r="CA593">
            <v>44221</v>
          </cell>
        </row>
        <row r="594">
          <cell r="I594" t="str">
            <v>特別障害者手当等給付事務費</v>
          </cell>
          <cell r="J594">
            <v>1</v>
          </cell>
          <cell r="K594" t="str">
            <v>一般会計</v>
          </cell>
          <cell r="L594">
            <v>3</v>
          </cell>
          <cell r="M594" t="str">
            <v>民生費　</v>
          </cell>
          <cell r="N594">
            <v>1</v>
          </cell>
          <cell r="O594" t="str">
            <v>社会福祉費　</v>
          </cell>
          <cell r="P594">
            <v>1</v>
          </cell>
          <cell r="Q594" t="str">
            <v>社会福祉総務費　</v>
          </cell>
          <cell r="R594">
            <v>50</v>
          </cell>
          <cell r="S594" t="str">
            <v>特別障害者手当等給付費　</v>
          </cell>
          <cell r="T594">
            <v>2</v>
          </cell>
          <cell r="U594" t="str">
            <v>特別障害者手当等給付事務費　</v>
          </cell>
          <cell r="V594">
            <v>0</v>
          </cell>
          <cell r="X594">
            <v>0</v>
          </cell>
          <cell r="Z594">
            <v>800</v>
          </cell>
          <cell r="AA594">
            <v>889</v>
          </cell>
          <cell r="AB594">
            <v>879</v>
          </cell>
          <cell r="AC594">
            <v>879</v>
          </cell>
          <cell r="AD594">
            <v>879</v>
          </cell>
          <cell r="AE594">
            <v>0</v>
          </cell>
          <cell r="AF594">
            <v>0</v>
          </cell>
          <cell r="AG594">
            <v>0</v>
          </cell>
          <cell r="AH594">
            <v>0</v>
          </cell>
          <cell r="AI594">
            <v>889</v>
          </cell>
          <cell r="AJ594">
            <v>879</v>
          </cell>
          <cell r="AK594">
            <v>879</v>
          </cell>
          <cell r="AL594">
            <v>879</v>
          </cell>
          <cell r="AM594">
            <v>0</v>
          </cell>
          <cell r="AN594">
            <v>-10</v>
          </cell>
          <cell r="AO594">
            <v>-10</v>
          </cell>
          <cell r="AP594" t="str">
            <v xml:space="preserve">　日常生活において常時介護を必要とする状態にある心身障がい者（児）に対し、特別障害者手当、障害児福祉手当及び経過的福祉手当を支給するために要する事務費。
根拠法令等いわき市特別障害者手当等支給事務取扱要綱
　特別児童扶養手当等の支給に関する法律 </v>
          </cell>
          <cell r="AQ594" t="str">
            <v xml:space="preserve">７地区保健福祉センターへの令達分を含む。
【増減理由】
　受給者数の減による減（34人　R４：743人→R５：709人) </v>
          </cell>
          <cell r="BJ594">
            <v>1</v>
          </cell>
          <cell r="BK594">
            <v>879</v>
          </cell>
          <cell r="BL594">
            <v>0</v>
          </cell>
          <cell r="BM594">
            <v>0</v>
          </cell>
          <cell r="BN594">
            <v>0</v>
          </cell>
          <cell r="BO594">
            <v>0</v>
          </cell>
          <cell r="BP594">
            <v>0</v>
          </cell>
          <cell r="BQ594">
            <v>0</v>
          </cell>
          <cell r="BR594">
            <v>0</v>
          </cell>
          <cell r="BS594">
            <v>0</v>
          </cell>
          <cell r="BT594">
            <v>0</v>
          </cell>
          <cell r="BU594">
            <v>0</v>
          </cell>
          <cell r="BV594">
            <v>879</v>
          </cell>
          <cell r="BW594">
            <v>0</v>
          </cell>
          <cell r="BX594">
            <v>0</v>
          </cell>
          <cell r="BY594">
            <v>0</v>
          </cell>
          <cell r="BZ594">
            <v>0</v>
          </cell>
          <cell r="CA594">
            <v>879</v>
          </cell>
        </row>
        <row r="595">
          <cell r="I595" t="str">
            <v>市民啓発事業費</v>
          </cell>
          <cell r="J595">
            <v>1</v>
          </cell>
          <cell r="K595" t="str">
            <v>一般会計</v>
          </cell>
          <cell r="L595">
            <v>3</v>
          </cell>
          <cell r="M595" t="str">
            <v>民生費　</v>
          </cell>
          <cell r="N595">
            <v>1</v>
          </cell>
          <cell r="O595" t="str">
            <v>社会福祉費　</v>
          </cell>
          <cell r="P595">
            <v>1</v>
          </cell>
          <cell r="Q595" t="str">
            <v>社会福祉総務費　</v>
          </cell>
          <cell r="R595">
            <v>60</v>
          </cell>
          <cell r="S595" t="str">
            <v>障害者福祉都市推進事業費</v>
          </cell>
          <cell r="T595">
            <v>2</v>
          </cell>
          <cell r="U595" t="str">
            <v>市民啓発事業費　</v>
          </cell>
          <cell r="V595">
            <v>0</v>
          </cell>
          <cell r="X595">
            <v>0</v>
          </cell>
          <cell r="Z595">
            <v>753</v>
          </cell>
          <cell r="AA595">
            <v>1128</v>
          </cell>
          <cell r="AB595">
            <v>1017</v>
          </cell>
          <cell r="AC595">
            <v>1017</v>
          </cell>
          <cell r="AD595">
            <v>1017</v>
          </cell>
          <cell r="AE595">
            <v>532</v>
          </cell>
          <cell r="AF595">
            <v>433</v>
          </cell>
          <cell r="AG595">
            <v>433</v>
          </cell>
          <cell r="AH595">
            <v>433</v>
          </cell>
          <cell r="AI595">
            <v>596</v>
          </cell>
          <cell r="AJ595">
            <v>584</v>
          </cell>
          <cell r="AK595">
            <v>584</v>
          </cell>
          <cell r="AL595">
            <v>584</v>
          </cell>
          <cell r="AM595">
            <v>0</v>
          </cell>
          <cell r="AN595">
            <v>-111</v>
          </cell>
          <cell r="AO595">
            <v>-111</v>
          </cell>
          <cell r="AP595" t="str">
            <v xml:space="preserve">　障がいのある人とない人が、ともに生きる社会を実現していくためには、市民一人ひとりの心のバリアを取り除き、全ての市民がお互いを認め、理解し合うことが重要であることから、理解促進に資する各種啓発、広報活動を実施する。
 </v>
          </cell>
          <cell r="AQ595" t="str">
            <v>【増減理由】
◇出前講座用パンフレットの部数変更のため、印刷製本費の減。(R4：761千円→R5：650千円、111千円減)</v>
          </cell>
          <cell r="BJ595">
            <v>1</v>
          </cell>
          <cell r="BK595">
            <v>1017</v>
          </cell>
          <cell r="BL595">
            <v>0</v>
          </cell>
          <cell r="BM595">
            <v>0</v>
          </cell>
          <cell r="BN595">
            <v>0</v>
          </cell>
          <cell r="BO595">
            <v>0</v>
          </cell>
          <cell r="BP595">
            <v>0</v>
          </cell>
          <cell r="BQ595">
            <v>0</v>
          </cell>
          <cell r="BR595">
            <v>289</v>
          </cell>
          <cell r="BS595">
            <v>144</v>
          </cell>
          <cell r="BT595">
            <v>0</v>
          </cell>
          <cell r="BU595">
            <v>0</v>
          </cell>
          <cell r="BV595">
            <v>584</v>
          </cell>
          <cell r="BW595">
            <v>289</v>
          </cell>
          <cell r="BX595">
            <v>144</v>
          </cell>
          <cell r="BY595">
            <v>0</v>
          </cell>
          <cell r="BZ595">
            <v>0</v>
          </cell>
          <cell r="CA595">
            <v>584</v>
          </cell>
        </row>
        <row r="596">
          <cell r="I596" t="str">
            <v>障がい者情報支援事業費</v>
          </cell>
          <cell r="J596">
            <v>1</v>
          </cell>
          <cell r="K596" t="str">
            <v>一般会計</v>
          </cell>
          <cell r="L596">
            <v>3</v>
          </cell>
          <cell r="M596" t="str">
            <v>民生費　</v>
          </cell>
          <cell r="N596">
            <v>1</v>
          </cell>
          <cell r="O596" t="str">
            <v>社会福祉費　</v>
          </cell>
          <cell r="P596">
            <v>1</v>
          </cell>
          <cell r="Q596" t="str">
            <v>社会福祉総務費　</v>
          </cell>
          <cell r="R596">
            <v>60</v>
          </cell>
          <cell r="S596" t="str">
            <v>障害者福祉都市推進事業費</v>
          </cell>
          <cell r="T596">
            <v>5</v>
          </cell>
          <cell r="U596" t="str">
            <v>障がい者情報支援事業費　</v>
          </cell>
          <cell r="V596">
            <v>0</v>
          </cell>
          <cell r="X596">
            <v>0</v>
          </cell>
          <cell r="Z596">
            <v>277</v>
          </cell>
          <cell r="AA596">
            <v>448</v>
          </cell>
          <cell r="AB596">
            <v>450</v>
          </cell>
          <cell r="AC596">
            <v>450</v>
          </cell>
          <cell r="AD596">
            <v>450</v>
          </cell>
          <cell r="AE596">
            <v>0</v>
          </cell>
          <cell r="AF596">
            <v>0</v>
          </cell>
          <cell r="AG596">
            <v>0</v>
          </cell>
          <cell r="AH596">
            <v>0</v>
          </cell>
          <cell r="AI596">
            <v>448</v>
          </cell>
          <cell r="AJ596">
            <v>450</v>
          </cell>
          <cell r="AK596">
            <v>450</v>
          </cell>
          <cell r="AL596">
            <v>450</v>
          </cell>
          <cell r="AM596">
            <v>0</v>
          </cell>
          <cell r="AN596">
            <v>2</v>
          </cell>
          <cell r="AO596">
            <v>2</v>
          </cell>
          <cell r="AP596" t="str">
            <v>　視覚や聴覚の障がいにより情報の取得や伝達が困難な方に対し、点字や音声などによる情報発信や緊急時の連絡先確保など、情報のバリアフリー化を推進する取組みを行う。
（平成24年度まで障害者福祉サービス事業費として実施）</v>
          </cell>
          <cell r="AQ596" t="str">
            <v xml:space="preserve">＜要求内容＞
　点字関係の消耗品及び聴覚障がい者緊急連絡用ファックスに関する経費、聾唖者への情報支援関係備品に関する費用等を計上する。（450千円）
○需用費消耗品費173千円　修繕料 50千円
○役務費通信運搬費169千円
○使用料及び賃借料　使用料7千円　賃借料51千円
＜増減理由＞
　事務用消耗品の単価等増による需用費の増。 </v>
          </cell>
          <cell r="BJ596">
            <v>1</v>
          </cell>
          <cell r="BK596">
            <v>450</v>
          </cell>
          <cell r="BL596">
            <v>0</v>
          </cell>
          <cell r="BM596">
            <v>0</v>
          </cell>
          <cell r="BN596">
            <v>0</v>
          </cell>
          <cell r="BO596">
            <v>0</v>
          </cell>
          <cell r="BP596">
            <v>0</v>
          </cell>
          <cell r="BQ596">
            <v>0</v>
          </cell>
          <cell r="BR596">
            <v>0</v>
          </cell>
          <cell r="BS596">
            <v>0</v>
          </cell>
          <cell r="BT596">
            <v>0</v>
          </cell>
          <cell r="BU596">
            <v>0</v>
          </cell>
          <cell r="BV596">
            <v>450</v>
          </cell>
          <cell r="BW596">
            <v>0</v>
          </cell>
          <cell r="BX596">
            <v>0</v>
          </cell>
          <cell r="BY596">
            <v>0</v>
          </cell>
          <cell r="BZ596">
            <v>0</v>
          </cell>
          <cell r="CA596">
            <v>450</v>
          </cell>
        </row>
        <row r="597">
          <cell r="I597" t="str">
            <v>在宅重度障害者医療器材等給付事業費</v>
          </cell>
          <cell r="J597">
            <v>1</v>
          </cell>
          <cell r="K597" t="str">
            <v>一般会計</v>
          </cell>
          <cell r="L597">
            <v>3</v>
          </cell>
          <cell r="M597" t="str">
            <v>民生費　</v>
          </cell>
          <cell r="N597">
            <v>1</v>
          </cell>
          <cell r="O597" t="str">
            <v>社会福祉費　</v>
          </cell>
          <cell r="P597">
            <v>2</v>
          </cell>
          <cell r="Q597" t="str">
            <v>障害者福祉費</v>
          </cell>
          <cell r="R597">
            <v>10</v>
          </cell>
          <cell r="S597" t="str">
            <v>障害者保護措置費</v>
          </cell>
          <cell r="T597">
            <v>7</v>
          </cell>
          <cell r="U597" t="str">
            <v>在宅重度障害者医療器材等給付事業費　</v>
          </cell>
          <cell r="V597">
            <v>0</v>
          </cell>
          <cell r="X597">
            <v>0</v>
          </cell>
          <cell r="Z597">
            <v>6362</v>
          </cell>
          <cell r="AA597">
            <v>6980</v>
          </cell>
          <cell r="AB597">
            <v>6881</v>
          </cell>
          <cell r="AC597">
            <v>6881</v>
          </cell>
          <cell r="AD597">
            <v>6881</v>
          </cell>
          <cell r="AE597">
            <v>0</v>
          </cell>
          <cell r="AF597">
            <v>0</v>
          </cell>
          <cell r="AG597">
            <v>0</v>
          </cell>
          <cell r="AH597">
            <v>0</v>
          </cell>
          <cell r="AI597">
            <v>6980</v>
          </cell>
          <cell r="AJ597">
            <v>6881</v>
          </cell>
          <cell r="AK597">
            <v>6881</v>
          </cell>
          <cell r="AL597">
            <v>6881</v>
          </cell>
          <cell r="AM597">
            <v>0</v>
          </cell>
          <cell r="AN597">
            <v>-99</v>
          </cell>
          <cell r="AO597">
            <v>-99</v>
          </cell>
          <cell r="AP597" t="str">
            <v xml:space="preserve">　在宅の重度身体障がい者に対し、治療・予防のための日常生活に必要な医療器材等の給付を行うことで、当該障がい者の福祉増進を図る。
【根拠法令】
いわき市在宅重度障害者医療器材等給付事業実施要綱
 </v>
          </cell>
          <cell r="AQ597" t="str">
            <v xml:space="preserve">扶助費　治療材料費5,062千円
衛生機材費1,819千円
合計6,881千円
　決算額・受給者の増減傾向が見込めないため、前年度決算見込額と同額とする。
＜前年度決算見込額＞
各地区における決算見込み額を基に算出する。
(参考)H29:6,938千円、H30:7,125千円、R01:7,556千円、R02：6,824千円、R03:6,362千円
【増減理由】前年度予算要求額を基にしたR3年度決算見込額と比較し、R04年度決算見込額が減少したことによるもの。
　[治療材料]R3：5,239千円⇒R4:5,062千円 </v>
          </cell>
          <cell r="BJ597">
            <v>1</v>
          </cell>
          <cell r="BK597">
            <v>6881</v>
          </cell>
          <cell r="BL597">
            <v>0</v>
          </cell>
          <cell r="BM597">
            <v>0</v>
          </cell>
          <cell r="BN597">
            <v>0</v>
          </cell>
          <cell r="BO597">
            <v>0</v>
          </cell>
          <cell r="BP597">
            <v>0</v>
          </cell>
          <cell r="BQ597">
            <v>0</v>
          </cell>
          <cell r="BR597">
            <v>0</v>
          </cell>
          <cell r="BS597">
            <v>0</v>
          </cell>
          <cell r="BT597">
            <v>0</v>
          </cell>
          <cell r="BU597">
            <v>0</v>
          </cell>
          <cell r="BV597">
            <v>6881</v>
          </cell>
          <cell r="BW597">
            <v>0</v>
          </cell>
          <cell r="BX597">
            <v>0</v>
          </cell>
          <cell r="BY597">
            <v>0</v>
          </cell>
          <cell r="BZ597">
            <v>0</v>
          </cell>
          <cell r="CA597">
            <v>6881</v>
          </cell>
        </row>
        <row r="598">
          <cell r="I598" t="str">
            <v>人工透析患者通院交通費助成事業費</v>
          </cell>
          <cell r="J598">
            <v>1</v>
          </cell>
          <cell r="K598" t="str">
            <v>一般会計</v>
          </cell>
          <cell r="L598">
            <v>3</v>
          </cell>
          <cell r="M598" t="str">
            <v>民生費　</v>
          </cell>
          <cell r="N598">
            <v>1</v>
          </cell>
          <cell r="O598" t="str">
            <v>社会福祉費　</v>
          </cell>
          <cell r="P598">
            <v>2</v>
          </cell>
          <cell r="Q598" t="str">
            <v>障害者福祉費</v>
          </cell>
          <cell r="R598">
            <v>10</v>
          </cell>
          <cell r="S598" t="str">
            <v>障害者保護措置費</v>
          </cell>
          <cell r="T598">
            <v>8</v>
          </cell>
          <cell r="U598" t="str">
            <v>人工透析患者通院交通費助成事業費</v>
          </cell>
          <cell r="V598">
            <v>0</v>
          </cell>
          <cell r="X598">
            <v>0</v>
          </cell>
          <cell r="Z598">
            <v>3051</v>
          </cell>
          <cell r="AA598">
            <v>3551</v>
          </cell>
          <cell r="AB598">
            <v>3060</v>
          </cell>
          <cell r="AC598">
            <v>3060</v>
          </cell>
          <cell r="AD598">
            <v>3060</v>
          </cell>
          <cell r="AE598">
            <v>0</v>
          </cell>
          <cell r="AF598">
            <v>0</v>
          </cell>
          <cell r="AG598">
            <v>0</v>
          </cell>
          <cell r="AH598">
            <v>0</v>
          </cell>
          <cell r="AI598">
            <v>3551</v>
          </cell>
          <cell r="AJ598">
            <v>3060</v>
          </cell>
          <cell r="AK598">
            <v>3060</v>
          </cell>
          <cell r="AL598">
            <v>3060</v>
          </cell>
          <cell r="AM598">
            <v>0</v>
          </cell>
          <cell r="AN598">
            <v>-491</v>
          </cell>
          <cell r="AO598">
            <v>-491</v>
          </cell>
          <cell r="AP598" t="str">
            <v xml:space="preserve">　腎臓機能障がい者が、血液の人工透析のため医療機関へ通院するために要する交通費を助成することにより、障がい者の経済的負担を軽減し、障がい者の福祉の増進を図る。
（支給上限額：25,000円/月）
（根拠法令：いわき市人工透析通院患者通院交通費助成事業実施要綱）
【令和３年度実績】
　受給者数　51人事業費　3,051千円 </v>
          </cell>
          <cell r="AQ598" t="str">
            <v xml:space="preserve">○扶助費　（人工透析通院患者通院交通費助成事業費）　3,060千円
R4決算見込額×H30～R2の支給額対前年比平均伸率
＜前年度決算見込額＞
各地区の決算見込み額を基に算出する。
(参考)H29:3,015千円、H30:3,281千円、R1:3,386千円、R2:3,625千円、R3:3,051千円
増減理由：基準となるR4実績見込額が減となったため。（R3:3,051円⇒R4:2,887千円） </v>
          </cell>
          <cell r="BJ598">
            <v>1</v>
          </cell>
          <cell r="BK598">
            <v>3060</v>
          </cell>
          <cell r="BL598">
            <v>0</v>
          </cell>
          <cell r="BM598">
            <v>0</v>
          </cell>
          <cell r="BN598">
            <v>0</v>
          </cell>
          <cell r="BO598">
            <v>0</v>
          </cell>
          <cell r="BP598">
            <v>0</v>
          </cell>
          <cell r="BQ598">
            <v>0</v>
          </cell>
          <cell r="BR598">
            <v>0</v>
          </cell>
          <cell r="BS598">
            <v>0</v>
          </cell>
          <cell r="BT598">
            <v>0</v>
          </cell>
          <cell r="BU598">
            <v>0</v>
          </cell>
          <cell r="BV598">
            <v>3060</v>
          </cell>
          <cell r="BW598">
            <v>0</v>
          </cell>
          <cell r="BX598">
            <v>0</v>
          </cell>
          <cell r="BY598">
            <v>0</v>
          </cell>
          <cell r="BZ598">
            <v>0</v>
          </cell>
          <cell r="CA598">
            <v>3060</v>
          </cell>
        </row>
        <row r="599">
          <cell r="I599" t="str">
            <v>心身障害者扶養共済制度掛金助成費</v>
          </cell>
          <cell r="J599">
            <v>1</v>
          </cell>
          <cell r="K599" t="str">
            <v>一般会計</v>
          </cell>
          <cell r="L599">
            <v>3</v>
          </cell>
          <cell r="M599" t="str">
            <v>民生費　</v>
          </cell>
          <cell r="N599">
            <v>1</v>
          </cell>
          <cell r="O599" t="str">
            <v>社会福祉費　</v>
          </cell>
          <cell r="P599">
            <v>2</v>
          </cell>
          <cell r="Q599" t="str">
            <v>障害者福祉費</v>
          </cell>
          <cell r="R599">
            <v>10</v>
          </cell>
          <cell r="S599" t="str">
            <v>障害者保護措置費</v>
          </cell>
          <cell r="T599">
            <v>10</v>
          </cell>
          <cell r="U599" t="str">
            <v>心身障害者扶養共済制度掛金助成費</v>
          </cell>
          <cell r="V599">
            <v>0</v>
          </cell>
          <cell r="X599">
            <v>0</v>
          </cell>
          <cell r="Z599">
            <v>878</v>
          </cell>
          <cell r="AA599">
            <v>1064</v>
          </cell>
          <cell r="AB599">
            <v>823</v>
          </cell>
          <cell r="AC599">
            <v>823</v>
          </cell>
          <cell r="AD599">
            <v>823</v>
          </cell>
          <cell r="AE599">
            <v>0</v>
          </cell>
          <cell r="AF599">
            <v>0</v>
          </cell>
          <cell r="AG599">
            <v>0</v>
          </cell>
          <cell r="AH599">
            <v>0</v>
          </cell>
          <cell r="AI599">
            <v>1064</v>
          </cell>
          <cell r="AJ599">
            <v>823</v>
          </cell>
          <cell r="AK599">
            <v>823</v>
          </cell>
          <cell r="AL599">
            <v>823</v>
          </cell>
          <cell r="AM599">
            <v>0</v>
          </cell>
          <cell r="AN599">
            <v>-241</v>
          </cell>
          <cell r="AO599">
            <v>-241</v>
          </cell>
          <cell r="AP599" t="str">
            <v xml:space="preserve">　福島県心身障害者扶養共済制度加入者のうち、低所得世帯に属する者に対して、所得の状況に応じ、掛金相当額の一部を助成し、生活の安定と福祉の向上を図る。
(助成内容）
・住民税非課税世帯 (一口目)100/100　(二口目)50/100
・住民税均等割世帯 (一口目) 50/100
【根拠法令等】
いわき市心身障害者扶養共済制度掛金助成事業実施要綱 </v>
          </cell>
          <cell r="AQ599" t="str">
            <v>扶助費　823千円
　前年度からの継続加入者分助成額に、新規加入者見込み分助成額を加えて算出する。
＜前年度決算見込額＞
　決算見込額については、助成実績から見込む。726,760円/年
【増減理由】
　受給者数の減(8名→6名)による</v>
          </cell>
          <cell r="BJ599">
            <v>1</v>
          </cell>
          <cell r="BK599">
            <v>823</v>
          </cell>
          <cell r="BL599">
            <v>0</v>
          </cell>
          <cell r="BM599">
            <v>0</v>
          </cell>
          <cell r="BN599">
            <v>0</v>
          </cell>
          <cell r="BO599">
            <v>0</v>
          </cell>
          <cell r="BP599">
            <v>0</v>
          </cell>
          <cell r="BQ599">
            <v>0</v>
          </cell>
          <cell r="BR599">
            <v>0</v>
          </cell>
          <cell r="BS599">
            <v>0</v>
          </cell>
          <cell r="BT599">
            <v>0</v>
          </cell>
          <cell r="BU599">
            <v>0</v>
          </cell>
          <cell r="BV599">
            <v>823</v>
          </cell>
          <cell r="BW599">
            <v>0</v>
          </cell>
          <cell r="BX599">
            <v>0</v>
          </cell>
          <cell r="BY599">
            <v>0</v>
          </cell>
          <cell r="BZ599">
            <v>0</v>
          </cell>
          <cell r="CA599">
            <v>823</v>
          </cell>
        </row>
        <row r="600">
          <cell r="I600" t="str">
            <v>重度身体障害者福祉電話料</v>
          </cell>
          <cell r="J600">
            <v>1</v>
          </cell>
          <cell r="K600" t="str">
            <v>一般会計</v>
          </cell>
          <cell r="L600">
            <v>3</v>
          </cell>
          <cell r="M600" t="str">
            <v>民生費　</v>
          </cell>
          <cell r="N600">
            <v>1</v>
          </cell>
          <cell r="O600" t="str">
            <v>社会福祉費　</v>
          </cell>
          <cell r="P600">
            <v>2</v>
          </cell>
          <cell r="Q600" t="str">
            <v>障害者福祉費</v>
          </cell>
          <cell r="R600">
            <v>10</v>
          </cell>
          <cell r="S600" t="str">
            <v>障害者保護措置費</v>
          </cell>
          <cell r="T600">
            <v>11</v>
          </cell>
          <cell r="U600" t="str">
            <v>重度身体障害者福祉電話料</v>
          </cell>
          <cell r="V600">
            <v>0</v>
          </cell>
          <cell r="X600">
            <v>0</v>
          </cell>
          <cell r="Z600">
            <v>225</v>
          </cell>
          <cell r="AA600">
            <v>237</v>
          </cell>
          <cell r="AB600">
            <v>227</v>
          </cell>
          <cell r="AC600">
            <v>227</v>
          </cell>
          <cell r="AD600">
            <v>227</v>
          </cell>
          <cell r="AE600">
            <v>0</v>
          </cell>
          <cell r="AF600">
            <v>0</v>
          </cell>
          <cell r="AG600">
            <v>0</v>
          </cell>
          <cell r="AH600">
            <v>0</v>
          </cell>
          <cell r="AI600">
            <v>237</v>
          </cell>
          <cell r="AJ600">
            <v>227</v>
          </cell>
          <cell r="AK600">
            <v>227</v>
          </cell>
          <cell r="AL600">
            <v>227</v>
          </cell>
          <cell r="AM600">
            <v>0</v>
          </cell>
          <cell r="AN600">
            <v>-10</v>
          </cell>
          <cell r="AO600">
            <v>-10</v>
          </cell>
          <cell r="AP600" t="str">
            <v xml:space="preserve">　現に電話等を保有しない低所得世帯に属する在宅の重度の身体障がい者に対し、電話又はファクシミリを貸与することにより、障がい者のコミュニケーション及び緊急連絡の手段を確保する。
【根拠法令】
　いわき市重度身体障害者福祉電話貸与事業実施要綱
【支給額】
　電話の設置に係る基本料金及び630円/月までの通話料 </v>
          </cell>
          <cell r="AQ600" t="str">
            <v xml:space="preserve">扶助費　227千円
令和４年度からの継続受給者に加え、１名の新規利用があるものと見込む。
　201,737円(令和４年度決算見込額)÷96名(令和４年度延利用者数)=2,102円
　201,737円+(2,102円*12月*1名)＝226,961円
＜前年度決算見込額＞
令和４年度見込額は９月までの実績（99,874円）に10月以降の給付見込額（101,863円）を加えて算出する。
（4-9月間の給付実績：99,874円）＋（10-3月給付見込額：101,863円）＝201,737円
【増減理由】
　受給者数の減に伴う事業費の減。（令和３年度受給者：11名→令和４年度受給者：８名） </v>
          </cell>
          <cell r="BJ600">
            <v>1</v>
          </cell>
          <cell r="BK600">
            <v>227</v>
          </cell>
          <cell r="BL600">
            <v>0</v>
          </cell>
          <cell r="BM600">
            <v>0</v>
          </cell>
          <cell r="BN600">
            <v>0</v>
          </cell>
          <cell r="BO600">
            <v>0</v>
          </cell>
          <cell r="BP600">
            <v>0</v>
          </cell>
          <cell r="BQ600">
            <v>0</v>
          </cell>
          <cell r="BR600">
            <v>0</v>
          </cell>
          <cell r="BS600">
            <v>0</v>
          </cell>
          <cell r="BT600">
            <v>0</v>
          </cell>
          <cell r="BU600">
            <v>0</v>
          </cell>
          <cell r="BV600">
            <v>227</v>
          </cell>
          <cell r="BW600">
            <v>0</v>
          </cell>
          <cell r="BX600">
            <v>0</v>
          </cell>
          <cell r="BY600">
            <v>0</v>
          </cell>
          <cell r="BZ600">
            <v>0</v>
          </cell>
          <cell r="CA600">
            <v>227</v>
          </cell>
        </row>
        <row r="601">
          <cell r="I601" t="str">
            <v>重度心身障害者福祉金</v>
          </cell>
          <cell r="J601">
            <v>1</v>
          </cell>
          <cell r="K601" t="str">
            <v>一般会計</v>
          </cell>
          <cell r="L601">
            <v>3</v>
          </cell>
          <cell r="M601" t="str">
            <v>民生費　</v>
          </cell>
          <cell r="N601">
            <v>1</v>
          </cell>
          <cell r="O601" t="str">
            <v>社会福祉費　</v>
          </cell>
          <cell r="P601">
            <v>2</v>
          </cell>
          <cell r="Q601" t="str">
            <v>障害者福祉費</v>
          </cell>
          <cell r="R601">
            <v>10</v>
          </cell>
          <cell r="S601" t="str">
            <v>障害者保護措置費</v>
          </cell>
          <cell r="T601">
            <v>12</v>
          </cell>
          <cell r="U601" t="str">
            <v>重度心身障害者福祉金</v>
          </cell>
          <cell r="V601">
            <v>0</v>
          </cell>
          <cell r="X601">
            <v>0</v>
          </cell>
          <cell r="Z601">
            <v>25176</v>
          </cell>
          <cell r="AA601">
            <v>27216</v>
          </cell>
          <cell r="AB601">
            <v>27552</v>
          </cell>
          <cell r="AC601">
            <v>27552</v>
          </cell>
          <cell r="AD601">
            <v>27552</v>
          </cell>
          <cell r="AE601">
            <v>0</v>
          </cell>
          <cell r="AF601">
            <v>0</v>
          </cell>
          <cell r="AG601">
            <v>0</v>
          </cell>
          <cell r="AH601">
            <v>0</v>
          </cell>
          <cell r="AI601">
            <v>27216</v>
          </cell>
          <cell r="AJ601">
            <v>27552</v>
          </cell>
          <cell r="AK601">
            <v>27552</v>
          </cell>
          <cell r="AL601">
            <v>27552</v>
          </cell>
          <cell r="AM601">
            <v>0</v>
          </cell>
          <cell r="AN601">
            <v>336</v>
          </cell>
          <cell r="AO601">
            <v>336</v>
          </cell>
          <cell r="AP601" t="str">
            <v xml:space="preserve">　20歳以上の在宅の重度障害者に対し、福祉金を支給し福祉の増進を図る。
　対象となる重度障害者は、次のいずれかに該当する者。
　(1)身体障害者手帳１級の交付を受け、日常生活に介護を要する者。
　(2)療育手帳Ａの交付を受けている者。
・支給額：48,000円/年、年度内資格得喪者は月割計算
・平成16年度より、受給者の所得による支給制限を導入。
（根拠法令:いわき市重度心身障害者福祉金支給条例）
</v>
          </cell>
          <cell r="AQ601" t="str">
            <v>◇予算要求額：27,552,000円
【R4年度見込額】
　上半期申請実績（545人）及び各地区保健福祉センターにおける下半期申請見込（12人）に基づき算出する。
【R5年度所要額】
　過去３カ年（令和元年～令和3年度）の支給件数の平均伸び率(1.03)を令和４年度支給見込人数(557名)に乗じて算出した令和５年度の見込人数(574名)に、最大支給額（48,000円/人）を乗じて算出。
【増減理由】
　受給者見込数の増(R4：557人→R5:574人)</v>
          </cell>
          <cell r="BJ601">
            <v>1</v>
          </cell>
          <cell r="BK601">
            <v>27552</v>
          </cell>
          <cell r="BL601">
            <v>0</v>
          </cell>
          <cell r="BM601">
            <v>0</v>
          </cell>
          <cell r="BN601">
            <v>0</v>
          </cell>
          <cell r="BO601">
            <v>0</v>
          </cell>
          <cell r="BP601">
            <v>0</v>
          </cell>
          <cell r="BQ601">
            <v>0</v>
          </cell>
          <cell r="BR601">
            <v>0</v>
          </cell>
          <cell r="BS601">
            <v>0</v>
          </cell>
          <cell r="BT601">
            <v>0</v>
          </cell>
          <cell r="BU601">
            <v>0</v>
          </cell>
          <cell r="BV601">
            <v>27552</v>
          </cell>
          <cell r="BW601">
            <v>0</v>
          </cell>
          <cell r="BX601">
            <v>0</v>
          </cell>
          <cell r="BY601">
            <v>0</v>
          </cell>
          <cell r="BZ601">
            <v>0</v>
          </cell>
          <cell r="CA601">
            <v>27552</v>
          </cell>
        </row>
        <row r="602">
          <cell r="I602" t="str">
            <v>重度心身障害者交通費助成費</v>
          </cell>
          <cell r="J602">
            <v>1</v>
          </cell>
          <cell r="K602" t="str">
            <v>一般会計</v>
          </cell>
          <cell r="L602">
            <v>3</v>
          </cell>
          <cell r="M602" t="str">
            <v>民生費　</v>
          </cell>
          <cell r="N602">
            <v>1</v>
          </cell>
          <cell r="O602" t="str">
            <v>社会福祉費　</v>
          </cell>
          <cell r="P602">
            <v>2</v>
          </cell>
          <cell r="Q602" t="str">
            <v>障害者福祉費</v>
          </cell>
          <cell r="R602">
            <v>10</v>
          </cell>
          <cell r="S602" t="str">
            <v>障害者保護措置費</v>
          </cell>
          <cell r="T602">
            <v>13</v>
          </cell>
          <cell r="U602" t="str">
            <v>重度心身障害者交通費助成費　</v>
          </cell>
          <cell r="V602">
            <v>0</v>
          </cell>
          <cell r="X602">
            <v>0</v>
          </cell>
          <cell r="Z602">
            <v>19886</v>
          </cell>
          <cell r="AA602">
            <v>21240</v>
          </cell>
          <cell r="AB602">
            <v>21240</v>
          </cell>
          <cell r="AC602">
            <v>21240</v>
          </cell>
          <cell r="AD602">
            <v>21240</v>
          </cell>
          <cell r="AE602">
            <v>0</v>
          </cell>
          <cell r="AF602">
            <v>0</v>
          </cell>
          <cell r="AG602">
            <v>0</v>
          </cell>
          <cell r="AH602">
            <v>0</v>
          </cell>
          <cell r="AI602">
            <v>21240</v>
          </cell>
          <cell r="AJ602">
            <v>21240</v>
          </cell>
          <cell r="AK602">
            <v>21240</v>
          </cell>
          <cell r="AL602">
            <v>21240</v>
          </cell>
          <cell r="AM602">
            <v>0</v>
          </cell>
          <cell r="AN602">
            <v>0</v>
          </cell>
          <cell r="AO602">
            <v>0</v>
          </cell>
          <cell r="AP602" t="str">
            <v>　低所得の在宅の重度心身障がい者に対し交通費を助成し、その経済的負担の軽減を図り福祉の増進に資する。（年額12,000円、年度途中資格該当者は月割）
【対象者】
　身体障害者手帳１級、療育手帳Ａ、精神保健福祉手帳１級のいずれかの手帳の交付を受けている在宅の障がい者のうち、「所得税」を課税されていない者。
【根拠法令等】
　いわき市重度心身障害者交通費助成事業実施要綱
【令和３年度実績】
　支給額　19,886,000円支給実人数　1,774人</v>
          </cell>
          <cell r="AQ602" t="str">
            <v xml:space="preserve">扶助費　20,200千円
　決算額・受給者の増減傾向が見込めないため、前年度決算見込額と同額とする。
（参考）H29:1,798人/21,446千円、H30:1,704人/20,821千円、R1:1,835人/20,947千円、
R2:1,774人/20,552千円、R3：1,755人/19,886千円 </v>
          </cell>
          <cell r="BJ602">
            <v>1</v>
          </cell>
          <cell r="BK602">
            <v>21240</v>
          </cell>
          <cell r="BL602">
            <v>0</v>
          </cell>
          <cell r="BM602">
            <v>0</v>
          </cell>
          <cell r="BN602">
            <v>0</v>
          </cell>
          <cell r="BO602">
            <v>0</v>
          </cell>
          <cell r="BP602">
            <v>0</v>
          </cell>
          <cell r="BQ602">
            <v>0</v>
          </cell>
          <cell r="BR602">
            <v>0</v>
          </cell>
          <cell r="BS602">
            <v>0</v>
          </cell>
          <cell r="BT602">
            <v>0</v>
          </cell>
          <cell r="BU602">
            <v>0</v>
          </cell>
          <cell r="BV602">
            <v>21240</v>
          </cell>
          <cell r="BW602">
            <v>0</v>
          </cell>
          <cell r="BX602">
            <v>0</v>
          </cell>
          <cell r="BY602">
            <v>0</v>
          </cell>
          <cell r="BZ602">
            <v>0</v>
          </cell>
          <cell r="CA602">
            <v>21240</v>
          </cell>
        </row>
        <row r="603">
          <cell r="I603" t="str">
            <v>障害者等措置費</v>
          </cell>
          <cell r="J603">
            <v>1</v>
          </cell>
          <cell r="K603" t="str">
            <v>一般会計</v>
          </cell>
          <cell r="L603">
            <v>3</v>
          </cell>
          <cell r="M603" t="str">
            <v>民生費　</v>
          </cell>
          <cell r="N603">
            <v>1</v>
          </cell>
          <cell r="O603" t="str">
            <v>社会福祉費　</v>
          </cell>
          <cell r="P603">
            <v>2</v>
          </cell>
          <cell r="Q603" t="str">
            <v>障害者福祉費</v>
          </cell>
          <cell r="R603">
            <v>10</v>
          </cell>
          <cell r="S603" t="str">
            <v>障害者保護措置費</v>
          </cell>
          <cell r="T603">
            <v>18</v>
          </cell>
          <cell r="U603" t="str">
            <v>障害者等措置費　</v>
          </cell>
          <cell r="V603">
            <v>0</v>
          </cell>
          <cell r="X603">
            <v>0</v>
          </cell>
          <cell r="Z603">
            <v>2167</v>
          </cell>
          <cell r="AA603">
            <v>3862</v>
          </cell>
          <cell r="AB603">
            <v>5491</v>
          </cell>
          <cell r="AC603">
            <v>5491</v>
          </cell>
          <cell r="AD603">
            <v>5491</v>
          </cell>
          <cell r="AE603">
            <v>2896</v>
          </cell>
          <cell r="AF603">
            <v>4117</v>
          </cell>
          <cell r="AG603">
            <v>4117</v>
          </cell>
          <cell r="AH603">
            <v>4117</v>
          </cell>
          <cell r="AI603">
            <v>966</v>
          </cell>
          <cell r="AJ603">
            <v>1374</v>
          </cell>
          <cell r="AK603">
            <v>1374</v>
          </cell>
          <cell r="AL603">
            <v>1374</v>
          </cell>
          <cell r="AM603">
            <v>0</v>
          </cell>
          <cell r="AN603">
            <v>1629</v>
          </cell>
          <cell r="AO603">
            <v>1629</v>
          </cell>
          <cell r="AP603" t="str">
            <v xml:space="preserve">　養護者等からの虐待等の理由により、障がい者（児）が緊急に障害福祉サービス等を受ける必要があるものの、ただちに申請を行うことができないやむを得ない事由がある場合等において、児童福祉法第21条の６、身体障害者福祉法第18条又は知的障害者福祉法第15条の４若しくは第16条第１項第２号の規定に基づき、障害福祉サービスの提供又は障害者支援施設等への入所等の措置を行うもの。 </v>
          </cell>
          <cell r="AQ603" t="str">
            <v xml:space="preserve">＜障がい者の措置＞
　２名が年間を通して就労移行支援を利用するものと見込む。
　12月×２人×145,790円＝3,498,960円（≒3,499千円）…①
＜障がい児の措置＞
　１名が年間を通して障害児通所支援を利用するものと見込む。
　12月×165,940円＝1,991,280円（≒1,992千円）…②
　※　令和４年度当初予算額：①＋②＝5,491千円
【増減理由】
　被措置者見込数の増（１名→２名）による。 </v>
          </cell>
          <cell r="BJ603">
            <v>1</v>
          </cell>
          <cell r="BK603">
            <v>5491</v>
          </cell>
          <cell r="BL603">
            <v>0</v>
          </cell>
          <cell r="BM603">
            <v>0</v>
          </cell>
          <cell r="BN603">
            <v>0</v>
          </cell>
          <cell r="BO603">
            <v>0</v>
          </cell>
          <cell r="BP603">
            <v>0</v>
          </cell>
          <cell r="BQ603">
            <v>0</v>
          </cell>
          <cell r="BR603">
            <v>2745</v>
          </cell>
          <cell r="BS603">
            <v>1372</v>
          </cell>
          <cell r="BT603">
            <v>0</v>
          </cell>
          <cell r="BU603">
            <v>0</v>
          </cell>
          <cell r="BV603">
            <v>1374</v>
          </cell>
          <cell r="BW603">
            <v>2745</v>
          </cell>
          <cell r="BX603">
            <v>1372</v>
          </cell>
          <cell r="BY603">
            <v>0</v>
          </cell>
          <cell r="BZ603">
            <v>0</v>
          </cell>
          <cell r="CA603">
            <v>1374</v>
          </cell>
        </row>
        <row r="604">
          <cell r="I604" t="str">
            <v>身体障害者手帳交付事務費</v>
          </cell>
          <cell r="J604">
            <v>1</v>
          </cell>
          <cell r="K604" t="str">
            <v>一般会計</v>
          </cell>
          <cell r="L604">
            <v>3</v>
          </cell>
          <cell r="M604" t="str">
            <v>民生費　</v>
          </cell>
          <cell r="N604">
            <v>1</v>
          </cell>
          <cell r="O604" t="str">
            <v>社会福祉費　</v>
          </cell>
          <cell r="P604">
            <v>2</v>
          </cell>
          <cell r="Q604" t="str">
            <v>障害者福祉費</v>
          </cell>
          <cell r="R604">
            <v>50</v>
          </cell>
          <cell r="S604" t="str">
            <v>障害者福祉対策費</v>
          </cell>
          <cell r="T604">
            <v>2</v>
          </cell>
          <cell r="U604" t="str">
            <v>身体障害者手帳交付事務費</v>
          </cell>
          <cell r="V604">
            <v>0</v>
          </cell>
          <cell r="X604">
            <v>0</v>
          </cell>
          <cell r="Z604">
            <v>736</v>
          </cell>
          <cell r="AA604">
            <v>405</v>
          </cell>
          <cell r="AB604">
            <v>400</v>
          </cell>
          <cell r="AC604">
            <v>400</v>
          </cell>
          <cell r="AD604">
            <v>400</v>
          </cell>
          <cell r="AE604">
            <v>0</v>
          </cell>
          <cell r="AF604">
            <v>0</v>
          </cell>
          <cell r="AG604">
            <v>0</v>
          </cell>
          <cell r="AH604">
            <v>0</v>
          </cell>
          <cell r="AI604">
            <v>405</v>
          </cell>
          <cell r="AJ604">
            <v>400</v>
          </cell>
          <cell r="AK604">
            <v>400</v>
          </cell>
          <cell r="AL604">
            <v>400</v>
          </cell>
          <cell r="AM604">
            <v>0</v>
          </cell>
          <cell r="AN604">
            <v>-5</v>
          </cell>
          <cell r="AO604">
            <v>-5</v>
          </cell>
          <cell r="AP604" t="str">
            <v xml:space="preserve">　身体障害者福祉法に基づく身体障害者手帳の交付に係る事務費。県から中核市に権限移譲された事務であり、終期設定は不可。
（根拠法令：身体障害者福祉法） </v>
          </cell>
          <cell r="AQ604" t="str">
            <v xml:space="preserve">【見積額の概要】（積算根拠）
　旅費管外旅費7千円
　消耗品費診断書用紙等77千円
　印刷製本費　手帳カバー等　234千円
　通信運搬費　医師照会用切手 46千円
　使用料　コピー使用料36千円
 </v>
          </cell>
          <cell r="BJ604">
            <v>1</v>
          </cell>
          <cell r="BK604">
            <v>400</v>
          </cell>
          <cell r="BL604">
            <v>0</v>
          </cell>
          <cell r="BM604">
            <v>0</v>
          </cell>
          <cell r="BN604">
            <v>0</v>
          </cell>
          <cell r="BO604">
            <v>0</v>
          </cell>
          <cell r="BP604">
            <v>0</v>
          </cell>
          <cell r="BQ604">
            <v>0</v>
          </cell>
          <cell r="BR604">
            <v>0</v>
          </cell>
          <cell r="BS604">
            <v>0</v>
          </cell>
          <cell r="BT604">
            <v>0</v>
          </cell>
          <cell r="BU604">
            <v>0</v>
          </cell>
          <cell r="BV604">
            <v>400</v>
          </cell>
          <cell r="BW604">
            <v>0</v>
          </cell>
          <cell r="BX604">
            <v>0</v>
          </cell>
          <cell r="BY604">
            <v>0</v>
          </cell>
          <cell r="BZ604">
            <v>0</v>
          </cell>
          <cell r="CA604">
            <v>400</v>
          </cell>
        </row>
        <row r="605">
          <cell r="I605" t="str">
            <v>身体障害者手帳交付事務費　会計年度任用職員分</v>
          </cell>
          <cell r="J605">
            <v>1</v>
          </cell>
          <cell r="K605" t="str">
            <v>一般会計</v>
          </cell>
          <cell r="L605">
            <v>3</v>
          </cell>
          <cell r="M605" t="str">
            <v>民生費　</v>
          </cell>
          <cell r="N605">
            <v>1</v>
          </cell>
          <cell r="O605" t="str">
            <v>社会福祉費　</v>
          </cell>
          <cell r="P605">
            <v>2</v>
          </cell>
          <cell r="Q605" t="str">
            <v>障害者福祉費</v>
          </cell>
          <cell r="R605">
            <v>50</v>
          </cell>
          <cell r="S605" t="str">
            <v>障害者福祉対策費</v>
          </cell>
          <cell r="T605">
            <v>2</v>
          </cell>
          <cell r="U605" t="str">
            <v>身体障害者手帳交付事務費</v>
          </cell>
          <cell r="V605">
            <v>0</v>
          </cell>
          <cell r="X605">
            <v>1</v>
          </cell>
          <cell r="Y605" t="str">
            <v>会計年度任用職員分　</v>
          </cell>
          <cell r="Z605">
            <v>2227</v>
          </cell>
          <cell r="AA605">
            <v>2472</v>
          </cell>
          <cell r="AB605">
            <v>2504</v>
          </cell>
          <cell r="AC605">
            <v>1736</v>
          </cell>
          <cell r="AD605">
            <v>1736</v>
          </cell>
          <cell r="AE605">
            <v>6</v>
          </cell>
          <cell r="AF605">
            <v>10</v>
          </cell>
          <cell r="AG605">
            <v>8</v>
          </cell>
          <cell r="AH605">
            <v>8</v>
          </cell>
          <cell r="AI605">
            <v>2466</v>
          </cell>
          <cell r="AJ605">
            <v>2494</v>
          </cell>
          <cell r="AK605">
            <v>1728</v>
          </cell>
          <cell r="AL605">
            <v>1728</v>
          </cell>
          <cell r="AM605">
            <v>-768</v>
          </cell>
          <cell r="AN605">
            <v>32</v>
          </cell>
          <cell r="AO605">
            <v>-736</v>
          </cell>
          <cell r="AP605" t="str">
            <v>　身体障害者福祉法に基づく身体障害者手帳及び福島県療育手帳制度要綱に基づく療育手帳の交付に係る事務事業（通年業務）。身体障害者手帳及び療育手帳は、一定程度以上の永続する障害を有する者に対し、法等に定める障がい者であることの証票として交付され、各種福祉措置の根拠となる。
　身体障害者手帳の交付事務は都道府県・政令市・中核市が実施することとされており、療育手帳は市町村を窓口とし交付事務は福島県が実施することとされている。事務内容は、身体障害者手帳交付申請に係る認定・却下、手帳の交付、身体障がい者に係る統計表の作成及び関係機関への統計表の提供、法に基づく医師の指定等がある。</v>
          </cell>
          <cell r="AQ605" t="str">
            <v xml:space="preserve">　身体障害者手帳の交付に係るシステム入力等の作業を行う会計年度任用職員1名を雇用するもの。
■増減理由
　給料月額の増（151,600→156,700円）による人件費の増
</v>
          </cell>
          <cell r="BJ605">
            <v>2</v>
          </cell>
          <cell r="BK605">
            <v>0</v>
          </cell>
          <cell r="BL605">
            <v>0</v>
          </cell>
          <cell r="BM605">
            <v>0</v>
          </cell>
          <cell r="BN605">
            <v>0</v>
          </cell>
          <cell r="BO605">
            <v>0</v>
          </cell>
          <cell r="BP605">
            <v>0</v>
          </cell>
          <cell r="BQ605">
            <v>0</v>
          </cell>
          <cell r="BR605">
            <v>0</v>
          </cell>
          <cell r="BS605">
            <v>0</v>
          </cell>
          <cell r="BT605">
            <v>0</v>
          </cell>
          <cell r="BU605">
            <v>10</v>
          </cell>
          <cell r="BV605">
            <v>2494</v>
          </cell>
          <cell r="BW605">
            <v>0</v>
          </cell>
          <cell r="BX605">
            <v>0</v>
          </cell>
          <cell r="BY605">
            <v>0</v>
          </cell>
          <cell r="BZ605">
            <v>8</v>
          </cell>
          <cell r="CA605">
            <v>1728</v>
          </cell>
        </row>
        <row r="606">
          <cell r="I606" t="str">
            <v>障がい者配食サービス事業費</v>
          </cell>
          <cell r="J606">
            <v>1</v>
          </cell>
          <cell r="K606" t="str">
            <v>一般会計</v>
          </cell>
          <cell r="L606">
            <v>3</v>
          </cell>
          <cell r="M606" t="str">
            <v>民生費　</v>
          </cell>
          <cell r="N606">
            <v>1</v>
          </cell>
          <cell r="O606" t="str">
            <v>社会福祉費　</v>
          </cell>
          <cell r="P606">
            <v>2</v>
          </cell>
          <cell r="Q606" t="str">
            <v>障害者福祉費</v>
          </cell>
          <cell r="R606">
            <v>50</v>
          </cell>
          <cell r="S606" t="str">
            <v>障害者福祉対策費</v>
          </cell>
          <cell r="T606">
            <v>5</v>
          </cell>
          <cell r="U606" t="str">
            <v>障がい者配食サービス事業費　</v>
          </cell>
          <cell r="V606">
            <v>0</v>
          </cell>
          <cell r="X606">
            <v>0</v>
          </cell>
          <cell r="Z606">
            <v>2584</v>
          </cell>
          <cell r="AA606">
            <v>3247</v>
          </cell>
          <cell r="AB606">
            <v>3426</v>
          </cell>
          <cell r="AC606">
            <v>3426</v>
          </cell>
          <cell r="AD606">
            <v>3426</v>
          </cell>
          <cell r="AE606">
            <v>0</v>
          </cell>
          <cell r="AF606">
            <v>0</v>
          </cell>
          <cell r="AG606">
            <v>0</v>
          </cell>
          <cell r="AH606">
            <v>0</v>
          </cell>
          <cell r="AI606">
            <v>3247</v>
          </cell>
          <cell r="AJ606">
            <v>3426</v>
          </cell>
          <cell r="AK606">
            <v>3426</v>
          </cell>
          <cell r="AL606">
            <v>3426</v>
          </cell>
          <cell r="AM606">
            <v>0</v>
          </cell>
          <cell r="AN606">
            <v>179</v>
          </cell>
          <cell r="AO606">
            <v>179</v>
          </cell>
          <cell r="AP606" t="str">
            <v xml:space="preserve">　調理が困難な一人暮らし等の障がい者の自立生活を支援するため、１日１食、週７食を限度として、食事を提供する。
【委託単価】
　市街地から市街地:540円、市街地から中山間:740円（※）、中山間から中山間：640円
　※ １日あたり配食数が60食以下の事業所は750円
（根拠法令等：いわき市配食サービス事業実施要綱）
</v>
          </cell>
          <cell r="AQ606" t="str">
            <v>○委託料　3,426千円
　令和４年度当初予算要求額は利用者の増減で見込むことが困難なため、利用者数及び利用食数に係る令和４年度上半期実績の平均値で推移するものと見込む。
　また、利用者の増による影響が大きいことから（1名増につき年間約120千円増）、「区分１」（市街地⇒市街地、540円/食）及び「区分３」（市街地⇒山間地、740円/食）で各１名の新規利用を見込む。
【増減理由】
・利用見込食数の増（108食増　6,156食⇒6,264食）
・支払単価の増（市街地⇒市街地、20円増　520円⇒540円）
　（市街地⇒山間地、20円増　720円⇒740円）</v>
          </cell>
          <cell r="BJ606">
            <v>1</v>
          </cell>
          <cell r="BK606">
            <v>3426</v>
          </cell>
          <cell r="BL606">
            <v>0</v>
          </cell>
          <cell r="BM606">
            <v>0</v>
          </cell>
          <cell r="BN606">
            <v>0</v>
          </cell>
          <cell r="BO606">
            <v>0</v>
          </cell>
          <cell r="BP606">
            <v>0</v>
          </cell>
          <cell r="BQ606">
            <v>0</v>
          </cell>
          <cell r="BR606">
            <v>0</v>
          </cell>
          <cell r="BS606">
            <v>0</v>
          </cell>
          <cell r="BT606">
            <v>0</v>
          </cell>
          <cell r="BU606">
            <v>0</v>
          </cell>
          <cell r="BV606">
            <v>3426</v>
          </cell>
          <cell r="BW606">
            <v>0</v>
          </cell>
          <cell r="BX606">
            <v>0</v>
          </cell>
          <cell r="BY606">
            <v>0</v>
          </cell>
          <cell r="BZ606">
            <v>0</v>
          </cell>
          <cell r="CA606">
            <v>3426</v>
          </cell>
        </row>
        <row r="607">
          <cell r="I607" t="str">
            <v>障がい者住宅リフォーム給付事業費</v>
          </cell>
          <cell r="J607">
            <v>1</v>
          </cell>
          <cell r="K607" t="str">
            <v>一般会計</v>
          </cell>
          <cell r="L607">
            <v>3</v>
          </cell>
          <cell r="M607" t="str">
            <v>民生費　</v>
          </cell>
          <cell r="N607">
            <v>1</v>
          </cell>
          <cell r="O607" t="str">
            <v>社会福祉費　</v>
          </cell>
          <cell r="P607">
            <v>2</v>
          </cell>
          <cell r="Q607" t="str">
            <v>障害者福祉費</v>
          </cell>
          <cell r="R607">
            <v>50</v>
          </cell>
          <cell r="S607" t="str">
            <v>障害者福祉対策費</v>
          </cell>
          <cell r="T607">
            <v>7</v>
          </cell>
          <cell r="U607" t="str">
            <v>障がい者住宅リフォーム給付事業費</v>
          </cell>
          <cell r="V607">
            <v>0</v>
          </cell>
          <cell r="X607">
            <v>0</v>
          </cell>
          <cell r="Z607">
            <v>4174</v>
          </cell>
          <cell r="AA607">
            <v>6820</v>
          </cell>
          <cell r="AB607">
            <v>6248</v>
          </cell>
          <cell r="AC607">
            <v>6248</v>
          </cell>
          <cell r="AD607">
            <v>6248</v>
          </cell>
          <cell r="AE607">
            <v>0</v>
          </cell>
          <cell r="AF607">
            <v>0</v>
          </cell>
          <cell r="AG607">
            <v>0</v>
          </cell>
          <cell r="AH607">
            <v>0</v>
          </cell>
          <cell r="AI607">
            <v>6820</v>
          </cell>
          <cell r="AJ607">
            <v>6248</v>
          </cell>
          <cell r="AK607">
            <v>6248</v>
          </cell>
          <cell r="AL607">
            <v>6248</v>
          </cell>
          <cell r="AM607">
            <v>0</v>
          </cell>
          <cell r="AN607">
            <v>-572</v>
          </cell>
          <cell r="AO607">
            <v>-572</v>
          </cell>
          <cell r="AP607" t="str">
            <v xml:space="preserve">　日常生活を営むうえで介助を要する障がい者に対し、住宅の改良工事が必要と認められる場合に、住宅改修費用の給付を行う。
【対象者】
　身体障害者手帳１、２級を所持する肢体または視覚障がい者、療育手帳Ａを所持し、日常生活を営むうえで介助を要する者
【給付額】
　工事費用額のうち、生計中心者の所得に応じた給付率から算出した額（上限100万円）
【令和３年度実績】
　給付総額　4,174千円給付件数　11件 </v>
          </cell>
          <cell r="AQ607" t="str">
            <v xml:space="preserve">扶助費　6,248千円
　増加傾向を把握することが困難なことから、過去５カ年の最大給付件数（11件）で見込む。
【当初予算積算】
　11件に過去３年（R１-R３）の平均額（568千円/件）を乗じて算定。
・参考（平均額　R元：509千円/件、R２:672千円/件、R３:522千円/件）
【増減理由】平均給付額の減：52千円（620→568千円） </v>
          </cell>
          <cell r="BJ607">
            <v>1</v>
          </cell>
          <cell r="BK607">
            <v>6248</v>
          </cell>
          <cell r="BL607">
            <v>0</v>
          </cell>
          <cell r="BM607">
            <v>0</v>
          </cell>
          <cell r="BN607">
            <v>0</v>
          </cell>
          <cell r="BO607">
            <v>0</v>
          </cell>
          <cell r="BP607">
            <v>0</v>
          </cell>
          <cell r="BQ607">
            <v>0</v>
          </cell>
          <cell r="BR607">
            <v>0</v>
          </cell>
          <cell r="BS607">
            <v>0</v>
          </cell>
          <cell r="BT607">
            <v>0</v>
          </cell>
          <cell r="BU607">
            <v>0</v>
          </cell>
          <cell r="BV607">
            <v>6248</v>
          </cell>
          <cell r="BW607">
            <v>0</v>
          </cell>
          <cell r="BX607">
            <v>0</v>
          </cell>
          <cell r="BY607">
            <v>0</v>
          </cell>
          <cell r="BZ607">
            <v>0</v>
          </cell>
          <cell r="CA607">
            <v>6248</v>
          </cell>
        </row>
        <row r="608">
          <cell r="I608" t="str">
            <v>障がい者住宅改造支援事業事務費</v>
          </cell>
          <cell r="J608">
            <v>1</v>
          </cell>
          <cell r="K608" t="str">
            <v>一般会計</v>
          </cell>
          <cell r="L608">
            <v>3</v>
          </cell>
          <cell r="M608" t="str">
            <v>民生費　</v>
          </cell>
          <cell r="N608">
            <v>1</v>
          </cell>
          <cell r="O608" t="str">
            <v>社会福祉費　</v>
          </cell>
          <cell r="P608">
            <v>2</v>
          </cell>
          <cell r="Q608" t="str">
            <v>障害者福祉費</v>
          </cell>
          <cell r="R608">
            <v>50</v>
          </cell>
          <cell r="S608" t="str">
            <v>障害者福祉対策費</v>
          </cell>
          <cell r="T608">
            <v>8</v>
          </cell>
          <cell r="U608" t="str">
            <v>障がい者住宅改造支援事業事務費　</v>
          </cell>
          <cell r="V608">
            <v>0</v>
          </cell>
          <cell r="X608">
            <v>0</v>
          </cell>
          <cell r="Z608">
            <v>58</v>
          </cell>
          <cell r="AA608">
            <v>92</v>
          </cell>
          <cell r="AB608">
            <v>92</v>
          </cell>
          <cell r="AC608">
            <v>92</v>
          </cell>
          <cell r="AD608">
            <v>92</v>
          </cell>
          <cell r="AE608">
            <v>0</v>
          </cell>
          <cell r="AF608">
            <v>0</v>
          </cell>
          <cell r="AG608">
            <v>0</v>
          </cell>
          <cell r="AH608">
            <v>0</v>
          </cell>
          <cell r="AI608">
            <v>92</v>
          </cell>
          <cell r="AJ608">
            <v>92</v>
          </cell>
          <cell r="AK608">
            <v>92</v>
          </cell>
          <cell r="AL608">
            <v>92</v>
          </cell>
          <cell r="AM608">
            <v>0</v>
          </cell>
          <cell r="AN608">
            <v>0</v>
          </cell>
          <cell r="AO608">
            <v>0</v>
          </cell>
          <cell r="AP608" t="str">
            <v xml:space="preserve">「市障がい者住宅リフォーム給付事業」に係る工事後の完了検査業務
　建築士による実地検査を実施することにより、障がいの状況に応じた改修が適切に行われているか確認するための業務委託に関する経費及び、完了検査通知に関する経費
【委託先】いわき女性建築士の会 </v>
          </cell>
          <cell r="AQ608" t="str">
            <v xml:space="preserve">役務費（通信運搬費）1千円
委託料 91千円
○所要額合計92千円
・通信運搬費（完了検査通知）　84円×11件924円≒　1千円（a)
・完了検査委託料 7,500円×1.10×11件 90,750円≒ 91千円（b)
（a)+(b)＝92千円
※令和５年度の住宅リフォーム事業給付見込と同件数(11件)を見込む。
 </v>
          </cell>
          <cell r="BJ608">
            <v>1</v>
          </cell>
          <cell r="BK608">
            <v>92</v>
          </cell>
          <cell r="BL608">
            <v>0</v>
          </cell>
          <cell r="BM608">
            <v>0</v>
          </cell>
          <cell r="BN608">
            <v>0</v>
          </cell>
          <cell r="BO608">
            <v>0</v>
          </cell>
          <cell r="BP608">
            <v>0</v>
          </cell>
          <cell r="BQ608">
            <v>0</v>
          </cell>
          <cell r="BR608">
            <v>0</v>
          </cell>
          <cell r="BS608">
            <v>0</v>
          </cell>
          <cell r="BT608">
            <v>0</v>
          </cell>
          <cell r="BU608">
            <v>0</v>
          </cell>
          <cell r="BV608">
            <v>92</v>
          </cell>
          <cell r="BW608">
            <v>0</v>
          </cell>
          <cell r="BX608">
            <v>0</v>
          </cell>
          <cell r="BY608">
            <v>0</v>
          </cell>
          <cell r="BZ608">
            <v>0</v>
          </cell>
          <cell r="CA608">
            <v>92</v>
          </cell>
        </row>
        <row r="609">
          <cell r="I609" t="str">
            <v>障がい者住宅改修相談支援等事業費</v>
          </cell>
          <cell r="J609">
            <v>1</v>
          </cell>
          <cell r="K609" t="str">
            <v>一般会計</v>
          </cell>
          <cell r="L609">
            <v>3</v>
          </cell>
          <cell r="M609" t="str">
            <v>民生費　</v>
          </cell>
          <cell r="N609">
            <v>1</v>
          </cell>
          <cell r="O609" t="str">
            <v>社会福祉費　</v>
          </cell>
          <cell r="P609">
            <v>2</v>
          </cell>
          <cell r="Q609" t="str">
            <v>障害者福祉費</v>
          </cell>
          <cell r="R609">
            <v>50</v>
          </cell>
          <cell r="S609" t="str">
            <v>障害者福祉対策費</v>
          </cell>
          <cell r="T609">
            <v>9</v>
          </cell>
          <cell r="U609" t="str">
            <v>障がい者住宅改修相談支援等事業費</v>
          </cell>
          <cell r="V609">
            <v>0</v>
          </cell>
          <cell r="X609">
            <v>0</v>
          </cell>
          <cell r="Z609">
            <v>418</v>
          </cell>
          <cell r="AA609">
            <v>419</v>
          </cell>
          <cell r="AB609">
            <v>421</v>
          </cell>
          <cell r="AC609">
            <v>421</v>
          </cell>
          <cell r="AD609">
            <v>421</v>
          </cell>
          <cell r="AE609">
            <v>0</v>
          </cell>
          <cell r="AF609">
            <v>0</v>
          </cell>
          <cell r="AG609">
            <v>0</v>
          </cell>
          <cell r="AH609">
            <v>0</v>
          </cell>
          <cell r="AI609">
            <v>419</v>
          </cell>
          <cell r="AJ609">
            <v>421</v>
          </cell>
          <cell r="AK609">
            <v>421</v>
          </cell>
          <cell r="AL609">
            <v>421</v>
          </cell>
          <cell r="AM609">
            <v>0</v>
          </cell>
          <cell r="AN609">
            <v>2</v>
          </cell>
          <cell r="AO609">
            <v>2</v>
          </cell>
          <cell r="AP609" t="str">
            <v xml:space="preserve"> 「市障がい者住宅リフォーム給付事業」に係る障がい者分の相談・現地調査・給付対象経費の積算等の委託料を計上するもの。
【委託先】
・保健医療関係職：市内医療機関（理学・作業療法士）
・建築関係　：福島県建築士事務所協会いわき支部</v>
          </cell>
          <cell r="AQ609" t="str">
            <v>委託料　421千円
相談件数の増減傾向を把握することが困難なことから、前年度決算見込件数に委託単価（医療職：8,250円、建築職：21,783円）を乗じて算出する。
・医療職(相談)14件× 8,250円 115,500円
・建築職(相談)14件×21,783円 304,962円　計　420,462円
※令和３年度の相談見込件数を過去３年における相談件数の平均(14件)とする。
参考（相談件数）R元:14件、R2:14件、R3:14件
【増減理由】建築職単価の増(135円　R4:21,648→R5:21,783円)</v>
          </cell>
          <cell r="BJ609">
            <v>1</v>
          </cell>
          <cell r="BK609">
            <v>421</v>
          </cell>
          <cell r="BL609">
            <v>0</v>
          </cell>
          <cell r="BM609">
            <v>0</v>
          </cell>
          <cell r="BN609">
            <v>0</v>
          </cell>
          <cell r="BO609">
            <v>0</v>
          </cell>
          <cell r="BP609">
            <v>0</v>
          </cell>
          <cell r="BQ609">
            <v>0</v>
          </cell>
          <cell r="BR609">
            <v>0</v>
          </cell>
          <cell r="BS609">
            <v>0</v>
          </cell>
          <cell r="BT609">
            <v>0</v>
          </cell>
          <cell r="BU609">
            <v>0</v>
          </cell>
          <cell r="BV609">
            <v>421</v>
          </cell>
          <cell r="BW609">
            <v>0</v>
          </cell>
          <cell r="BX609">
            <v>0</v>
          </cell>
          <cell r="BY609">
            <v>0</v>
          </cell>
          <cell r="BZ609">
            <v>0</v>
          </cell>
          <cell r="CA609">
            <v>421</v>
          </cell>
        </row>
        <row r="610">
          <cell r="I610" t="str">
            <v>障がい者チャレンジ雇用推進事業費</v>
          </cell>
          <cell r="J610">
            <v>1</v>
          </cell>
          <cell r="K610" t="str">
            <v>一般会計</v>
          </cell>
          <cell r="L610">
            <v>3</v>
          </cell>
          <cell r="M610" t="str">
            <v>民生費　</v>
          </cell>
          <cell r="N610">
            <v>1</v>
          </cell>
          <cell r="O610" t="str">
            <v>社会福祉費　</v>
          </cell>
          <cell r="P610">
            <v>2</v>
          </cell>
          <cell r="Q610" t="str">
            <v>障害者福祉費</v>
          </cell>
          <cell r="R610">
            <v>50</v>
          </cell>
          <cell r="S610" t="str">
            <v>障害者福祉対策費</v>
          </cell>
          <cell r="T610">
            <v>10</v>
          </cell>
          <cell r="U610" t="str">
            <v>障がい者チャレンジ雇用推進事業費</v>
          </cell>
          <cell r="V610">
            <v>0</v>
          </cell>
          <cell r="X610">
            <v>0</v>
          </cell>
          <cell r="Z610">
            <v>0</v>
          </cell>
          <cell r="AA610">
            <v>47</v>
          </cell>
          <cell r="AB610">
            <v>47</v>
          </cell>
          <cell r="AC610">
            <v>47</v>
          </cell>
          <cell r="AD610">
            <v>47</v>
          </cell>
          <cell r="AE610">
            <v>0</v>
          </cell>
          <cell r="AF610">
            <v>0</v>
          </cell>
          <cell r="AG610">
            <v>0</v>
          </cell>
          <cell r="AH610">
            <v>0</v>
          </cell>
          <cell r="AI610">
            <v>47</v>
          </cell>
          <cell r="AJ610">
            <v>47</v>
          </cell>
          <cell r="AK610">
            <v>47</v>
          </cell>
          <cell r="AL610">
            <v>47</v>
          </cell>
          <cell r="AM610">
            <v>0</v>
          </cell>
          <cell r="AN610">
            <v>0</v>
          </cell>
          <cell r="AO610">
            <v>0</v>
          </cell>
          <cell r="AP610" t="str">
            <v xml:space="preserve">　障がい者の就労を通じた社会参加の促進を図るため、知的、精神及び発達障がい者を市の嘱託職員として短期間雇用し、企業等での一般就労に向けた支援・指導を行うにあたり必要となる支援員の能力向上のため、外部で実施する研修会等への参加費用を計上するもの。
</v>
          </cell>
          <cell r="AQ610" t="str">
            <v>■予算要求額： 47千円
　研修会等出席旅費46,210円
■増減理由
　増減なし</v>
          </cell>
          <cell r="BJ610">
            <v>1</v>
          </cell>
          <cell r="BK610">
            <v>47</v>
          </cell>
          <cell r="BL610">
            <v>0</v>
          </cell>
          <cell r="BM610">
            <v>0</v>
          </cell>
          <cell r="BN610">
            <v>0</v>
          </cell>
          <cell r="BO610">
            <v>0</v>
          </cell>
          <cell r="BP610">
            <v>0</v>
          </cell>
          <cell r="BQ610">
            <v>0</v>
          </cell>
          <cell r="BR610">
            <v>0</v>
          </cell>
          <cell r="BS610">
            <v>0</v>
          </cell>
          <cell r="BT610">
            <v>0</v>
          </cell>
          <cell r="BU610">
            <v>0</v>
          </cell>
          <cell r="BV610">
            <v>47</v>
          </cell>
          <cell r="BW610">
            <v>0</v>
          </cell>
          <cell r="BX610">
            <v>0</v>
          </cell>
          <cell r="BY610">
            <v>0</v>
          </cell>
          <cell r="BZ610">
            <v>0</v>
          </cell>
          <cell r="CA610">
            <v>47</v>
          </cell>
        </row>
        <row r="611">
          <cell r="I611" t="str">
            <v>障がい者チャレンジ雇用推進事業費　会計年度任用職員分</v>
          </cell>
          <cell r="J611">
            <v>1</v>
          </cell>
          <cell r="K611" t="str">
            <v>一般会計</v>
          </cell>
          <cell r="L611">
            <v>3</v>
          </cell>
          <cell r="M611" t="str">
            <v>民生費　</v>
          </cell>
          <cell r="N611">
            <v>1</v>
          </cell>
          <cell r="O611" t="str">
            <v>社会福祉費　</v>
          </cell>
          <cell r="P611">
            <v>2</v>
          </cell>
          <cell r="Q611" t="str">
            <v>障害者福祉費</v>
          </cell>
          <cell r="R611">
            <v>50</v>
          </cell>
          <cell r="S611" t="str">
            <v>障害者福祉対策費</v>
          </cell>
          <cell r="T611">
            <v>10</v>
          </cell>
          <cell r="U611" t="str">
            <v>障がい者チャレンジ雇用推進事業費</v>
          </cell>
          <cell r="V611">
            <v>0</v>
          </cell>
          <cell r="X611">
            <v>1</v>
          </cell>
          <cell r="Y611" t="str">
            <v>会計年度任用職員分　</v>
          </cell>
          <cell r="Z611">
            <v>13507</v>
          </cell>
          <cell r="AA611">
            <v>17638</v>
          </cell>
          <cell r="AB611">
            <v>17706</v>
          </cell>
          <cell r="AC611">
            <v>17872</v>
          </cell>
          <cell r="AD611">
            <v>17872</v>
          </cell>
          <cell r="AE611">
            <v>45</v>
          </cell>
          <cell r="AF611">
            <v>74</v>
          </cell>
          <cell r="AG611">
            <v>90</v>
          </cell>
          <cell r="AH611">
            <v>90</v>
          </cell>
          <cell r="AI611">
            <v>17593</v>
          </cell>
          <cell r="AJ611">
            <v>17632</v>
          </cell>
          <cell r="AK611">
            <v>17782</v>
          </cell>
          <cell r="AL611">
            <v>17782</v>
          </cell>
          <cell r="AM611">
            <v>166</v>
          </cell>
          <cell r="AN611">
            <v>68</v>
          </cell>
          <cell r="AO611">
            <v>234</v>
          </cell>
          <cell r="AP611" t="str">
            <v xml:space="preserve">　障がい者の就労を通じた社会参加の促進を図るため、知的、精神及び発達障がい者を市の会計年度任用職員として短期間雇用し、企業等での一般就労に向けて、当課に配置される雇用支援員の指導・助言のもと、障がいに起因する知的能力やコミュニケーション能力などにおける特性に配慮した就業訓練を行うとともに、企業等の知的障がい者等に対する理解度向上を目指す。
　平成25年度まで　雇用支援員1名　就業員2名
　平成26年度　雇用支援員1名　就業員3名
　平成27年度　雇用支援員2名　就業員4名
　平成28年度　雇用支援員2名　就業員5名
　平成29年度から　雇用支援員2名　就業員6名
 </v>
          </cell>
          <cell r="AQ611" t="str">
            <v>■予算要求額：　17,692千円
　〇報酬（就業員給料）　118,690円*12月*6人
　〇給料（支援員給料）　211,600円*12月*2人
　〇職員手当（支援員通勤手当）13,200円*12月*2人
　〇共 済 費（社会保険料・雇用保険料）2,812,061円
　〇旅費（就業員通勤手当）13,200円*12月*6人
■増減理由
・通勤手当月額の減(18,500円→13,200円)による職員手当および旅費の減</v>
          </cell>
          <cell r="BJ611">
            <v>2</v>
          </cell>
          <cell r="BK611">
            <v>0</v>
          </cell>
          <cell r="BL611">
            <v>0</v>
          </cell>
          <cell r="BM611">
            <v>0</v>
          </cell>
          <cell r="BN611">
            <v>0</v>
          </cell>
          <cell r="BO611">
            <v>0</v>
          </cell>
          <cell r="BP611">
            <v>0</v>
          </cell>
          <cell r="BQ611">
            <v>0</v>
          </cell>
          <cell r="BR611">
            <v>0</v>
          </cell>
          <cell r="BS611">
            <v>0</v>
          </cell>
          <cell r="BT611">
            <v>0</v>
          </cell>
          <cell r="BU611">
            <v>74</v>
          </cell>
          <cell r="BV611">
            <v>17632</v>
          </cell>
          <cell r="BW611">
            <v>0</v>
          </cell>
          <cell r="BX611">
            <v>0</v>
          </cell>
          <cell r="BY611">
            <v>0</v>
          </cell>
          <cell r="BZ611">
            <v>90</v>
          </cell>
          <cell r="CA611">
            <v>17782</v>
          </cell>
        </row>
        <row r="612">
          <cell r="I612" t="str">
            <v>視覚障がい者情報支援事業費</v>
          </cell>
          <cell r="J612">
            <v>1</v>
          </cell>
          <cell r="K612" t="str">
            <v>一般会計</v>
          </cell>
          <cell r="L612">
            <v>3</v>
          </cell>
          <cell r="M612" t="str">
            <v>民生費　</v>
          </cell>
          <cell r="N612">
            <v>1</v>
          </cell>
          <cell r="O612" t="str">
            <v>社会福祉費　</v>
          </cell>
          <cell r="P612">
            <v>2</v>
          </cell>
          <cell r="Q612" t="str">
            <v>障害者福祉費</v>
          </cell>
          <cell r="R612">
            <v>50</v>
          </cell>
          <cell r="S612" t="str">
            <v>障害者福祉対策費</v>
          </cell>
          <cell r="T612">
            <v>18</v>
          </cell>
          <cell r="U612" t="str">
            <v>視覚障がい者情報支援事業費　</v>
          </cell>
          <cell r="V612">
            <v>0</v>
          </cell>
          <cell r="X612">
            <v>0</v>
          </cell>
          <cell r="Z612">
            <v>328</v>
          </cell>
          <cell r="AA612">
            <v>485</v>
          </cell>
          <cell r="AB612">
            <v>464</v>
          </cell>
          <cell r="AC612">
            <v>382</v>
          </cell>
          <cell r="AD612">
            <v>382</v>
          </cell>
          <cell r="AE612">
            <v>229</v>
          </cell>
          <cell r="AF612">
            <v>198</v>
          </cell>
          <cell r="AG612">
            <v>164</v>
          </cell>
          <cell r="AH612">
            <v>164</v>
          </cell>
          <cell r="AI612">
            <v>256</v>
          </cell>
          <cell r="AJ612">
            <v>266</v>
          </cell>
          <cell r="AK612">
            <v>218</v>
          </cell>
          <cell r="AL612">
            <v>218</v>
          </cell>
          <cell r="AM612">
            <v>-82</v>
          </cell>
          <cell r="AN612">
            <v>-21</v>
          </cell>
          <cell r="AO612">
            <v>-103</v>
          </cell>
          <cell r="AP612" t="str">
            <v xml:space="preserve">　視覚障がい者については、その障がい特性から情報取得が困難な状況にあり、情報支援が重要となっている。
　このことから、視覚障がい者に対して生活関連情報発信に努め、不安の解消や生活安定が図られるよう各種情報を点字文書等を作成し情報提供を行う。
【事業内容】
　視覚障がい者の方に対して、生活支援のために、各種情報をＳＰコード付き文書や点字文書等を作成し、必要とする方へ配布する。 </v>
          </cell>
          <cell r="AQ612" t="str">
            <v xml:space="preserve">■予算要求額：483千円
　○報　酬　438,000円/人*1人=438,000円雇用人員：1人
　○共済費6,074円/人*1人=　6,074円
　〇旅　費18,900円/人*1人= 18,900円
 </v>
          </cell>
          <cell r="BJ612">
            <v>2</v>
          </cell>
          <cell r="BK612">
            <v>0</v>
          </cell>
          <cell r="BL612">
            <v>0</v>
          </cell>
          <cell r="BM612">
            <v>0</v>
          </cell>
          <cell r="BN612">
            <v>0</v>
          </cell>
          <cell r="BO612">
            <v>0</v>
          </cell>
          <cell r="BP612">
            <v>0</v>
          </cell>
          <cell r="BQ612">
            <v>0</v>
          </cell>
          <cell r="BR612">
            <v>131</v>
          </cell>
          <cell r="BS612">
            <v>65</v>
          </cell>
          <cell r="BT612">
            <v>0</v>
          </cell>
          <cell r="BU612">
            <v>2</v>
          </cell>
          <cell r="BV612">
            <v>266</v>
          </cell>
          <cell r="BW612">
            <v>108</v>
          </cell>
          <cell r="BX612">
            <v>54</v>
          </cell>
          <cell r="BY612">
            <v>0</v>
          </cell>
          <cell r="BZ612">
            <v>2</v>
          </cell>
          <cell r="CA612">
            <v>218</v>
          </cell>
        </row>
        <row r="613">
          <cell r="I613" t="str">
            <v>発達障がい者就労・生活支援機能強化事業費</v>
          </cell>
          <cell r="J613">
            <v>1</v>
          </cell>
          <cell r="K613" t="str">
            <v>一般会計</v>
          </cell>
          <cell r="L613">
            <v>3</v>
          </cell>
          <cell r="M613" t="str">
            <v>民生費　</v>
          </cell>
          <cell r="N613">
            <v>1</v>
          </cell>
          <cell r="O613" t="str">
            <v>社会福祉費　</v>
          </cell>
          <cell r="P613">
            <v>2</v>
          </cell>
          <cell r="Q613" t="str">
            <v>障害者福祉費</v>
          </cell>
          <cell r="R613">
            <v>50</v>
          </cell>
          <cell r="S613" t="str">
            <v>障害者福祉対策費</v>
          </cell>
          <cell r="T613">
            <v>19</v>
          </cell>
          <cell r="U613" t="str">
            <v>発達障がい者就労・生活支援機能強化事業費</v>
          </cell>
          <cell r="V613">
            <v>0</v>
          </cell>
          <cell r="X613">
            <v>0</v>
          </cell>
          <cell r="Z613">
            <v>7900</v>
          </cell>
          <cell r="AA613">
            <v>7900</v>
          </cell>
          <cell r="AB613">
            <v>7900</v>
          </cell>
          <cell r="AC613">
            <v>7900</v>
          </cell>
          <cell r="AD613">
            <v>7900</v>
          </cell>
          <cell r="AE613">
            <v>0</v>
          </cell>
          <cell r="AF613">
            <v>0</v>
          </cell>
          <cell r="AG613">
            <v>0</v>
          </cell>
          <cell r="AH613">
            <v>0</v>
          </cell>
          <cell r="AI613">
            <v>7900</v>
          </cell>
          <cell r="AJ613">
            <v>7900</v>
          </cell>
          <cell r="AK613">
            <v>7900</v>
          </cell>
          <cell r="AL613">
            <v>7900</v>
          </cell>
          <cell r="AM613">
            <v>0</v>
          </cell>
          <cell r="AN613">
            <v>0</v>
          </cell>
          <cell r="AO613">
            <v>0</v>
          </cell>
          <cell r="AP613" t="str">
            <v>　障がい者の就業及び生活相談の総合的な窓口である「いわき障害者就業・生活支援センター」において、発達障がい者等への相談等に対応するための職員を配置し、各種相談支援や教育機関（中学校、高等学校等）への訪問支援を行うことで、発達障がい者等の就労・生活相談機能の充実、就労関係事業所への専門的支援及び連絡調整機能の充実を図るもの。</v>
          </cell>
          <cell r="AQ613" t="str">
            <v>◇予算要求額：7,900,000円
　いわき障害者就業・生活支援センター内に、18歳未満の発達障がい者又は発達障がいの疑いのある者を支援する相談窓口を設置（専任職員1.5名）し、相談者の来所・電話・訪問、メール等により、現況のヒアリング、障がい受容、就労等の相談支援を行うもの。</v>
          </cell>
          <cell r="BJ613">
            <v>1</v>
          </cell>
          <cell r="BK613">
            <v>7900</v>
          </cell>
          <cell r="BL613">
            <v>0</v>
          </cell>
          <cell r="BM613">
            <v>0</v>
          </cell>
          <cell r="BN613">
            <v>0</v>
          </cell>
          <cell r="BO613">
            <v>0</v>
          </cell>
          <cell r="BP613">
            <v>0</v>
          </cell>
          <cell r="BQ613">
            <v>0</v>
          </cell>
          <cell r="BR613">
            <v>0</v>
          </cell>
          <cell r="BS613">
            <v>0</v>
          </cell>
          <cell r="BT613">
            <v>0</v>
          </cell>
          <cell r="BU613">
            <v>0</v>
          </cell>
          <cell r="BV613">
            <v>7900</v>
          </cell>
          <cell r="BW613">
            <v>0</v>
          </cell>
          <cell r="BX613">
            <v>0</v>
          </cell>
          <cell r="BY613">
            <v>0</v>
          </cell>
          <cell r="BZ613">
            <v>0</v>
          </cell>
          <cell r="CA613">
            <v>7900</v>
          </cell>
        </row>
        <row r="614">
          <cell r="I614" t="str">
            <v>訪問理美容サービス運営事業費</v>
          </cell>
          <cell r="J614">
            <v>1</v>
          </cell>
          <cell r="K614" t="str">
            <v>一般会計</v>
          </cell>
          <cell r="L614">
            <v>3</v>
          </cell>
          <cell r="M614" t="str">
            <v>民生費　</v>
          </cell>
          <cell r="N614">
            <v>1</v>
          </cell>
          <cell r="O614" t="str">
            <v>社会福祉費　</v>
          </cell>
          <cell r="P614">
            <v>2</v>
          </cell>
          <cell r="Q614" t="str">
            <v>障害者福祉費</v>
          </cell>
          <cell r="R614">
            <v>50</v>
          </cell>
          <cell r="S614" t="str">
            <v>障害者福祉対策費</v>
          </cell>
          <cell r="T614">
            <v>21</v>
          </cell>
          <cell r="U614" t="str">
            <v>訪問理美容サービス運営事業費</v>
          </cell>
          <cell r="V614">
            <v>0</v>
          </cell>
          <cell r="X614">
            <v>0</v>
          </cell>
          <cell r="Z614">
            <v>13</v>
          </cell>
          <cell r="AA614">
            <v>95</v>
          </cell>
          <cell r="AB614">
            <v>38</v>
          </cell>
          <cell r="AC614">
            <v>38</v>
          </cell>
          <cell r="AD614">
            <v>38</v>
          </cell>
          <cell r="AE614">
            <v>0</v>
          </cell>
          <cell r="AF614">
            <v>0</v>
          </cell>
          <cell r="AG614">
            <v>0</v>
          </cell>
          <cell r="AH614">
            <v>0</v>
          </cell>
          <cell r="AI614">
            <v>95</v>
          </cell>
          <cell r="AJ614">
            <v>38</v>
          </cell>
          <cell r="AK614">
            <v>38</v>
          </cell>
          <cell r="AL614">
            <v>38</v>
          </cell>
          <cell r="AM614">
            <v>0</v>
          </cell>
          <cell r="AN614">
            <v>-57</v>
          </cell>
          <cell r="AO614">
            <v>-57</v>
          </cell>
          <cell r="AP614" t="str">
            <v xml:space="preserve">　市訪問理美容サービス事業実施要綱に基づき、寝たきり等の状態にあるために外出して理美容サービスを受けることが困難な障がい者（児）に対し、衛生管理、精神的リフレッシュ及び生活の質の確保を図るため、理容師又は美容師の訪問による散髪及び洗髪等のサービスを受けるための利用券を年間６枚交付するもの。
　対象者は、高齢者及び身体障がい者のうち、老衰、心身の障がい又は傷病等の理由により外出して理美容サービスを受けることが困難な者としている。
　給付内容は、理容師又は美容師が対象者の自宅を訪問するための経費分を理容又は美容の各組合経由で理容師又は美容師に支払うものである。
　なお、散髪及び洗髪等の通常の理美容サービス料については、対象者が直接支払うものとし、本事業の給付対象外となる。 </v>
          </cell>
          <cell r="AQ614" t="str">
            <v xml:space="preserve">委託料　38千円
１　サービス一回あたりの単価　1,570円
　（単価内訳：交通費　740円（37円×20km平均）
　車両維持費（保険、税金）50円(7,540円+10,800円））/365)
（自賠責保険:7,540円/年　軽自動車税10,800円/年）
　車両償却費（5年）650円（軽自動車1,200,000円）
　保険（生命、傷害）　130円（対人、対物100,000,000円の補償）
２　令和５年度延利用回数見込　24件
３　委託料　単価×利用延回数＝1,570円×24件＝37,680円
 </v>
          </cell>
          <cell r="BJ614">
            <v>1</v>
          </cell>
          <cell r="BK614">
            <v>38</v>
          </cell>
          <cell r="BL614">
            <v>0</v>
          </cell>
          <cell r="BM614">
            <v>0</v>
          </cell>
          <cell r="BN614">
            <v>0</v>
          </cell>
          <cell r="BO614">
            <v>0</v>
          </cell>
          <cell r="BP614">
            <v>0</v>
          </cell>
          <cell r="BQ614">
            <v>0</v>
          </cell>
          <cell r="BR614">
            <v>0</v>
          </cell>
          <cell r="BS614">
            <v>0</v>
          </cell>
          <cell r="BT614">
            <v>0</v>
          </cell>
          <cell r="BU614">
            <v>0</v>
          </cell>
          <cell r="BV614">
            <v>38</v>
          </cell>
          <cell r="BW614">
            <v>0</v>
          </cell>
          <cell r="BX614">
            <v>0</v>
          </cell>
          <cell r="BY614">
            <v>0</v>
          </cell>
          <cell r="BZ614">
            <v>0</v>
          </cell>
          <cell r="CA614">
            <v>38</v>
          </cell>
        </row>
        <row r="615">
          <cell r="I615" t="str">
            <v>いわきサン・アビリティーズ管理経費</v>
          </cell>
          <cell r="J615">
            <v>1</v>
          </cell>
          <cell r="K615" t="str">
            <v>一般会計</v>
          </cell>
          <cell r="L615">
            <v>3</v>
          </cell>
          <cell r="M615" t="str">
            <v>民生費　</v>
          </cell>
          <cell r="N615">
            <v>1</v>
          </cell>
          <cell r="O615" t="str">
            <v>社会福祉費　</v>
          </cell>
          <cell r="P615">
            <v>8</v>
          </cell>
          <cell r="Q615" t="str">
            <v>社会福祉施設費　</v>
          </cell>
          <cell r="R615">
            <v>10</v>
          </cell>
          <cell r="S615" t="str">
            <v>いわきサン・アビリティーズ管理経費　</v>
          </cell>
          <cell r="T615">
            <v>1</v>
          </cell>
          <cell r="U615" t="str">
            <v>いわきサン・アビリティーズ管理経費　</v>
          </cell>
          <cell r="V615">
            <v>0</v>
          </cell>
          <cell r="X615">
            <v>0</v>
          </cell>
          <cell r="Z615">
            <v>62</v>
          </cell>
          <cell r="AA615">
            <v>1684</v>
          </cell>
          <cell r="AB615">
            <v>1108</v>
          </cell>
          <cell r="AC615">
            <v>1108</v>
          </cell>
          <cell r="AD615">
            <v>1108</v>
          </cell>
          <cell r="AE615">
            <v>0</v>
          </cell>
          <cell r="AF615">
            <v>0</v>
          </cell>
          <cell r="AG615">
            <v>0</v>
          </cell>
          <cell r="AH615">
            <v>0</v>
          </cell>
          <cell r="AI615">
            <v>1684</v>
          </cell>
          <cell r="AJ615">
            <v>1108</v>
          </cell>
          <cell r="AK615">
            <v>1108</v>
          </cell>
          <cell r="AL615">
            <v>1108</v>
          </cell>
          <cell r="AM615">
            <v>0</v>
          </cell>
          <cell r="AN615">
            <v>-576</v>
          </cell>
          <cell r="AO615">
            <v>-576</v>
          </cell>
          <cell r="AP615" t="str">
            <v xml:space="preserve">　障がい者の教養の向上及び健康の増進を図るとともに、地域住民との交流の促進に寄与するために設置する障害者教養文化体育施設（いわきサン・アビリティーズ）の管理に要する経費。
 </v>
          </cell>
          <cell r="AQ615" t="str">
            <v xml:space="preserve"> 施設維持補修に加え、【07112】特定建築物等法定点検分及び【07550】福祉避難所運営経費分についても併せて要求する。
【予算要求額】1,108千円
・内訳
　〇施設維持補修　〇特定建築物等法定点検
　【修繕料】　801千円　【委託料】法定点検委託料130千円
　〇福祉避難所運営経費
　【通信運搬費】光回線利用料　121千円
　【使用料】Wifi利用料56千円
・増減理由　維持補修費の減　△576千円（R4:1,377→R5:801千円）
</v>
          </cell>
          <cell r="BJ615">
            <v>1</v>
          </cell>
          <cell r="BK615">
            <v>1108</v>
          </cell>
          <cell r="BL615">
            <v>0</v>
          </cell>
          <cell r="BM615">
            <v>0</v>
          </cell>
          <cell r="BN615">
            <v>0</v>
          </cell>
          <cell r="BO615">
            <v>0</v>
          </cell>
          <cell r="BP615">
            <v>0</v>
          </cell>
          <cell r="BQ615">
            <v>0</v>
          </cell>
          <cell r="BR615">
            <v>0</v>
          </cell>
          <cell r="BS615">
            <v>0</v>
          </cell>
          <cell r="BT615">
            <v>0</v>
          </cell>
          <cell r="BU615">
            <v>0</v>
          </cell>
          <cell r="BV615">
            <v>1108</v>
          </cell>
          <cell r="BW615">
            <v>0</v>
          </cell>
          <cell r="BX615">
            <v>0</v>
          </cell>
          <cell r="BY615">
            <v>0</v>
          </cell>
          <cell r="BZ615">
            <v>0</v>
          </cell>
          <cell r="CA615">
            <v>1108</v>
          </cell>
        </row>
        <row r="616">
          <cell r="I616" t="str">
            <v>いわきサン・アビリティーズ管理経費　指定管理分</v>
          </cell>
          <cell r="J616">
            <v>1</v>
          </cell>
          <cell r="K616" t="str">
            <v>一般会計</v>
          </cell>
          <cell r="L616">
            <v>3</v>
          </cell>
          <cell r="M616" t="str">
            <v>民生費　</v>
          </cell>
          <cell r="N616">
            <v>1</v>
          </cell>
          <cell r="O616" t="str">
            <v>社会福祉費　</v>
          </cell>
          <cell r="P616">
            <v>8</v>
          </cell>
          <cell r="Q616" t="str">
            <v>社会福祉施設費　</v>
          </cell>
          <cell r="R616">
            <v>10</v>
          </cell>
          <cell r="S616" t="str">
            <v>いわきサン・アビリティーズ管理経費　</v>
          </cell>
          <cell r="T616">
            <v>1</v>
          </cell>
          <cell r="U616" t="str">
            <v>いわきサン・アビリティーズ管理経費　</v>
          </cell>
          <cell r="V616">
            <v>0</v>
          </cell>
          <cell r="X616">
            <v>1</v>
          </cell>
          <cell r="Y616" t="str">
            <v>指定管理分　</v>
          </cell>
          <cell r="Z616">
            <v>27368</v>
          </cell>
          <cell r="AA616">
            <v>27368</v>
          </cell>
          <cell r="AB616">
            <v>27368</v>
          </cell>
          <cell r="AC616">
            <v>27368</v>
          </cell>
          <cell r="AD616">
            <v>27368</v>
          </cell>
          <cell r="AE616">
            <v>711</v>
          </cell>
          <cell r="AF616">
            <v>1000</v>
          </cell>
          <cell r="AG616">
            <v>1000</v>
          </cell>
          <cell r="AH616">
            <v>1000</v>
          </cell>
          <cell r="AI616">
            <v>26657</v>
          </cell>
          <cell r="AJ616">
            <v>26368</v>
          </cell>
          <cell r="AK616">
            <v>26368</v>
          </cell>
          <cell r="AL616">
            <v>26368</v>
          </cell>
          <cell r="AM616">
            <v>0</v>
          </cell>
          <cell r="AN616">
            <v>0</v>
          </cell>
          <cell r="AO616">
            <v>0</v>
          </cell>
          <cell r="AP616" t="str">
            <v xml:space="preserve">　障がい者の教養の向上及び健康の増進を図るとともに、地域住民との交流の促進に寄与するために設置する障害者教養文化体育施設「いわきサン・アビリティーズ」の管理に要する経費。
　なお、当該施設は平成18年度より指定管理者制度を導入しており、平成31年4月1日から令和6年3月31日までの5年間、公益財団法人いわき市社会福祉施設事業団が指定管理者となっている。
　指定管理に関する協定では、単なる貸館業務のみではなく障がい者の教養やスポーツに関する各種事業を実施することと予定している。 </v>
          </cell>
          <cell r="AQ616" t="str">
            <v xml:space="preserve">指定管理料（令和元年度～令和５年度）
○委託料
・いわきサン・アビリティーズ管理委託料（指定管理料）　27,368千円
○特定財源
・使用料　684千円
・自動販売機等設置敷地貸付収入　275千円
・自販機電気料　41千円
【特定財源の増減理由】
新型コロナウイルス感染症の影響が少なくなり、施設使用者数の増に伴う施設使用料の増加を見込むため </v>
          </cell>
          <cell r="BJ616">
            <v>1</v>
          </cell>
          <cell r="BK616">
            <v>27368</v>
          </cell>
          <cell r="BL616">
            <v>0</v>
          </cell>
          <cell r="BM616">
            <v>0</v>
          </cell>
          <cell r="BN616">
            <v>0</v>
          </cell>
          <cell r="BO616">
            <v>0</v>
          </cell>
          <cell r="BP616">
            <v>0</v>
          </cell>
          <cell r="BQ616">
            <v>0</v>
          </cell>
          <cell r="BR616">
            <v>0</v>
          </cell>
          <cell r="BS616">
            <v>0</v>
          </cell>
          <cell r="BT616">
            <v>0</v>
          </cell>
          <cell r="BU616">
            <v>1000</v>
          </cell>
          <cell r="BV616">
            <v>26368</v>
          </cell>
          <cell r="BW616">
            <v>0</v>
          </cell>
          <cell r="BX616">
            <v>0</v>
          </cell>
          <cell r="BY616">
            <v>0</v>
          </cell>
          <cell r="BZ616">
            <v>1000</v>
          </cell>
          <cell r="CA616">
            <v>26368</v>
          </cell>
        </row>
        <row r="617">
          <cell r="I617" t="str">
            <v>いわきサン・アビリティーズ管理経費　解体撤去分</v>
          </cell>
          <cell r="J617">
            <v>1</v>
          </cell>
          <cell r="K617" t="str">
            <v>一般会計</v>
          </cell>
          <cell r="L617">
            <v>3</v>
          </cell>
          <cell r="M617" t="str">
            <v>民生費　</v>
          </cell>
          <cell r="N617">
            <v>1</v>
          </cell>
          <cell r="O617" t="str">
            <v>社会福祉費　</v>
          </cell>
          <cell r="P617">
            <v>8</v>
          </cell>
          <cell r="Q617" t="str">
            <v>社会福祉施設費　</v>
          </cell>
          <cell r="R617">
            <v>10</v>
          </cell>
          <cell r="S617" t="str">
            <v>いわきサン・アビリティーズ管理経費　</v>
          </cell>
          <cell r="T617">
            <v>1</v>
          </cell>
          <cell r="U617" t="str">
            <v>いわきサン・アビリティーズ管理経費　</v>
          </cell>
          <cell r="V617">
            <v>0</v>
          </cell>
          <cell r="X617">
            <v>2</v>
          </cell>
          <cell r="Y617" t="str">
            <v>解体撤去分　</v>
          </cell>
          <cell r="Z617">
            <v>477</v>
          </cell>
          <cell r="AA617">
            <v>5907</v>
          </cell>
          <cell r="AB617">
            <v>0</v>
          </cell>
          <cell r="AC617">
            <v>0</v>
          </cell>
          <cell r="AD617">
            <v>0</v>
          </cell>
          <cell r="AE617">
            <v>0</v>
          </cell>
          <cell r="AF617">
            <v>0</v>
          </cell>
          <cell r="AG617">
            <v>0</v>
          </cell>
          <cell r="AH617">
            <v>0</v>
          </cell>
          <cell r="AI617">
            <v>5907</v>
          </cell>
          <cell r="AJ617">
            <v>0</v>
          </cell>
          <cell r="AK617">
            <v>0</v>
          </cell>
          <cell r="AL617">
            <v>0</v>
          </cell>
          <cell r="AM617">
            <v>0</v>
          </cell>
          <cell r="AN617">
            <v>-5907</v>
          </cell>
          <cell r="AO617">
            <v>-5907</v>
          </cell>
          <cell r="AP617" t="str">
            <v xml:space="preserve">　障がい者の教養の向上及び健康の増進を図るとともに、地域住民との交流の促進に寄与するために設置する障害者教養文化体育施設（いわきサン・アビリティーズ）の管理に要する経費のうち地下オイルタンクの除却に要する経費。
</v>
          </cell>
          <cell r="AQ617" t="str">
            <v xml:space="preserve">　令和元年度の大規模維持補修により、福祉避難所の生活環境整備を理由としてボイラー式であった空調設備をエアコンに改修を行った際に、ボイラー燃料を保管している地下オイルタンクは残置したが、廃棄物対策課より撤去を求められたことから、除却に要する経費（撤去工事費等）を要求する。
【増減理由】
令和４年度に撤去工事が完了したことによる皆減。
</v>
          </cell>
          <cell r="BJ617">
            <v>1</v>
          </cell>
          <cell r="BK617">
            <v>0</v>
          </cell>
          <cell r="BL617">
            <v>0</v>
          </cell>
          <cell r="BM617">
            <v>0</v>
          </cell>
          <cell r="BN617">
            <v>0</v>
          </cell>
          <cell r="BO617">
            <v>0</v>
          </cell>
          <cell r="BP617">
            <v>0</v>
          </cell>
          <cell r="BQ617">
            <v>0</v>
          </cell>
          <cell r="BR617">
            <v>0</v>
          </cell>
          <cell r="BS617">
            <v>0</v>
          </cell>
          <cell r="BT617">
            <v>0</v>
          </cell>
          <cell r="BU617">
            <v>0</v>
          </cell>
          <cell r="BV617">
            <v>0</v>
          </cell>
          <cell r="BW617">
            <v>0</v>
          </cell>
          <cell r="BX617">
            <v>0</v>
          </cell>
          <cell r="BY617">
            <v>0</v>
          </cell>
          <cell r="BZ617">
            <v>0</v>
          </cell>
          <cell r="CA617">
            <v>0</v>
          </cell>
        </row>
        <row r="618">
          <cell r="I618" t="str">
            <v>いわきサン・アビリティーズ管理経費　ＡＥＤ機器管理分</v>
          </cell>
          <cell r="J618">
            <v>1</v>
          </cell>
          <cell r="K618" t="str">
            <v>一般会計</v>
          </cell>
          <cell r="L618">
            <v>3</v>
          </cell>
          <cell r="M618" t="str">
            <v>民生費　</v>
          </cell>
          <cell r="N618">
            <v>1</v>
          </cell>
          <cell r="O618" t="str">
            <v>社会福祉費　</v>
          </cell>
          <cell r="P618">
            <v>8</v>
          </cell>
          <cell r="Q618" t="str">
            <v>社会福祉施設費　</v>
          </cell>
          <cell r="R618">
            <v>10</v>
          </cell>
          <cell r="S618" t="str">
            <v>いわきサン・アビリティーズ管理経費　</v>
          </cell>
          <cell r="T618">
            <v>1</v>
          </cell>
          <cell r="U618" t="str">
            <v>いわきサン・アビリティーズ管理経費　</v>
          </cell>
          <cell r="V618">
            <v>0</v>
          </cell>
          <cell r="X618">
            <v>3</v>
          </cell>
          <cell r="Y618" t="str">
            <v>ＡＥＤ機器管理分</v>
          </cell>
          <cell r="Z618">
            <v>22</v>
          </cell>
          <cell r="AA618">
            <v>40</v>
          </cell>
          <cell r="AB618">
            <v>0</v>
          </cell>
          <cell r="AC618">
            <v>0</v>
          </cell>
          <cell r="AD618">
            <v>0</v>
          </cell>
          <cell r="AE618">
            <v>0</v>
          </cell>
          <cell r="AF618">
            <v>0</v>
          </cell>
          <cell r="AG618">
            <v>0</v>
          </cell>
          <cell r="AH618">
            <v>0</v>
          </cell>
          <cell r="AI618">
            <v>40</v>
          </cell>
          <cell r="AJ618">
            <v>0</v>
          </cell>
          <cell r="AK618">
            <v>0</v>
          </cell>
          <cell r="AL618">
            <v>0</v>
          </cell>
          <cell r="AM618">
            <v>0</v>
          </cell>
          <cell r="AN618">
            <v>-40</v>
          </cell>
          <cell r="AO618">
            <v>-40</v>
          </cell>
          <cell r="AP618" t="str">
            <v xml:space="preserve">　障害者の教養の向上及び健康の増進を図るとともに、地域住民との交流の促進に寄与するために設置する障害者教養文化体育施設（いわきサン・アビリティーズ）の管理に要する経費のうちＡＥＤ（自動体外式除細動器）に要する経費。
 </v>
          </cell>
          <cell r="AQ618" t="str">
            <v xml:space="preserve">　平成22年に配備したＡＥＤ（自動体外式除細動器）を平成30年度に器機の更新を行う。バッテリーパックについて、次期交換時期が令和５年３月であることから、交換に必要な費用を要求する。
【増減理由】
令和４年度に機器購入完了による皆減 </v>
          </cell>
          <cell r="BJ618">
            <v>1</v>
          </cell>
          <cell r="BK618">
            <v>0</v>
          </cell>
          <cell r="BL618">
            <v>0</v>
          </cell>
          <cell r="BM618">
            <v>0</v>
          </cell>
          <cell r="BN618">
            <v>0</v>
          </cell>
          <cell r="BO618">
            <v>0</v>
          </cell>
          <cell r="BP618">
            <v>0</v>
          </cell>
          <cell r="BQ618">
            <v>0</v>
          </cell>
          <cell r="BR618">
            <v>0</v>
          </cell>
          <cell r="BS618">
            <v>0</v>
          </cell>
          <cell r="BT618">
            <v>0</v>
          </cell>
          <cell r="BU618">
            <v>0</v>
          </cell>
          <cell r="BV618">
            <v>0</v>
          </cell>
          <cell r="BW618">
            <v>0</v>
          </cell>
          <cell r="BX618">
            <v>0</v>
          </cell>
          <cell r="BY618">
            <v>0</v>
          </cell>
          <cell r="BZ618">
            <v>0</v>
          </cell>
          <cell r="CA618">
            <v>0</v>
          </cell>
        </row>
        <row r="619">
          <cell r="I619" t="str">
            <v>民間社会福祉施設（障がい者施設）建設補助金</v>
          </cell>
          <cell r="J619">
            <v>1</v>
          </cell>
          <cell r="K619" t="str">
            <v>一般会計</v>
          </cell>
          <cell r="L619">
            <v>3</v>
          </cell>
          <cell r="M619" t="str">
            <v>民生費　</v>
          </cell>
          <cell r="N619">
            <v>1</v>
          </cell>
          <cell r="O619" t="str">
            <v>社会福祉費　</v>
          </cell>
          <cell r="P619">
            <v>9</v>
          </cell>
          <cell r="Q619" t="str">
            <v>社会福祉施設建設費　</v>
          </cell>
          <cell r="R619">
            <v>10</v>
          </cell>
          <cell r="S619" t="str">
            <v>社会福祉施設建設費　</v>
          </cell>
          <cell r="T619">
            <v>6</v>
          </cell>
          <cell r="U619" t="str">
            <v>民間社会福祉施設（障がい者施設）建設補助金　</v>
          </cell>
          <cell r="V619">
            <v>0</v>
          </cell>
          <cell r="X619">
            <v>0</v>
          </cell>
          <cell r="Z619">
            <v>0</v>
          </cell>
          <cell r="AA619">
            <v>262579</v>
          </cell>
          <cell r="AB619">
            <v>21249</v>
          </cell>
          <cell r="AC619">
            <v>21249</v>
          </cell>
          <cell r="AD619">
            <v>21249</v>
          </cell>
          <cell r="AE619">
            <v>237599</v>
          </cell>
          <cell r="AF619">
            <v>19184</v>
          </cell>
          <cell r="AG619">
            <v>19184</v>
          </cell>
          <cell r="AH619">
            <v>19184</v>
          </cell>
          <cell r="AI619">
            <v>24980</v>
          </cell>
          <cell r="AJ619">
            <v>2065</v>
          </cell>
          <cell r="AK619">
            <v>2065</v>
          </cell>
          <cell r="AL619">
            <v>2065</v>
          </cell>
          <cell r="AM619">
            <v>0</v>
          </cell>
          <cell r="AN619">
            <v>-241330</v>
          </cell>
          <cell r="AO619">
            <v>-241330</v>
          </cell>
          <cell r="AP619" t="str">
            <v xml:space="preserve">　障害者総合支援法の規定に基づき、社会福祉法人等が社会福祉施設（障がい者施設）の整備に要する費用の一部を補助するもの。
１　事業主体及び整備内容
社会福祉法人育成会：増築（就労継続支援Ｂ型）
２　根拠法令等
　?　社会福祉施設等施設整備費国庫補助金交付要綱（国庫補助分）
　?　いわき市社会福祉施設整備費等補助金交付要綱（市単独補助分） </v>
          </cell>
          <cell r="AQ619" t="str">
            <v>【要求内容】
令和４年度当初予算要求額：21,249千円
【歳出】①国庫補助対象額（国庫補助基本額の2/3）　11,184千円
②市補助対象分（国庫補助基本額の1/3） 5,592千円
③市単独補助分（国庫補助基本額の4/15）4,473千円
【歳入】国庫補助金11,184千円
社会福祉整備事業債（充当率：80％）
起債対象額（市補助分②＋③）*80％ 8,000千円（10万円未満切捨）
【一般財源】
21,249千円－11,184千円－8,000千円＝2,065千円</v>
          </cell>
          <cell r="BJ619">
            <v>1</v>
          </cell>
          <cell r="BK619">
            <v>21249</v>
          </cell>
          <cell r="BL619">
            <v>0</v>
          </cell>
          <cell r="BM619">
            <v>0</v>
          </cell>
          <cell r="BN619">
            <v>0</v>
          </cell>
          <cell r="BO619">
            <v>0</v>
          </cell>
          <cell r="BP619">
            <v>0</v>
          </cell>
          <cell r="BQ619">
            <v>0</v>
          </cell>
          <cell r="BR619">
            <v>11184</v>
          </cell>
          <cell r="BS619">
            <v>0</v>
          </cell>
          <cell r="BT619">
            <v>8000</v>
          </cell>
          <cell r="BU619">
            <v>0</v>
          </cell>
          <cell r="BV619">
            <v>2065</v>
          </cell>
          <cell r="BW619">
            <v>11184</v>
          </cell>
          <cell r="BX619">
            <v>0</v>
          </cell>
          <cell r="BY619">
            <v>8000</v>
          </cell>
          <cell r="BZ619">
            <v>0</v>
          </cell>
          <cell r="CA619">
            <v>2065</v>
          </cell>
        </row>
        <row r="620">
          <cell r="I620" t="str">
            <v>民間社会福祉施設（障がい者施設）整備利子補助金</v>
          </cell>
          <cell r="J620">
            <v>1</v>
          </cell>
          <cell r="K620" t="str">
            <v>一般会計</v>
          </cell>
          <cell r="L620">
            <v>3</v>
          </cell>
          <cell r="M620" t="str">
            <v>民生費　</v>
          </cell>
          <cell r="N620">
            <v>1</v>
          </cell>
          <cell r="O620" t="str">
            <v>社会福祉費　</v>
          </cell>
          <cell r="P620">
            <v>9</v>
          </cell>
          <cell r="Q620" t="str">
            <v>社会福祉施設建設費　</v>
          </cell>
          <cell r="R620">
            <v>10</v>
          </cell>
          <cell r="S620" t="str">
            <v>社会福祉施設建設費　</v>
          </cell>
          <cell r="T620">
            <v>7</v>
          </cell>
          <cell r="U620" t="str">
            <v>民間社会福祉施設（障がい者施設）整備利子補助金　</v>
          </cell>
          <cell r="V620">
            <v>0</v>
          </cell>
          <cell r="X620">
            <v>0</v>
          </cell>
          <cell r="Z620">
            <v>253</v>
          </cell>
          <cell r="AA620">
            <v>202</v>
          </cell>
          <cell r="AB620">
            <v>72</v>
          </cell>
          <cell r="AC620">
            <v>72</v>
          </cell>
          <cell r="AD620">
            <v>72</v>
          </cell>
          <cell r="AE620">
            <v>0</v>
          </cell>
          <cell r="AF620">
            <v>0</v>
          </cell>
          <cell r="AG620">
            <v>0</v>
          </cell>
          <cell r="AH620">
            <v>0</v>
          </cell>
          <cell r="AI620">
            <v>202</v>
          </cell>
          <cell r="AJ620">
            <v>72</v>
          </cell>
          <cell r="AK620">
            <v>72</v>
          </cell>
          <cell r="AL620">
            <v>72</v>
          </cell>
          <cell r="AM620">
            <v>0</v>
          </cell>
          <cell r="AN620">
            <v>-130</v>
          </cell>
          <cell r="AO620">
            <v>-130</v>
          </cell>
          <cell r="AP620" t="str">
            <v xml:space="preserve">　「独立行政法人福祉医療機構」及び「福島県総合社会福祉基金」からの借入金に係る償還利子の一部を当該法人に対して市が補助することにより、市内の社会福祉施設の整備促進を図る。
　「独立行政法人福祉医療機構」からの借入金に対しては、借入利率５％を上限とした償還利子額の全額を、また「福島県総合社会福祉基金」からの借入金に対しては、借入利子３％を上限に、借入利率から０.５％を差引いた利率の償還利子額について補助を実施している。
【根拠法令等】
　いわき市社会福祉施設整備資金に係る利子補給要綱 </v>
          </cell>
          <cell r="AQ620" t="str">
            <v>　令和５年度当初予算要求額：72千円（負担金、補助金及び交付金）
　独立行政法人福祉医療機構借入分：借入金に係る利子全額を補助する。
　◇のはら 71,400円
【主な増減理由】
　レジデンスなこそ分が、令和4年度に繰上償還されたことによる減。</v>
          </cell>
          <cell r="BJ620">
            <v>1</v>
          </cell>
          <cell r="BK620">
            <v>72</v>
          </cell>
          <cell r="BL620">
            <v>0</v>
          </cell>
          <cell r="BM620">
            <v>0</v>
          </cell>
          <cell r="BN620">
            <v>0</v>
          </cell>
          <cell r="BO620">
            <v>0</v>
          </cell>
          <cell r="BP620">
            <v>0</v>
          </cell>
          <cell r="BQ620">
            <v>0</v>
          </cell>
          <cell r="BR620">
            <v>0</v>
          </cell>
          <cell r="BS620">
            <v>0</v>
          </cell>
          <cell r="BT620">
            <v>0</v>
          </cell>
          <cell r="BU620">
            <v>0</v>
          </cell>
          <cell r="BV620">
            <v>72</v>
          </cell>
          <cell r="BW620">
            <v>0</v>
          </cell>
          <cell r="BX620">
            <v>0</v>
          </cell>
          <cell r="BY620">
            <v>0</v>
          </cell>
          <cell r="BZ620">
            <v>0</v>
          </cell>
          <cell r="CA620">
            <v>72</v>
          </cell>
        </row>
        <row r="621">
          <cell r="I621" t="str">
            <v>居宅介護等事業費</v>
          </cell>
          <cell r="J621">
            <v>1</v>
          </cell>
          <cell r="K621" t="str">
            <v>一般会計</v>
          </cell>
          <cell r="L621">
            <v>3</v>
          </cell>
          <cell r="M621" t="str">
            <v>民生費　</v>
          </cell>
          <cell r="N621">
            <v>1</v>
          </cell>
          <cell r="O621" t="str">
            <v>社会福祉費　</v>
          </cell>
          <cell r="P621">
            <v>11</v>
          </cell>
          <cell r="Q621" t="str">
            <v>障害者総合支援事業費</v>
          </cell>
          <cell r="R621">
            <v>10</v>
          </cell>
          <cell r="S621" t="str">
            <v>障害福祉サービス事業費　</v>
          </cell>
          <cell r="T621">
            <v>15</v>
          </cell>
          <cell r="U621" t="str">
            <v>居宅介護等事業費</v>
          </cell>
          <cell r="V621">
            <v>0</v>
          </cell>
          <cell r="X621">
            <v>0</v>
          </cell>
          <cell r="Z621">
            <v>550397</v>
          </cell>
          <cell r="AA621">
            <v>607345</v>
          </cell>
          <cell r="AB621">
            <v>630309</v>
          </cell>
          <cell r="AC621">
            <v>630309</v>
          </cell>
          <cell r="AD621">
            <v>630309</v>
          </cell>
          <cell r="AE621">
            <v>455508</v>
          </cell>
          <cell r="AF621">
            <v>472731</v>
          </cell>
          <cell r="AG621">
            <v>472731</v>
          </cell>
          <cell r="AH621">
            <v>472731</v>
          </cell>
          <cell r="AI621">
            <v>151837</v>
          </cell>
          <cell r="AJ621">
            <v>157578</v>
          </cell>
          <cell r="AK621">
            <v>157578</v>
          </cell>
          <cell r="AL621">
            <v>157578</v>
          </cell>
          <cell r="AM621">
            <v>0</v>
          </cell>
          <cell r="AN621">
            <v>22964</v>
          </cell>
          <cell r="AO621">
            <v>22964</v>
          </cell>
          <cell r="AP621" t="str">
            <v xml:space="preserve">　指定障害福祉サービス事業者が、障がい者に対して、身体介護（入浴、排せつ及び食事等の介護）、家事援助（調理、洗濯及び掃除等の家事の援助）、通院等介助（通院等の際の介護）、重度訪問介護（重度の肢体不自由者又は重度の知的障害若しくは精神障害により常時の支援を要する障がい者に対する身体介護や見守り等）、行動援護（行動上著しい困難を有する知的障がい者又は精神障がい者に対する当該障がい者が行動する際に生じる危険を回避するための援護等）及び同行援護（重度の視覚障がい者に対する移動時及び外出先における支援）を行った場合、市は当該事業者に対し障害福祉サービス費の支払いを行うもの。
【根拠法令】
　障害者総合支援法第５条第２項から第５項 </v>
          </cell>
          <cell r="AQ621" t="str">
            <v>　令和４年度決算見込額は、令和４年度上半期（４～９月）の実績額を基に、ベースアップ等支援加算率（4.5％）を乗じた上で下半期分を見込んで積算。令和５年度予算要求額については、令和４年度下半期の件数見込及び単価見込額に、過去３カ年の平均伸び率を乗じて所要額を積算する。
　居宅介護　353,067,169円重度訪問介護　171,363,780円
　行動援護40,256,712円同行援護65,620,746円
　合計　630,308,407円
主な増減理由：ベースアップ等支援加算分を見込んだことによるもの</v>
          </cell>
          <cell r="BJ621">
            <v>1</v>
          </cell>
          <cell r="BK621">
            <v>630309</v>
          </cell>
          <cell r="BL621">
            <v>0</v>
          </cell>
          <cell r="BM621">
            <v>0</v>
          </cell>
          <cell r="BN621">
            <v>0</v>
          </cell>
          <cell r="BO621">
            <v>0</v>
          </cell>
          <cell r="BP621">
            <v>0</v>
          </cell>
          <cell r="BQ621">
            <v>0</v>
          </cell>
          <cell r="BR621">
            <v>315154</v>
          </cell>
          <cell r="BS621">
            <v>157577</v>
          </cell>
          <cell r="BT621">
            <v>0</v>
          </cell>
          <cell r="BU621">
            <v>0</v>
          </cell>
          <cell r="BV621">
            <v>157578</v>
          </cell>
          <cell r="BW621">
            <v>315154</v>
          </cell>
          <cell r="BX621">
            <v>157577</v>
          </cell>
          <cell r="BY621">
            <v>0</v>
          </cell>
          <cell r="BZ621">
            <v>0</v>
          </cell>
          <cell r="CA621">
            <v>157578</v>
          </cell>
        </row>
        <row r="622">
          <cell r="I622" t="str">
            <v>短期入所事業費</v>
          </cell>
          <cell r="J622">
            <v>1</v>
          </cell>
          <cell r="K622" t="str">
            <v>一般会計</v>
          </cell>
          <cell r="L622">
            <v>3</v>
          </cell>
          <cell r="M622" t="str">
            <v>民生費　</v>
          </cell>
          <cell r="N622">
            <v>1</v>
          </cell>
          <cell r="O622" t="str">
            <v>社会福祉費　</v>
          </cell>
          <cell r="P622">
            <v>11</v>
          </cell>
          <cell r="Q622" t="str">
            <v>障害者総合支援事業費</v>
          </cell>
          <cell r="R622">
            <v>10</v>
          </cell>
          <cell r="S622" t="str">
            <v>障害福祉サービス事業費　</v>
          </cell>
          <cell r="T622">
            <v>16</v>
          </cell>
          <cell r="U622" t="str">
            <v>短期入所事業費　</v>
          </cell>
          <cell r="V622">
            <v>0</v>
          </cell>
          <cell r="X622">
            <v>0</v>
          </cell>
          <cell r="Z622">
            <v>38283</v>
          </cell>
          <cell r="AA622">
            <v>54216</v>
          </cell>
          <cell r="AB622">
            <v>46871</v>
          </cell>
          <cell r="AC622">
            <v>46871</v>
          </cell>
          <cell r="AD622">
            <v>46871</v>
          </cell>
          <cell r="AE622">
            <v>40662</v>
          </cell>
          <cell r="AF622">
            <v>35152</v>
          </cell>
          <cell r="AG622">
            <v>35152</v>
          </cell>
          <cell r="AH622">
            <v>35152</v>
          </cell>
          <cell r="AI622">
            <v>13554</v>
          </cell>
          <cell r="AJ622">
            <v>11719</v>
          </cell>
          <cell r="AK622">
            <v>11719</v>
          </cell>
          <cell r="AL622">
            <v>11719</v>
          </cell>
          <cell r="AM622">
            <v>0</v>
          </cell>
          <cell r="AN622">
            <v>-7345</v>
          </cell>
          <cell r="AO622">
            <v>-7345</v>
          </cell>
          <cell r="AP622" t="str">
            <v xml:space="preserve">　指定障害福祉サービス事業者が、障がい者または障がい児の介護を行う者が疾病その他の理由により、居宅において介護できない事由が生じたときに、一時的に施設で保護を行った場合、市は当該事業者に対し障害福祉サービス費の支払いを行うもの。
　義務的経費につき、終期の設定不可。
【根拠法令】
　障害者総合支援法第５条第８項 </v>
          </cell>
          <cell r="AQ622" t="str">
            <v xml:space="preserve">○令和５年度当初予算要求額：46,871,000円
　令和４年度決算見込額は、上半期実績と、下半期については、直近６月間の件数と請求額の最大値により算出。また、下半期は、福祉・介護職員ベースアップ等支援加算を踏まえ、2.8％を乗じて積算する。
　令和５年度当初予算要求額は、令和４年度単価、請求額、令和３年度から令和４年度にかけての伸び率により算出する。また、令和５年４月より新規開所見込の事業所を見込み積算する。
【主な増減理由】
　新型コロナウイルス感染症の影響によりサービスの利用が抑制されているため。（参考：平成31年度の年間件数1,125件、令和３年度の年間件数723件）
</v>
          </cell>
          <cell r="BJ622">
            <v>1</v>
          </cell>
          <cell r="BK622">
            <v>46871</v>
          </cell>
          <cell r="BL622">
            <v>0</v>
          </cell>
          <cell r="BM622">
            <v>0</v>
          </cell>
          <cell r="BN622">
            <v>0</v>
          </cell>
          <cell r="BO622">
            <v>0</v>
          </cell>
          <cell r="BP622">
            <v>0</v>
          </cell>
          <cell r="BQ622">
            <v>0</v>
          </cell>
          <cell r="BR622">
            <v>23435</v>
          </cell>
          <cell r="BS622">
            <v>11717</v>
          </cell>
          <cell r="BT622">
            <v>0</v>
          </cell>
          <cell r="BU622">
            <v>0</v>
          </cell>
          <cell r="BV622">
            <v>11719</v>
          </cell>
          <cell r="BW622">
            <v>23435</v>
          </cell>
          <cell r="BX622">
            <v>11717</v>
          </cell>
          <cell r="BY622">
            <v>0</v>
          </cell>
          <cell r="BZ622">
            <v>0</v>
          </cell>
          <cell r="CA622">
            <v>11719</v>
          </cell>
        </row>
        <row r="623">
          <cell r="I623" t="str">
            <v>生活介護事業費</v>
          </cell>
          <cell r="J623">
            <v>1</v>
          </cell>
          <cell r="K623" t="str">
            <v>一般会計</v>
          </cell>
          <cell r="L623">
            <v>3</v>
          </cell>
          <cell r="M623" t="str">
            <v>民生費　</v>
          </cell>
          <cell r="N623">
            <v>1</v>
          </cell>
          <cell r="O623" t="str">
            <v>社会福祉費　</v>
          </cell>
          <cell r="P623">
            <v>11</v>
          </cell>
          <cell r="Q623" t="str">
            <v>障害者総合支援事業費</v>
          </cell>
          <cell r="R623">
            <v>10</v>
          </cell>
          <cell r="S623" t="str">
            <v>障害福祉サービス事業費　</v>
          </cell>
          <cell r="T623">
            <v>17</v>
          </cell>
          <cell r="U623" t="str">
            <v>生活介護事業費　</v>
          </cell>
          <cell r="V623">
            <v>0</v>
          </cell>
          <cell r="X623">
            <v>0</v>
          </cell>
          <cell r="Z623">
            <v>2023610</v>
          </cell>
          <cell r="AA623">
            <v>2175314</v>
          </cell>
          <cell r="AB623">
            <v>2082810</v>
          </cell>
          <cell r="AC623">
            <v>2082810</v>
          </cell>
          <cell r="AD623">
            <v>2082810</v>
          </cell>
          <cell r="AE623">
            <v>1631485</v>
          </cell>
          <cell r="AF623">
            <v>1562107</v>
          </cell>
          <cell r="AG623">
            <v>1562107</v>
          </cell>
          <cell r="AH623">
            <v>1562107</v>
          </cell>
          <cell r="AI623">
            <v>543829</v>
          </cell>
          <cell r="AJ623">
            <v>520703</v>
          </cell>
          <cell r="AK623">
            <v>520703</v>
          </cell>
          <cell r="AL623">
            <v>520703</v>
          </cell>
          <cell r="AM623">
            <v>0</v>
          </cell>
          <cell r="AN623">
            <v>-92504</v>
          </cell>
          <cell r="AO623">
            <v>-92504</v>
          </cell>
          <cell r="AP623" t="str">
            <v>　18歳以上50歳未満で障害支援区分が３以上又は50歳以上で障害支援区分が２以上の、常に介護が必要な障がい者を対象とし、主に日中に障害者支援施設などで、入浴、排泄、食事の介護、また、創作活動や生産活動の機会を提供するもの。
【根拠法令】
　障害者総合支援法第５条第７項</v>
          </cell>
          <cell r="AQ623" t="str">
            <v>　令和４年度決算見込額は、令和４年度上半期（４～９月）の実績額を基に、ベースアップ等支援加算率（1.1％）を乗じた上で下半期分を見込んで積算。なお、令和５年１月以降は、新規開設予定の１事業所における利用件数を見込んで算出。令和５年度予算要求額については、令和４年度下半期の件数見込及び単価見込額に、過去３カ年の平均伸び率を乗じて所要額を積算する。
増減理由：請求件数及び平均単価の減
【件数：△192件　11,263→11,071件、平均単価：△5,006円　193,138→188,132円】</v>
          </cell>
          <cell r="BJ623">
            <v>1</v>
          </cell>
          <cell r="BK623">
            <v>2082810</v>
          </cell>
          <cell r="BL623">
            <v>0</v>
          </cell>
          <cell r="BM623">
            <v>0</v>
          </cell>
          <cell r="BN623">
            <v>0</v>
          </cell>
          <cell r="BO623">
            <v>0</v>
          </cell>
          <cell r="BP623">
            <v>0</v>
          </cell>
          <cell r="BQ623">
            <v>0</v>
          </cell>
          <cell r="BR623">
            <v>1041405</v>
          </cell>
          <cell r="BS623">
            <v>520702</v>
          </cell>
          <cell r="BT623">
            <v>0</v>
          </cell>
          <cell r="BU623">
            <v>0</v>
          </cell>
          <cell r="BV623">
            <v>520703</v>
          </cell>
          <cell r="BW623">
            <v>1041405</v>
          </cell>
          <cell r="BX623">
            <v>520702</v>
          </cell>
          <cell r="BY623">
            <v>0</v>
          </cell>
          <cell r="BZ623">
            <v>0</v>
          </cell>
          <cell r="CA623">
            <v>520703</v>
          </cell>
        </row>
        <row r="624">
          <cell r="I624" t="str">
            <v>療養介護事業費</v>
          </cell>
          <cell r="J624">
            <v>1</v>
          </cell>
          <cell r="K624" t="str">
            <v>一般会計</v>
          </cell>
          <cell r="L624">
            <v>3</v>
          </cell>
          <cell r="M624" t="str">
            <v>民生費　</v>
          </cell>
          <cell r="N624">
            <v>1</v>
          </cell>
          <cell r="O624" t="str">
            <v>社会福祉費　</v>
          </cell>
          <cell r="P624">
            <v>11</v>
          </cell>
          <cell r="Q624" t="str">
            <v>障害者総合支援事業費</v>
          </cell>
          <cell r="R624">
            <v>10</v>
          </cell>
          <cell r="S624" t="str">
            <v>障害福祉サービス事業費　</v>
          </cell>
          <cell r="T624">
            <v>18</v>
          </cell>
          <cell r="U624" t="str">
            <v>療養介護事業費　</v>
          </cell>
          <cell r="V624">
            <v>0</v>
          </cell>
          <cell r="X624">
            <v>0</v>
          </cell>
          <cell r="Z624">
            <v>249534</v>
          </cell>
          <cell r="AA624">
            <v>294203</v>
          </cell>
          <cell r="AB624">
            <v>273438</v>
          </cell>
          <cell r="AC624">
            <v>273438</v>
          </cell>
          <cell r="AD624">
            <v>273438</v>
          </cell>
          <cell r="AE624">
            <v>220651</v>
          </cell>
          <cell r="AF624">
            <v>205077</v>
          </cell>
          <cell r="AG624">
            <v>205077</v>
          </cell>
          <cell r="AH624">
            <v>205077</v>
          </cell>
          <cell r="AI624">
            <v>73552</v>
          </cell>
          <cell r="AJ624">
            <v>68361</v>
          </cell>
          <cell r="AK624">
            <v>68361</v>
          </cell>
          <cell r="AL624">
            <v>68361</v>
          </cell>
          <cell r="AM624">
            <v>0</v>
          </cell>
          <cell r="AN624">
            <v>-20765</v>
          </cell>
          <cell r="AO624">
            <v>-20765</v>
          </cell>
          <cell r="AP624" t="str">
            <v xml:space="preserve">　18歳以上で、障害支援区分６で人工呼吸器による呼吸管理を必要とする者、また、区分５以上の重症心身障害者や、一定以上の医療的ケアを必要とする者など、医療を受けながら常時看護が必要な障がい者を対象とし、専門の医療機関等に入院して、主に日中、機能訓練・療養上の管理・看護・医学的管理下での介護や日常生活上の支援等を行う。
　また、療養介護のうち、医療に係るものについては療養介護医療として提供。
【根拠法令】
　障害者総合支援法第５条第５項
 </v>
          </cell>
          <cell r="AQ624" t="str">
            <v xml:space="preserve">　令和４年度見込額は上半期の実績額に、下半期分として上半期の件数の最大値と平均請求額から算出した額を加えて見込む。令和５年度予算要求額は、令和４年度見込の平均請求額にベースアップ加算分（2.8％）、過去３カ年の伸び率及び平均請求件数を乗じて算出。
令和５年度所要額：（福祉部分）217,713,000円＋（医療部分）55,725,000円
【主な増減の理由】
　医療部分の件数・平均請求額の減（件数：66件⇒64件、平均請求額：93,481円⇒72,558円） </v>
          </cell>
          <cell r="BJ624">
            <v>1</v>
          </cell>
          <cell r="BK624">
            <v>273438</v>
          </cell>
          <cell r="BL624">
            <v>0</v>
          </cell>
          <cell r="BM624">
            <v>0</v>
          </cell>
          <cell r="BN624">
            <v>0</v>
          </cell>
          <cell r="BO624">
            <v>0</v>
          </cell>
          <cell r="BP624">
            <v>0</v>
          </cell>
          <cell r="BQ624">
            <v>0</v>
          </cell>
          <cell r="BR624">
            <v>136718</v>
          </cell>
          <cell r="BS624">
            <v>68359</v>
          </cell>
          <cell r="BT624">
            <v>0</v>
          </cell>
          <cell r="BU624">
            <v>0</v>
          </cell>
          <cell r="BV624">
            <v>68361</v>
          </cell>
          <cell r="BW624">
            <v>136718</v>
          </cell>
          <cell r="BX624">
            <v>68359</v>
          </cell>
          <cell r="BY624">
            <v>0</v>
          </cell>
          <cell r="BZ624">
            <v>0</v>
          </cell>
          <cell r="CA624">
            <v>68361</v>
          </cell>
        </row>
        <row r="625">
          <cell r="I625" t="str">
            <v>自立訓練事業費</v>
          </cell>
          <cell r="J625">
            <v>1</v>
          </cell>
          <cell r="K625" t="str">
            <v>一般会計</v>
          </cell>
          <cell r="L625">
            <v>3</v>
          </cell>
          <cell r="M625" t="str">
            <v>民生費　</v>
          </cell>
          <cell r="N625">
            <v>1</v>
          </cell>
          <cell r="O625" t="str">
            <v>社会福祉費　</v>
          </cell>
          <cell r="P625">
            <v>11</v>
          </cell>
          <cell r="Q625" t="str">
            <v>障害者総合支援事業費</v>
          </cell>
          <cell r="R625">
            <v>10</v>
          </cell>
          <cell r="S625" t="str">
            <v>障害福祉サービス事業費　</v>
          </cell>
          <cell r="T625">
            <v>19</v>
          </cell>
          <cell r="U625" t="str">
            <v>自立訓練事業費　</v>
          </cell>
          <cell r="V625">
            <v>0</v>
          </cell>
          <cell r="X625">
            <v>0</v>
          </cell>
          <cell r="Z625">
            <v>56831</v>
          </cell>
          <cell r="AA625">
            <v>74982</v>
          </cell>
          <cell r="AB625">
            <v>75495</v>
          </cell>
          <cell r="AC625">
            <v>75495</v>
          </cell>
          <cell r="AD625">
            <v>75495</v>
          </cell>
          <cell r="AE625">
            <v>56236</v>
          </cell>
          <cell r="AF625">
            <v>56620</v>
          </cell>
          <cell r="AG625">
            <v>56620</v>
          </cell>
          <cell r="AH625">
            <v>56620</v>
          </cell>
          <cell r="AI625">
            <v>18746</v>
          </cell>
          <cell r="AJ625">
            <v>18875</v>
          </cell>
          <cell r="AK625">
            <v>18875</v>
          </cell>
          <cell r="AL625">
            <v>18875</v>
          </cell>
          <cell r="AM625">
            <v>0</v>
          </cell>
          <cell r="AN625">
            <v>513</v>
          </cell>
          <cell r="AO625">
            <v>513</v>
          </cell>
          <cell r="AP625" t="str">
            <v>○自立訓練（機能訓練、生活訓練、宿泊型自立訓練）
　障がい者に対し、自立した日常生活又は社会生活を営むことができるよう、通所又は居室その他の設備の利用により、身体機能の向上若しくは生活能力の向上のための訓練や生活に関する相談及び助言その他の必要な支援を行う事業。【根拠法令】障害者総合支援法第５条第12項
○自立生活援助
　障害者支援施設や精神科病院から退所する障がい者や同居家族等の死亡等により急遽単身生活となった障がい者等に対し、一定の期間、定期巡回や随時の対応により障がい者の理解力、生活力等を補うよう必要な情報提供や助言その他の必要な支援を行う事業。【根拠法令】障害者総合支援法第５条16項</v>
          </cell>
          <cell r="AQ625" t="str">
            <v>【R4年度見込額】61,959千円　
上半期の実績、及び、下半期は上半期の平均請求額及び受給者数を基にし、令和4年10月から適用されるベースアップ加算や新規指定見込みの事業所分を加味し算出した。（宿泊型自立訓練と自立生活援助はベースアップ加算無し）
【R4年度所要額】75,495千円
平均請求額はベースアップ加算を踏まえた令和4年度下半期分を基にし、機能訓練・生活訓練の受給者数は新規指定見込み事業所による増を見込んで算出。
【主な増減理由】
ベースアップ加算による増（機能訓練、生活訓練は1.8％）。機能訓練、生活訓練で令和5年1月に新規指定見込みが１事業所（定員9名ずつ）あり受給者数の増を見込んだ。</v>
          </cell>
          <cell r="BJ625">
            <v>1</v>
          </cell>
          <cell r="BK625">
            <v>75495</v>
          </cell>
          <cell r="BL625">
            <v>0</v>
          </cell>
          <cell r="BM625">
            <v>0</v>
          </cell>
          <cell r="BN625">
            <v>0</v>
          </cell>
          <cell r="BO625">
            <v>0</v>
          </cell>
          <cell r="BP625">
            <v>0</v>
          </cell>
          <cell r="BQ625">
            <v>0</v>
          </cell>
          <cell r="BR625">
            <v>37747</v>
          </cell>
          <cell r="BS625">
            <v>18873</v>
          </cell>
          <cell r="BT625">
            <v>0</v>
          </cell>
          <cell r="BU625">
            <v>0</v>
          </cell>
          <cell r="BV625">
            <v>18875</v>
          </cell>
          <cell r="BW625">
            <v>37747</v>
          </cell>
          <cell r="BX625">
            <v>18873</v>
          </cell>
          <cell r="BY625">
            <v>0</v>
          </cell>
          <cell r="BZ625">
            <v>0</v>
          </cell>
          <cell r="CA625">
            <v>18875</v>
          </cell>
        </row>
        <row r="626">
          <cell r="I626" t="str">
            <v>就労移行支援事業費</v>
          </cell>
          <cell r="J626">
            <v>1</v>
          </cell>
          <cell r="K626" t="str">
            <v>一般会計</v>
          </cell>
          <cell r="L626">
            <v>3</v>
          </cell>
          <cell r="M626" t="str">
            <v>民生費　</v>
          </cell>
          <cell r="N626">
            <v>1</v>
          </cell>
          <cell r="O626" t="str">
            <v>社会福祉費　</v>
          </cell>
          <cell r="P626">
            <v>11</v>
          </cell>
          <cell r="Q626" t="str">
            <v>障害者総合支援事業費</v>
          </cell>
          <cell r="R626">
            <v>10</v>
          </cell>
          <cell r="S626" t="str">
            <v>障害福祉サービス事業費　</v>
          </cell>
          <cell r="T626">
            <v>20</v>
          </cell>
          <cell r="U626" t="str">
            <v>就労移行支援事業費　</v>
          </cell>
          <cell r="V626">
            <v>0</v>
          </cell>
          <cell r="X626">
            <v>0</v>
          </cell>
          <cell r="Z626">
            <v>158657</v>
          </cell>
          <cell r="AA626">
            <v>187323</v>
          </cell>
          <cell r="AB626">
            <v>179891</v>
          </cell>
          <cell r="AC626">
            <v>179891</v>
          </cell>
          <cell r="AD626">
            <v>179891</v>
          </cell>
          <cell r="AE626">
            <v>140491</v>
          </cell>
          <cell r="AF626">
            <v>134917</v>
          </cell>
          <cell r="AG626">
            <v>134917</v>
          </cell>
          <cell r="AH626">
            <v>134917</v>
          </cell>
          <cell r="AI626">
            <v>46832</v>
          </cell>
          <cell r="AJ626">
            <v>44974</v>
          </cell>
          <cell r="AK626">
            <v>44974</v>
          </cell>
          <cell r="AL626">
            <v>44974</v>
          </cell>
          <cell r="AM626">
            <v>0</v>
          </cell>
          <cell r="AN626">
            <v>-7432</v>
          </cell>
          <cell r="AO626">
            <v>-7432</v>
          </cell>
          <cell r="AP626" t="str">
            <v>【就労移行支援】
就労を希望する６５歳未満の障がい者であって、通常の事業所に雇用されることが可能と見込まれるものにつき、生産活動、職場体験その他の活動の機会の提供その他の就労に必要な知識及び能力の向上のために必要な訓練、求職活動に関する支援、その適性に応じた職場の開拓、就職後における職場への定着のために必要な相談その他の必要な支援を行う事業。※根拠法令：障害者総合支援法第５条第13項
【就労定着支援】
障害福祉サービスの利用を通じて通常の事業所に新たに雇用された障がい者につき、当該事業所での就労の継続を図るために必要な関係者との連絡調整、相談及び助言を行う事業。※根拠法令：障害者総合支援法第５条第15項</v>
          </cell>
          <cell r="AQ626" t="str">
            <v xml:space="preserve">【令和４年度見込額】164,187千円
就労移行は上半期の平均受給者数に令和４年10月新規指定事業所分の増を見込み、平均請求額は上半期の実績にベースアップ加算を乗じた。就労定着は令和４年７月から９月分の実績を基に見込んだ。
【令和５年度所要額】179,891千円
就労移行、就労定着共に、令和４年度受給者数に過去２ヵ年の平均伸び率を乗じ、令和４年下半期の平均請求額を乗じて算出。
【主な増減理由】
ベースアップ加算による増（就労移行1.3％、定着支援なし）。
就労移行支援利用者見込者数の増（1,151人⇒1,267人）
就労定着利用見込者数の増（181人⇒231人）、平均請求額の増（29,841円⇒31,241円） </v>
          </cell>
          <cell r="BJ626">
            <v>1</v>
          </cell>
          <cell r="BK626">
            <v>179891</v>
          </cell>
          <cell r="BL626">
            <v>0</v>
          </cell>
          <cell r="BM626">
            <v>0</v>
          </cell>
          <cell r="BN626">
            <v>0</v>
          </cell>
          <cell r="BO626">
            <v>0</v>
          </cell>
          <cell r="BP626">
            <v>0</v>
          </cell>
          <cell r="BQ626">
            <v>0</v>
          </cell>
          <cell r="BR626">
            <v>89945</v>
          </cell>
          <cell r="BS626">
            <v>44972</v>
          </cell>
          <cell r="BT626">
            <v>0</v>
          </cell>
          <cell r="BU626">
            <v>0</v>
          </cell>
          <cell r="BV626">
            <v>44974</v>
          </cell>
          <cell r="BW626">
            <v>89945</v>
          </cell>
          <cell r="BX626">
            <v>44972</v>
          </cell>
          <cell r="BY626">
            <v>0</v>
          </cell>
          <cell r="BZ626">
            <v>0</v>
          </cell>
          <cell r="CA626">
            <v>44974</v>
          </cell>
        </row>
        <row r="627">
          <cell r="I627" t="str">
            <v>就労継続支援事業費</v>
          </cell>
          <cell r="J627">
            <v>1</v>
          </cell>
          <cell r="K627" t="str">
            <v>一般会計</v>
          </cell>
          <cell r="L627">
            <v>3</v>
          </cell>
          <cell r="M627" t="str">
            <v>民生費　</v>
          </cell>
          <cell r="N627">
            <v>1</v>
          </cell>
          <cell r="O627" t="str">
            <v>社会福祉費　</v>
          </cell>
          <cell r="P627">
            <v>11</v>
          </cell>
          <cell r="Q627" t="str">
            <v>障害者総合支援事業費</v>
          </cell>
          <cell r="R627">
            <v>10</v>
          </cell>
          <cell r="S627" t="str">
            <v>障害福祉サービス事業費　</v>
          </cell>
          <cell r="T627">
            <v>21</v>
          </cell>
          <cell r="U627" t="str">
            <v>就労継続支援事業費　</v>
          </cell>
          <cell r="V627">
            <v>0</v>
          </cell>
          <cell r="X627">
            <v>0</v>
          </cell>
          <cell r="Z627">
            <v>1123632</v>
          </cell>
          <cell r="AA627">
            <v>1230132</v>
          </cell>
          <cell r="AB627">
            <v>1277615</v>
          </cell>
          <cell r="AC627">
            <v>1277615</v>
          </cell>
          <cell r="AD627">
            <v>1277615</v>
          </cell>
          <cell r="AE627">
            <v>922599</v>
          </cell>
          <cell r="AF627">
            <v>958210</v>
          </cell>
          <cell r="AG627">
            <v>958210</v>
          </cell>
          <cell r="AH627">
            <v>958210</v>
          </cell>
          <cell r="AI627">
            <v>307533</v>
          </cell>
          <cell r="AJ627">
            <v>319405</v>
          </cell>
          <cell r="AK627">
            <v>319405</v>
          </cell>
          <cell r="AL627">
            <v>319405</v>
          </cell>
          <cell r="AM627">
            <v>0</v>
          </cell>
          <cell r="AN627">
            <v>47483</v>
          </cell>
          <cell r="AO627">
            <v>47483</v>
          </cell>
          <cell r="AP627" t="str">
            <v>①就労継続支援Ａ型
　適切な支援により雇用契約等に基づき就労する者につき、生産活動その他の活動の機会の提供その他の就労に必要な知識及び能力の向上のために必要な訓練その他の必要な支援を行う。
②就労継続支援Ｂ型
　通常の事業所に雇用されることが困難な者につき、生産活動その他の活動の機会の提供その他の就労に必要な知識及び能力の向上のために必要な訓練その他の必要な支援を行う。
【根拠法令】
障害者総合支援法第５条第14項</v>
          </cell>
          <cell r="AQ627" t="str">
            <v xml:space="preserve">【R4年度見込額】1,196,316千円
令和4年度上半期の平均受給者数及び平均請求額を基に算出。下半期の平均請求額にはベースアップ加算を乗じた。B型については、令和4年10月新規指定事業所による受給者数の増を見込んだ。
【R5年度所要額】1,277,615千円
令和4年度の受給者数及び平均請求額に過去3ヵ年の平均伸び率をそれぞれ乗じて算出。
【主な増減理由】
ベースアップ加算による増（A型1.3％、B型1.3％）。
利用者見込数の増（Ａ型1,262人⇒1,350人、Ｂ型7,989人⇒8,388人） </v>
          </cell>
          <cell r="BJ627">
            <v>1</v>
          </cell>
          <cell r="BK627">
            <v>1277615</v>
          </cell>
          <cell r="BL627">
            <v>0</v>
          </cell>
          <cell r="BM627">
            <v>0</v>
          </cell>
          <cell r="BN627">
            <v>0</v>
          </cell>
          <cell r="BO627">
            <v>0</v>
          </cell>
          <cell r="BP627">
            <v>0</v>
          </cell>
          <cell r="BQ627">
            <v>0</v>
          </cell>
          <cell r="BR627">
            <v>638807</v>
          </cell>
          <cell r="BS627">
            <v>319403</v>
          </cell>
          <cell r="BT627">
            <v>0</v>
          </cell>
          <cell r="BU627">
            <v>0</v>
          </cell>
          <cell r="BV627">
            <v>319405</v>
          </cell>
          <cell r="BW627">
            <v>638807</v>
          </cell>
          <cell r="BX627">
            <v>319403</v>
          </cell>
          <cell r="BY627">
            <v>0</v>
          </cell>
          <cell r="BZ627">
            <v>0</v>
          </cell>
          <cell r="CA627">
            <v>319405</v>
          </cell>
        </row>
        <row r="628">
          <cell r="I628" t="str">
            <v>共同生活援助（グループホーム）事業費</v>
          </cell>
          <cell r="J628">
            <v>1</v>
          </cell>
          <cell r="K628" t="str">
            <v>一般会計</v>
          </cell>
          <cell r="L628">
            <v>3</v>
          </cell>
          <cell r="M628" t="str">
            <v>民生費　</v>
          </cell>
          <cell r="N628">
            <v>1</v>
          </cell>
          <cell r="O628" t="str">
            <v>社会福祉費　</v>
          </cell>
          <cell r="P628">
            <v>11</v>
          </cell>
          <cell r="Q628" t="str">
            <v>障害者総合支援事業費</v>
          </cell>
          <cell r="R628">
            <v>10</v>
          </cell>
          <cell r="S628" t="str">
            <v>障害福祉サービス事業費　</v>
          </cell>
          <cell r="T628">
            <v>23</v>
          </cell>
          <cell r="U628" t="str">
            <v>共同生活援助（グループホーム）事業費</v>
          </cell>
          <cell r="V628">
            <v>0</v>
          </cell>
          <cell r="X628">
            <v>0</v>
          </cell>
          <cell r="Z628">
            <v>606384</v>
          </cell>
          <cell r="AA628">
            <v>828779</v>
          </cell>
          <cell r="AB628">
            <v>715223</v>
          </cell>
          <cell r="AC628">
            <v>715223</v>
          </cell>
          <cell r="AD628">
            <v>715223</v>
          </cell>
          <cell r="AE628">
            <v>621583</v>
          </cell>
          <cell r="AF628">
            <v>536416</v>
          </cell>
          <cell r="AG628">
            <v>536416</v>
          </cell>
          <cell r="AH628">
            <v>536416</v>
          </cell>
          <cell r="AI628">
            <v>207196</v>
          </cell>
          <cell r="AJ628">
            <v>178807</v>
          </cell>
          <cell r="AK628">
            <v>178807</v>
          </cell>
          <cell r="AL628">
            <v>178807</v>
          </cell>
          <cell r="AM628">
            <v>0</v>
          </cell>
          <cell r="AN628">
            <v>-113556</v>
          </cell>
          <cell r="AO628">
            <v>-113556</v>
          </cell>
          <cell r="AP628" t="str">
            <v xml:space="preserve">　共同生活援助
　・サービス内容（障害者総合支援法第５条第17項）
地域で共同生活を営むのに支障のない障がい者につき、主として夜間において、共同　生活を営むべき住居において相談その他の日常生活上の援助を行う。
</v>
          </cell>
          <cell r="AQ628" t="str">
            <v>　令和４年度決算見込額は上半期の実績から、平均受給者数と平均請求額を算出し、令和4年10月新規指定分による利用者増、及び、ベースアップ加算を乗じて算出。特定障害者特別給付費は、受給見込者数に１万円を乗じて算出。
　令和５年度要求額については、令和４年度受給者数に令和４年度下半期の平均請求額を乗じて算出。また、令和５年５月に日中サービス支援型ＧＨ（定員20）が開所する見込みであるため、一人あたりの請求額を試算し、当該ＧＨに係る費用を算出。
【主な増減理由】
・ベースアップ加算による増（2.6％）
・利用者数の増（4,193人⇒4,396人）
・日中サービス支援型ＧＨ開所見込による増</v>
          </cell>
          <cell r="BJ628">
            <v>1</v>
          </cell>
          <cell r="BK628">
            <v>715223</v>
          </cell>
          <cell r="BL628">
            <v>0</v>
          </cell>
          <cell r="BM628">
            <v>0</v>
          </cell>
          <cell r="BN628">
            <v>0</v>
          </cell>
          <cell r="BO628">
            <v>0</v>
          </cell>
          <cell r="BP628">
            <v>0</v>
          </cell>
          <cell r="BQ628">
            <v>0</v>
          </cell>
          <cell r="BR628">
            <v>357611</v>
          </cell>
          <cell r="BS628">
            <v>178805</v>
          </cell>
          <cell r="BT628">
            <v>0</v>
          </cell>
          <cell r="BU628">
            <v>0</v>
          </cell>
          <cell r="BV628">
            <v>178807</v>
          </cell>
          <cell r="BW628">
            <v>357611</v>
          </cell>
          <cell r="BX628">
            <v>178805</v>
          </cell>
          <cell r="BY628">
            <v>0</v>
          </cell>
          <cell r="BZ628">
            <v>0</v>
          </cell>
          <cell r="CA628">
            <v>178807</v>
          </cell>
        </row>
        <row r="629">
          <cell r="I629" t="str">
            <v>施設入所支援事業費</v>
          </cell>
          <cell r="J629">
            <v>1</v>
          </cell>
          <cell r="K629" t="str">
            <v>一般会計</v>
          </cell>
          <cell r="L629">
            <v>3</v>
          </cell>
          <cell r="M629" t="str">
            <v>民生費　</v>
          </cell>
          <cell r="N629">
            <v>1</v>
          </cell>
          <cell r="O629" t="str">
            <v>社会福祉費　</v>
          </cell>
          <cell r="P629">
            <v>11</v>
          </cell>
          <cell r="Q629" t="str">
            <v>障害者総合支援事業費</v>
          </cell>
          <cell r="R629">
            <v>10</v>
          </cell>
          <cell r="S629" t="str">
            <v>障害福祉サービス事業費　</v>
          </cell>
          <cell r="T629">
            <v>24</v>
          </cell>
          <cell r="U629" t="str">
            <v>施設入所支援事業費　</v>
          </cell>
          <cell r="V629">
            <v>0</v>
          </cell>
          <cell r="X629">
            <v>0</v>
          </cell>
          <cell r="Z629">
            <v>568212</v>
          </cell>
          <cell r="AA629">
            <v>565605</v>
          </cell>
          <cell r="AB629">
            <v>597153</v>
          </cell>
          <cell r="AC629">
            <v>597153</v>
          </cell>
          <cell r="AD629">
            <v>597153</v>
          </cell>
          <cell r="AE629">
            <v>424203</v>
          </cell>
          <cell r="AF629">
            <v>447864</v>
          </cell>
          <cell r="AG629">
            <v>447864</v>
          </cell>
          <cell r="AH629">
            <v>447864</v>
          </cell>
          <cell r="AI629">
            <v>141402</v>
          </cell>
          <cell r="AJ629">
            <v>149289</v>
          </cell>
          <cell r="AK629">
            <v>149289</v>
          </cell>
          <cell r="AL629">
            <v>149289</v>
          </cell>
          <cell r="AM629">
            <v>0</v>
          </cell>
          <cell r="AN629">
            <v>31548</v>
          </cell>
          <cell r="AO629">
            <v>31548</v>
          </cell>
          <cell r="AP629" t="str">
            <v>　指定障害者サービス事業者が、施設に入所している障がい者に対し、主に夜間に、入浴、排せつ及び食事等に関する支援を行った場合、市は当該事業者に対し障害福祉サービス費の支払いを行うもの。
　なお、特定障害者特別給付とは、障害福祉サービスに係る支給決定を受けた障がい者のうち、所得の状況その他の事情をしん酌して「特定障害者」とされた者が、施設に入所し、特定入所サービスを受けた場合、居住に要した費用、食事の提供に要した費用について給付されるもの。
　義務的経費につき、終期の設定不可。
　【根拠法令】
　障害者総合支援法第５条第10項及び第11項</v>
          </cell>
          <cell r="AQ629" t="str">
            <v>○令和５年度当初予算要求額：597,153,000円（①＋②）
　令和４年度決算見込額は、令和４年４月から９月までの１件あたりの平均請求額に基づき算出。
　令和５年度当初予算見込額は、令和４年度決算見込額に過去３年間の平均件数伸び率を乗じて算出する。
　①施設入所支援事業費　：569,648,695円
　②特定障害者特別給付費： 27,503,616円
【増減理由】
　施設入所支援事業費の単価が増加したため。（144,801円⇒157,405円）</v>
          </cell>
          <cell r="BJ629">
            <v>1</v>
          </cell>
          <cell r="BK629">
            <v>597153</v>
          </cell>
          <cell r="BL629">
            <v>0</v>
          </cell>
          <cell r="BM629">
            <v>0</v>
          </cell>
          <cell r="BN629">
            <v>0</v>
          </cell>
          <cell r="BO629">
            <v>0</v>
          </cell>
          <cell r="BP629">
            <v>0</v>
          </cell>
          <cell r="BQ629">
            <v>0</v>
          </cell>
          <cell r="BR629">
            <v>298576</v>
          </cell>
          <cell r="BS629">
            <v>149288</v>
          </cell>
          <cell r="BT629">
            <v>0</v>
          </cell>
          <cell r="BU629">
            <v>0</v>
          </cell>
          <cell r="BV629">
            <v>149289</v>
          </cell>
          <cell r="BW629">
            <v>298576</v>
          </cell>
          <cell r="BX629">
            <v>149288</v>
          </cell>
          <cell r="BY629">
            <v>0</v>
          </cell>
          <cell r="BZ629">
            <v>0</v>
          </cell>
          <cell r="CA629">
            <v>149289</v>
          </cell>
        </row>
        <row r="630">
          <cell r="I630" t="str">
            <v>高額障害福祉サービス事業費</v>
          </cell>
          <cell r="J630">
            <v>1</v>
          </cell>
          <cell r="K630" t="str">
            <v>一般会計</v>
          </cell>
          <cell r="L630">
            <v>3</v>
          </cell>
          <cell r="M630" t="str">
            <v>民生費　</v>
          </cell>
          <cell r="N630">
            <v>1</v>
          </cell>
          <cell r="O630" t="str">
            <v>社会福祉費　</v>
          </cell>
          <cell r="P630">
            <v>11</v>
          </cell>
          <cell r="Q630" t="str">
            <v>障害者総合支援事業費</v>
          </cell>
          <cell r="R630">
            <v>10</v>
          </cell>
          <cell r="S630" t="str">
            <v>障害福祉サービス事業費　</v>
          </cell>
          <cell r="T630">
            <v>27</v>
          </cell>
          <cell r="U630" t="str">
            <v>高額障害福祉サービス事業費　</v>
          </cell>
          <cell r="V630">
            <v>0</v>
          </cell>
          <cell r="X630">
            <v>0</v>
          </cell>
          <cell r="Z630">
            <v>1799</v>
          </cell>
          <cell r="AA630">
            <v>2252</v>
          </cell>
          <cell r="AB630">
            <v>3084</v>
          </cell>
          <cell r="AC630">
            <v>3084</v>
          </cell>
          <cell r="AD630">
            <v>3084</v>
          </cell>
          <cell r="AE630">
            <v>1689</v>
          </cell>
          <cell r="AF630">
            <v>2313</v>
          </cell>
          <cell r="AG630">
            <v>2313</v>
          </cell>
          <cell r="AH630">
            <v>2313</v>
          </cell>
          <cell r="AI630">
            <v>563</v>
          </cell>
          <cell r="AJ630">
            <v>771</v>
          </cell>
          <cell r="AK630">
            <v>771</v>
          </cell>
          <cell r="AL630">
            <v>771</v>
          </cell>
          <cell r="AM630">
            <v>0</v>
          </cell>
          <cell r="AN630">
            <v>832</v>
          </cell>
          <cell r="AO630">
            <v>832</v>
          </cell>
          <cell r="AP630" t="str">
            <v xml:space="preserve">　障害者総合支援法第76条の２に基づき、同一世帯に属する支給決定者が同一の月に受けた障害福祉サービス、介護保険サービス費などの合算額が高額障害福祉サービス費算定基準額を超える場合に支給するもの。
　また、６５歳以上の障がい者で一定要件を満たす者について、介護保険サービスの利用者負担額が軽減（償還）されるもの。（新高額）
　義務的経費につき終期設定不可。
障害者介護給付費等国庫負担１／２、障害者介護給付費等県負担金１/４ </v>
          </cell>
          <cell r="AQ630" t="str">
            <v>令和４年度見込額
　10月までは執行済額に基づく。11月以降は、11月以降の支給見込月数に、令和４年４月から10月までに実績額の平均額を乗じて算出する。新高額分とそれ以外で分けて積算する。
令和５年度予算要求額（3,083,410円）
〇新高額以外：令和元年から令和３年度までの３年間の平均件数及び平均支給額を基に積算する。
〇新高額：令和元年から令和３年度までの平均支給額及び令和４年度の件数実績を基に積算する。
【増減理由】
新高額障害福祉サービス費申請見込者数の増：令和４年度要求時13人⇒令和４年度要求時20人</v>
          </cell>
          <cell r="BJ630">
            <v>1</v>
          </cell>
          <cell r="BK630">
            <v>3084</v>
          </cell>
          <cell r="BL630">
            <v>0</v>
          </cell>
          <cell r="BM630">
            <v>0</v>
          </cell>
          <cell r="BN630">
            <v>0</v>
          </cell>
          <cell r="BO630">
            <v>0</v>
          </cell>
          <cell r="BP630">
            <v>0</v>
          </cell>
          <cell r="BQ630">
            <v>0</v>
          </cell>
          <cell r="BR630">
            <v>1542</v>
          </cell>
          <cell r="BS630">
            <v>771</v>
          </cell>
          <cell r="BT630">
            <v>0</v>
          </cell>
          <cell r="BU630">
            <v>0</v>
          </cell>
          <cell r="BV630">
            <v>771</v>
          </cell>
          <cell r="BW630">
            <v>1542</v>
          </cell>
          <cell r="BX630">
            <v>771</v>
          </cell>
          <cell r="BY630">
            <v>0</v>
          </cell>
          <cell r="BZ630">
            <v>0</v>
          </cell>
          <cell r="CA630">
            <v>771</v>
          </cell>
        </row>
        <row r="631">
          <cell r="I631" t="str">
            <v>高額障害福祉サービス費（児童福祉法分）</v>
          </cell>
          <cell r="J631">
            <v>1</v>
          </cell>
          <cell r="K631" t="str">
            <v>一般会計</v>
          </cell>
          <cell r="L631">
            <v>3</v>
          </cell>
          <cell r="M631" t="str">
            <v>民生費　</v>
          </cell>
          <cell r="N631">
            <v>1</v>
          </cell>
          <cell r="O631" t="str">
            <v>社会福祉費　</v>
          </cell>
          <cell r="P631">
            <v>11</v>
          </cell>
          <cell r="Q631" t="str">
            <v>障害者総合支援事業費</v>
          </cell>
          <cell r="R631">
            <v>10</v>
          </cell>
          <cell r="S631" t="str">
            <v>障害福祉サービス事業費　</v>
          </cell>
          <cell r="T631">
            <v>27</v>
          </cell>
          <cell r="U631" t="str">
            <v>高額障害福祉サービス事業費　</v>
          </cell>
          <cell r="V631">
            <v>0</v>
          </cell>
          <cell r="X631">
            <v>1</v>
          </cell>
          <cell r="Y631" t="str">
            <v>高額障害福祉サービス費（児童福祉法分）　</v>
          </cell>
          <cell r="Z631">
            <v>598</v>
          </cell>
          <cell r="AA631">
            <v>798</v>
          </cell>
          <cell r="AB631">
            <v>880</v>
          </cell>
          <cell r="AC631">
            <v>880</v>
          </cell>
          <cell r="AD631">
            <v>880</v>
          </cell>
          <cell r="AE631">
            <v>598</v>
          </cell>
          <cell r="AF631">
            <v>660</v>
          </cell>
          <cell r="AG631">
            <v>660</v>
          </cell>
          <cell r="AH631">
            <v>660</v>
          </cell>
          <cell r="AI631">
            <v>200</v>
          </cell>
          <cell r="AJ631">
            <v>220</v>
          </cell>
          <cell r="AK631">
            <v>220</v>
          </cell>
          <cell r="AL631">
            <v>220</v>
          </cell>
          <cell r="AM631">
            <v>0</v>
          </cell>
          <cell r="AN631">
            <v>82</v>
          </cell>
          <cell r="AO631">
            <v>82</v>
          </cell>
          <cell r="AP631" t="str">
            <v xml:space="preserve">　児童福祉法第21条の５の12に基づき、同一世帯に属する支給決定者が同一の月に受けた障害福祉サービス費、障害児通所給付費などの合算額が、基準額を超える場合に支給するもの。（児童福祉法分）
　義務的経費につき終期設定不可。
　障害児施設措置費等国庫負担金1/2　障害児施設措置費等県負担金1/4
</v>
          </cell>
          <cell r="AQ631" t="str">
            <v xml:space="preserve">　令和５年度予算要求額：880,000円
　令和４年度見込額について。10月までは執行済額に基づく。11月以降は、11月以降の支給見込数に、令和４年４月から10月までの実績額の平均額を乗じて算出する。
　令和５年度予算要求額は、過去３カ年の年間平均支給月数に平均支給額を乗じて算出。
【増減の理由】
　平均支給額及び平均件数ともに増加しているため。（支給額2,910円/月⇒2,990円/月、件数274件⇒294件） </v>
          </cell>
          <cell r="BJ631">
            <v>1</v>
          </cell>
          <cell r="BK631">
            <v>880</v>
          </cell>
          <cell r="BL631">
            <v>0</v>
          </cell>
          <cell r="BM631">
            <v>0</v>
          </cell>
          <cell r="BN631">
            <v>0</v>
          </cell>
          <cell r="BO631">
            <v>0</v>
          </cell>
          <cell r="BP631">
            <v>0</v>
          </cell>
          <cell r="BQ631">
            <v>0</v>
          </cell>
          <cell r="BR631">
            <v>440</v>
          </cell>
          <cell r="BS631">
            <v>220</v>
          </cell>
          <cell r="BT631">
            <v>0</v>
          </cell>
          <cell r="BU631">
            <v>0</v>
          </cell>
          <cell r="BV631">
            <v>220</v>
          </cell>
          <cell r="BW631">
            <v>440</v>
          </cell>
          <cell r="BX631">
            <v>220</v>
          </cell>
          <cell r="BY631">
            <v>0</v>
          </cell>
          <cell r="BZ631">
            <v>0</v>
          </cell>
          <cell r="CA631">
            <v>220</v>
          </cell>
        </row>
        <row r="632">
          <cell r="I632" t="str">
            <v>障害児通所支援事業費</v>
          </cell>
          <cell r="J632">
            <v>1</v>
          </cell>
          <cell r="K632" t="str">
            <v>一般会計</v>
          </cell>
          <cell r="L632">
            <v>3</v>
          </cell>
          <cell r="M632" t="str">
            <v>民生費　</v>
          </cell>
          <cell r="N632">
            <v>1</v>
          </cell>
          <cell r="O632" t="str">
            <v>社会福祉費　</v>
          </cell>
          <cell r="P632">
            <v>11</v>
          </cell>
          <cell r="Q632" t="str">
            <v>障害者総合支援事業費</v>
          </cell>
          <cell r="R632">
            <v>10</v>
          </cell>
          <cell r="S632" t="str">
            <v>障害福祉サービス事業費　</v>
          </cell>
          <cell r="T632">
            <v>28</v>
          </cell>
          <cell r="U632" t="str">
            <v>障害児通所支援事業費</v>
          </cell>
          <cell r="V632">
            <v>0</v>
          </cell>
          <cell r="X632">
            <v>0</v>
          </cell>
          <cell r="Z632">
            <v>1293390</v>
          </cell>
          <cell r="AA632">
            <v>1570701</v>
          </cell>
          <cell r="AB632">
            <v>1681215</v>
          </cell>
          <cell r="AC632">
            <v>1681215</v>
          </cell>
          <cell r="AD632">
            <v>1681215</v>
          </cell>
          <cell r="AE632">
            <v>1178025</v>
          </cell>
          <cell r="AF632">
            <v>1260910</v>
          </cell>
          <cell r="AG632">
            <v>1260910</v>
          </cell>
          <cell r="AH632">
            <v>1260910</v>
          </cell>
          <cell r="AI632">
            <v>392676</v>
          </cell>
          <cell r="AJ632">
            <v>420305</v>
          </cell>
          <cell r="AK632">
            <v>420305</v>
          </cell>
          <cell r="AL632">
            <v>420305</v>
          </cell>
          <cell r="AM632">
            <v>0</v>
          </cell>
          <cell r="AN632">
            <v>110514</v>
          </cell>
          <cell r="AO632">
            <v>110514</v>
          </cell>
          <cell r="AP632" t="str">
            <v xml:space="preserve">障がい児に対し、日常生活における基本的動作を習得させ、集団生活に適応することができるように適切な指導及び訓練を行うもの。
【児童発達支援】就学前の児童に対し、日常生活における基本的な動作の指導、知識技術の付与、集団生活への適応訓練等を行う。
【放課後等デイサービス】学齢期の児童に対し、生活能力の向上のために必要な訓練、社会との交流の促進その他必要な支援を行う。
【保育所等訪問支援】障がい児が通う保育所等を訪問し、障がい児以外の児童との集団生活への適応のための専門的な支援その他必要な支援を行う。
【居宅訪問型児童発達支援】障害児通所支援を利用するために外出することが著しく困難な障がい児に対し、居宅を訪問して発達支援を行う。（根拠法令等：児童福祉法） </v>
          </cell>
          <cell r="AQ632" t="str">
            <v>・令和５年度要求額　1,681,215千円
○児童発達支援・放課後等デイサービス
令和４年度の平均請求額、平均件数、件数の直近の伸び率により見込む。
○保育所等訪問支援・居宅訪問型児童発達支援
令和４年度上半期の平均件数に１件あたりの平均請求額を乗じて見込む。
【増減理由】
　放課後等デイサービスの件数が増加したため。（1,257人⇒1,305人）</v>
          </cell>
          <cell r="BJ632">
            <v>1</v>
          </cell>
          <cell r="BK632">
            <v>1681215</v>
          </cell>
          <cell r="BL632">
            <v>0</v>
          </cell>
          <cell r="BM632">
            <v>0</v>
          </cell>
          <cell r="BN632">
            <v>0</v>
          </cell>
          <cell r="BO632">
            <v>0</v>
          </cell>
          <cell r="BP632">
            <v>0</v>
          </cell>
          <cell r="BQ632">
            <v>0</v>
          </cell>
          <cell r="BR632">
            <v>840607</v>
          </cell>
          <cell r="BS632">
            <v>420303</v>
          </cell>
          <cell r="BT632">
            <v>0</v>
          </cell>
          <cell r="BU632">
            <v>0</v>
          </cell>
          <cell r="BV632">
            <v>420305</v>
          </cell>
          <cell r="BW632">
            <v>840607</v>
          </cell>
          <cell r="BX632">
            <v>420303</v>
          </cell>
          <cell r="BY632">
            <v>0</v>
          </cell>
          <cell r="BZ632">
            <v>0</v>
          </cell>
          <cell r="CA632">
            <v>420305</v>
          </cell>
        </row>
        <row r="633">
          <cell r="I633" t="str">
            <v>相談支援給付費</v>
          </cell>
          <cell r="J633">
            <v>1</v>
          </cell>
          <cell r="K633" t="str">
            <v>一般会計</v>
          </cell>
          <cell r="L633">
            <v>3</v>
          </cell>
          <cell r="M633" t="str">
            <v>民生費　</v>
          </cell>
          <cell r="N633">
            <v>1</v>
          </cell>
          <cell r="O633" t="str">
            <v>社会福祉費　</v>
          </cell>
          <cell r="P633">
            <v>11</v>
          </cell>
          <cell r="Q633" t="str">
            <v>障害者総合支援事業費</v>
          </cell>
          <cell r="R633">
            <v>10</v>
          </cell>
          <cell r="S633" t="str">
            <v>障害福祉サービス事業費　</v>
          </cell>
          <cell r="T633">
            <v>29</v>
          </cell>
          <cell r="U633" t="str">
            <v>相談支援給付費　</v>
          </cell>
          <cell r="V633">
            <v>0</v>
          </cell>
          <cell r="X633">
            <v>0</v>
          </cell>
          <cell r="Z633">
            <v>79837</v>
          </cell>
          <cell r="AA633">
            <v>91324</v>
          </cell>
          <cell r="AB633">
            <v>95625</v>
          </cell>
          <cell r="AC633">
            <v>95625</v>
          </cell>
          <cell r="AD633">
            <v>95625</v>
          </cell>
          <cell r="AE633">
            <v>68493</v>
          </cell>
          <cell r="AF633">
            <v>71718</v>
          </cell>
          <cell r="AG633">
            <v>71718</v>
          </cell>
          <cell r="AH633">
            <v>71718</v>
          </cell>
          <cell r="AI633">
            <v>22831</v>
          </cell>
          <cell r="AJ633">
            <v>23907</v>
          </cell>
          <cell r="AK633">
            <v>23907</v>
          </cell>
          <cell r="AL633">
            <v>23907</v>
          </cell>
          <cell r="AM633">
            <v>0</v>
          </cell>
          <cell r="AN633">
            <v>4301</v>
          </cell>
          <cell r="AO633">
            <v>4301</v>
          </cell>
          <cell r="AP633" t="str">
            <v>　指定特定相談支援事業者が障がい者に係るサービス利用計画の作成又はモニタリングを行った場合及び指定一般相談支援事業者が地域移行支援又は地域定着支援を行った場合に相談支援給付費を支給するもの。　</v>
          </cell>
          <cell r="AQ633" t="str">
            <v xml:space="preserve">＜計画相談＞93,985,013円…①
　請求件数過去５か年平均伸び率に令和４年度請求見込件数を乗じて算出した令和５年度請求見込件数(6,571件)に令和４年度請求単価(14,303円)を乗じた額を所要額と見込む。
＜地域移行支援＞692,640円…②
　月１件の請求件数に令和４年度請求単価(57,720円)を乗じた額を所要額と見込む。
＜地域定着支援＞946,635円…③
　請求件数過去５か年平均伸び率に令和４年度請求見込件数を乗じて算出した令和５年度請求見込件数(283件)に請求単価過去５か年平均(3,345円)を乗じた額を所要額と見込む。
　※　令和５年度当初予算額：①＋②＋③＝95,624,288円（≒95,625千円）
【増減理由】計画相談における請求見込件数の増(192件)による。(6,379件→6,571件) </v>
          </cell>
          <cell r="BJ633">
            <v>1</v>
          </cell>
          <cell r="BK633">
            <v>95625</v>
          </cell>
          <cell r="BL633">
            <v>0</v>
          </cell>
          <cell r="BM633">
            <v>0</v>
          </cell>
          <cell r="BN633">
            <v>0</v>
          </cell>
          <cell r="BO633">
            <v>0</v>
          </cell>
          <cell r="BP633">
            <v>0</v>
          </cell>
          <cell r="BQ633">
            <v>0</v>
          </cell>
          <cell r="BR633">
            <v>47812</v>
          </cell>
          <cell r="BS633">
            <v>23906</v>
          </cell>
          <cell r="BT633">
            <v>0</v>
          </cell>
          <cell r="BU633">
            <v>0</v>
          </cell>
          <cell r="BV633">
            <v>23907</v>
          </cell>
          <cell r="BW633">
            <v>47812</v>
          </cell>
          <cell r="BX633">
            <v>23906</v>
          </cell>
          <cell r="BY633">
            <v>0</v>
          </cell>
          <cell r="BZ633">
            <v>0</v>
          </cell>
          <cell r="CA633">
            <v>23907</v>
          </cell>
        </row>
        <row r="634">
          <cell r="I634" t="str">
            <v>相談支援給付費（児童福祉法分）</v>
          </cell>
          <cell r="J634">
            <v>1</v>
          </cell>
          <cell r="K634" t="str">
            <v>一般会計</v>
          </cell>
          <cell r="L634">
            <v>3</v>
          </cell>
          <cell r="M634" t="str">
            <v>民生費　</v>
          </cell>
          <cell r="N634">
            <v>1</v>
          </cell>
          <cell r="O634" t="str">
            <v>社会福祉費　</v>
          </cell>
          <cell r="P634">
            <v>11</v>
          </cell>
          <cell r="Q634" t="str">
            <v>障害者総合支援事業費</v>
          </cell>
          <cell r="R634">
            <v>10</v>
          </cell>
          <cell r="S634" t="str">
            <v>障害福祉サービス事業費　</v>
          </cell>
          <cell r="T634">
            <v>29</v>
          </cell>
          <cell r="U634" t="str">
            <v>相談支援給付費　</v>
          </cell>
          <cell r="V634">
            <v>0</v>
          </cell>
          <cell r="X634">
            <v>1</v>
          </cell>
          <cell r="Y634" t="str">
            <v>相談支援給付費（児童福祉法分）　</v>
          </cell>
          <cell r="Z634">
            <v>27686</v>
          </cell>
          <cell r="AA634">
            <v>30853</v>
          </cell>
          <cell r="AB634">
            <v>32613</v>
          </cell>
          <cell r="AC634">
            <v>32613</v>
          </cell>
          <cell r="AD634">
            <v>32613</v>
          </cell>
          <cell r="AE634">
            <v>23139</v>
          </cell>
          <cell r="AF634">
            <v>24459</v>
          </cell>
          <cell r="AG634">
            <v>24459</v>
          </cell>
          <cell r="AH634">
            <v>24459</v>
          </cell>
          <cell r="AI634">
            <v>7714</v>
          </cell>
          <cell r="AJ634">
            <v>8154</v>
          </cell>
          <cell r="AK634">
            <v>8154</v>
          </cell>
          <cell r="AL634">
            <v>8154</v>
          </cell>
          <cell r="AM634">
            <v>0</v>
          </cell>
          <cell r="AN634">
            <v>1760</v>
          </cell>
          <cell r="AO634">
            <v>1760</v>
          </cell>
          <cell r="AP634" t="str">
            <v>　指定障害児相談支援事業者が障害児通所支援に係るサービス利用計画の作成又はモニタリングを行った場合に相談支援給付費を支給するもの。　</v>
          </cell>
          <cell r="AQ634" t="str">
            <v>　令和４年度請求見込件数に過年度の対前年比３か年平均を乗じて算出した令和５年度請求見込件数(2,090件)に令和４年度請求単価(15,604円)を乗じた額を所要額と見込む。
　2,090件×15,604円＝32,612,360円（≒32,613千円）
【増減理由】
　請求見込件数の増(148件)による。(1,942件→2,090件）</v>
          </cell>
          <cell r="BJ634">
            <v>1</v>
          </cell>
          <cell r="BK634">
            <v>32613</v>
          </cell>
          <cell r="BL634">
            <v>0</v>
          </cell>
          <cell r="BM634">
            <v>0</v>
          </cell>
          <cell r="BN634">
            <v>0</v>
          </cell>
          <cell r="BO634">
            <v>0</v>
          </cell>
          <cell r="BP634">
            <v>0</v>
          </cell>
          <cell r="BQ634">
            <v>0</v>
          </cell>
          <cell r="BR634">
            <v>16306</v>
          </cell>
          <cell r="BS634">
            <v>8153</v>
          </cell>
          <cell r="BT634">
            <v>0</v>
          </cell>
          <cell r="BU634">
            <v>0</v>
          </cell>
          <cell r="BV634">
            <v>8154</v>
          </cell>
          <cell r="BW634">
            <v>16306</v>
          </cell>
          <cell r="BX634">
            <v>8153</v>
          </cell>
          <cell r="BY634">
            <v>0</v>
          </cell>
          <cell r="BZ634">
            <v>0</v>
          </cell>
          <cell r="CA634">
            <v>8154</v>
          </cell>
        </row>
        <row r="635">
          <cell r="I635" t="str">
            <v>障害福祉サービス事務費等</v>
          </cell>
          <cell r="J635">
            <v>1</v>
          </cell>
          <cell r="K635" t="str">
            <v>一般会計</v>
          </cell>
          <cell r="L635">
            <v>3</v>
          </cell>
          <cell r="M635" t="str">
            <v>民生費　</v>
          </cell>
          <cell r="N635">
            <v>1</v>
          </cell>
          <cell r="O635" t="str">
            <v>社会福祉費　</v>
          </cell>
          <cell r="P635">
            <v>11</v>
          </cell>
          <cell r="Q635" t="str">
            <v>障害者総合支援事業費</v>
          </cell>
          <cell r="R635">
            <v>20</v>
          </cell>
          <cell r="S635" t="str">
            <v>障害福祉サービス事務費　</v>
          </cell>
          <cell r="T635">
            <v>1</v>
          </cell>
          <cell r="U635" t="str">
            <v>障害福祉サービス事務費等</v>
          </cell>
          <cell r="V635">
            <v>0</v>
          </cell>
          <cell r="X635">
            <v>0</v>
          </cell>
          <cell r="Z635">
            <v>10617</v>
          </cell>
          <cell r="AA635">
            <v>9762</v>
          </cell>
          <cell r="AB635">
            <v>9363</v>
          </cell>
          <cell r="AC635">
            <v>9363</v>
          </cell>
          <cell r="AD635">
            <v>9363</v>
          </cell>
          <cell r="AE635">
            <v>3693</v>
          </cell>
          <cell r="AF635">
            <v>3369</v>
          </cell>
          <cell r="AG635">
            <v>3369</v>
          </cell>
          <cell r="AH635">
            <v>3369</v>
          </cell>
          <cell r="AI635">
            <v>6069</v>
          </cell>
          <cell r="AJ635">
            <v>5994</v>
          </cell>
          <cell r="AK635">
            <v>5994</v>
          </cell>
          <cell r="AL635">
            <v>5994</v>
          </cell>
          <cell r="AM635">
            <v>0</v>
          </cell>
          <cell r="AN635">
            <v>-399</v>
          </cell>
          <cell r="AO635">
            <v>-399</v>
          </cell>
          <cell r="AP635" t="str">
            <v>　障害者総合支援法に基づく障害福祉サービス及び地域生活支援事業の支給決定や報酬の支払に係る事務費。義務的経費に付随する事務費のため終期設定不可。</v>
          </cell>
          <cell r="AQ635" t="str">
            <v>・当初予算要求額　9,365千円
（障害支援区分に係る認定調査委託料、その他障害福祉サービス事務に要する費用）
【増減理由】
生活のしづらさなどに関する調査に要する経費の減（324千円）による。</v>
          </cell>
          <cell r="BJ635">
            <v>1</v>
          </cell>
          <cell r="BK635">
            <v>9363</v>
          </cell>
          <cell r="BL635">
            <v>0</v>
          </cell>
          <cell r="BM635">
            <v>0</v>
          </cell>
          <cell r="BN635">
            <v>0</v>
          </cell>
          <cell r="BO635">
            <v>0</v>
          </cell>
          <cell r="BP635">
            <v>0</v>
          </cell>
          <cell r="BQ635">
            <v>0</v>
          </cell>
          <cell r="BR635">
            <v>0</v>
          </cell>
          <cell r="BS635">
            <v>0</v>
          </cell>
          <cell r="BT635">
            <v>0</v>
          </cell>
          <cell r="BU635">
            <v>3369</v>
          </cell>
          <cell r="BV635">
            <v>5994</v>
          </cell>
          <cell r="BW635">
            <v>0</v>
          </cell>
          <cell r="BX635">
            <v>0</v>
          </cell>
          <cell r="BY635">
            <v>0</v>
          </cell>
          <cell r="BZ635">
            <v>3369</v>
          </cell>
          <cell r="CA635">
            <v>5994</v>
          </cell>
        </row>
        <row r="636">
          <cell r="I636" t="str">
            <v>障害福祉サービス事務費等　臨時経費分</v>
          </cell>
          <cell r="J636">
            <v>1</v>
          </cell>
          <cell r="K636" t="str">
            <v>一般会計</v>
          </cell>
          <cell r="L636">
            <v>3</v>
          </cell>
          <cell r="M636" t="str">
            <v>民生費　</v>
          </cell>
          <cell r="N636">
            <v>1</v>
          </cell>
          <cell r="O636" t="str">
            <v>社会福祉費　</v>
          </cell>
          <cell r="P636">
            <v>11</v>
          </cell>
          <cell r="Q636" t="str">
            <v>障害者総合支援事業費</v>
          </cell>
          <cell r="R636">
            <v>20</v>
          </cell>
          <cell r="S636" t="str">
            <v>障害福祉サービス事務費　</v>
          </cell>
          <cell r="T636">
            <v>1</v>
          </cell>
          <cell r="U636" t="str">
            <v>障害福祉サービス事務費等</v>
          </cell>
          <cell r="V636">
            <v>0</v>
          </cell>
          <cell r="X636">
            <v>1</v>
          </cell>
          <cell r="Y636" t="str">
            <v>臨時経費分　</v>
          </cell>
          <cell r="Z636">
            <v>24541</v>
          </cell>
          <cell r="AA636">
            <v>13628</v>
          </cell>
          <cell r="AB636">
            <v>12882</v>
          </cell>
          <cell r="AC636">
            <v>12882</v>
          </cell>
          <cell r="AD636">
            <v>12882</v>
          </cell>
          <cell r="AE636">
            <v>0</v>
          </cell>
          <cell r="AF636">
            <v>0</v>
          </cell>
          <cell r="AG636">
            <v>0</v>
          </cell>
          <cell r="AH636">
            <v>0</v>
          </cell>
          <cell r="AI636">
            <v>13628</v>
          </cell>
          <cell r="AJ636">
            <v>12882</v>
          </cell>
          <cell r="AK636">
            <v>12882</v>
          </cell>
          <cell r="AL636">
            <v>12882</v>
          </cell>
          <cell r="AM636">
            <v>0</v>
          </cell>
          <cell r="AN636">
            <v>-746</v>
          </cell>
          <cell r="AO636">
            <v>-746</v>
          </cell>
          <cell r="AP636" t="str">
            <v>１　障がい者福祉システム（平成15年から運用）
障害者手帳等を総合的に管理するシステム。機器については賃貸借契約を締結し、パッケージ等の年間保守業務並びにSEによる運用支援を開発事業者に委託している。
２　指定障害福祉サービス事業所等指定管理システム（平成24年から運用）
指定障害福祉サービス事業所の指定業務を行うシステム。
３　障害児施設指定管理システム（平成31年から運用）
指定障害児通所支援事業所に係る業務等を行うシステム。
　※上記１～３については、年間の保守業務委託を開発事業者に委託している。</v>
          </cell>
          <cell r="AQ636" t="str">
            <v>【委託料】 7,536千円
１障がい者福祉システム　
　・パッケージ及び機器保守等業務　4,446,684円
　・運用支援2,640,000円
２障害福祉ｻｰﾋﾞｽ事業所指定システム　パッケージ保守330,000円
３障害児施設指定システム　パッケージ保守118,800円
【賃借料】　障がい者福祉システム機器賃借5,346,000円
＜増減理由＞
　令和４年度に実施した「IEサポート切れ対応改修」等については単年度対応になるため減となった。</v>
          </cell>
          <cell r="BJ636">
            <v>1</v>
          </cell>
          <cell r="BK636">
            <v>12882</v>
          </cell>
          <cell r="BL636">
            <v>0</v>
          </cell>
          <cell r="BM636">
            <v>0</v>
          </cell>
          <cell r="BN636">
            <v>0</v>
          </cell>
          <cell r="BO636">
            <v>0</v>
          </cell>
          <cell r="BP636">
            <v>0</v>
          </cell>
          <cell r="BQ636">
            <v>0</v>
          </cell>
          <cell r="BR636">
            <v>0</v>
          </cell>
          <cell r="BS636">
            <v>0</v>
          </cell>
          <cell r="BT636">
            <v>0</v>
          </cell>
          <cell r="BU636">
            <v>0</v>
          </cell>
          <cell r="BV636">
            <v>12882</v>
          </cell>
          <cell r="BW636">
            <v>0</v>
          </cell>
          <cell r="BX636">
            <v>0</v>
          </cell>
          <cell r="BY636">
            <v>0</v>
          </cell>
          <cell r="BZ636">
            <v>0</v>
          </cell>
          <cell r="CA636">
            <v>12882</v>
          </cell>
        </row>
        <row r="637">
          <cell r="I637" t="str">
            <v>障害福祉サービス事務費等　会計年度任用職員分</v>
          </cell>
          <cell r="J637">
            <v>1</v>
          </cell>
          <cell r="K637" t="str">
            <v>一般会計</v>
          </cell>
          <cell r="L637">
            <v>3</v>
          </cell>
          <cell r="M637" t="str">
            <v>民生費　</v>
          </cell>
          <cell r="N637">
            <v>1</v>
          </cell>
          <cell r="O637" t="str">
            <v>社会福祉費　</v>
          </cell>
          <cell r="P637">
            <v>11</v>
          </cell>
          <cell r="Q637" t="str">
            <v>障害者総合支援事業費</v>
          </cell>
          <cell r="R637">
            <v>20</v>
          </cell>
          <cell r="S637" t="str">
            <v>障害福祉サービス事務費　</v>
          </cell>
          <cell r="T637">
            <v>1</v>
          </cell>
          <cell r="U637" t="str">
            <v>障害福祉サービス事務費等</v>
          </cell>
          <cell r="V637">
            <v>0</v>
          </cell>
          <cell r="X637">
            <v>3</v>
          </cell>
          <cell r="Y637" t="str">
            <v>会計年度任用職員分　</v>
          </cell>
          <cell r="Z637">
            <v>2189</v>
          </cell>
          <cell r="AA637">
            <v>2689</v>
          </cell>
          <cell r="AB637">
            <v>2644</v>
          </cell>
          <cell r="AC637">
            <v>2428</v>
          </cell>
          <cell r="AD637">
            <v>2428</v>
          </cell>
          <cell r="AE637">
            <v>7</v>
          </cell>
          <cell r="AF637">
            <v>11</v>
          </cell>
          <cell r="AG637">
            <v>12</v>
          </cell>
          <cell r="AH637">
            <v>12</v>
          </cell>
          <cell r="AI637">
            <v>2682</v>
          </cell>
          <cell r="AJ637">
            <v>2633</v>
          </cell>
          <cell r="AK637">
            <v>2416</v>
          </cell>
          <cell r="AL637">
            <v>2416</v>
          </cell>
          <cell r="AM637">
            <v>-216</v>
          </cell>
          <cell r="AN637">
            <v>-45</v>
          </cell>
          <cell r="AO637">
            <v>-261</v>
          </cell>
          <cell r="AP637" t="str">
            <v>　障害者総合支援法に基づく、障害福祉サービス事業所指定、障害支援区分判定審査会、地域生活支援事業の委託料支払い及び手数料算定、障害福祉サービス費審査、並びに更生医療等審査に係る補助を行う会計年度任用職員を雇用する。　</v>
          </cell>
          <cell r="AQ637" t="str">
            <v>■予算要求額2,644千円
　パートタイム会計年度任用職員の給与等
　〇報　酬2,163,780円
　〇共済費　291,056円
　〇旅　費　187,110円
■増減理由
・パートタイム会計年度任用職員の通勤手当の減(850円→630円)による旅費の減</v>
          </cell>
          <cell r="BJ637">
            <v>2</v>
          </cell>
          <cell r="BK637">
            <v>0</v>
          </cell>
          <cell r="BL637">
            <v>0</v>
          </cell>
          <cell r="BM637">
            <v>0</v>
          </cell>
          <cell r="BN637">
            <v>0</v>
          </cell>
          <cell r="BO637">
            <v>0</v>
          </cell>
          <cell r="BP637">
            <v>0</v>
          </cell>
          <cell r="BQ637">
            <v>0</v>
          </cell>
          <cell r="BR637">
            <v>0</v>
          </cell>
          <cell r="BS637">
            <v>0</v>
          </cell>
          <cell r="BT637">
            <v>0</v>
          </cell>
          <cell r="BU637">
            <v>11</v>
          </cell>
          <cell r="BV637">
            <v>2633</v>
          </cell>
          <cell r="BW637">
            <v>0</v>
          </cell>
          <cell r="BX637">
            <v>0</v>
          </cell>
          <cell r="BY637">
            <v>0</v>
          </cell>
          <cell r="BZ637">
            <v>12</v>
          </cell>
          <cell r="CA637">
            <v>2416</v>
          </cell>
        </row>
        <row r="638">
          <cell r="I638" t="str">
            <v>障害福祉サービス事務費等　審査支払手数料分</v>
          </cell>
          <cell r="J638">
            <v>1</v>
          </cell>
          <cell r="K638" t="str">
            <v>一般会計</v>
          </cell>
          <cell r="L638">
            <v>3</v>
          </cell>
          <cell r="M638" t="str">
            <v>民生費　</v>
          </cell>
          <cell r="N638">
            <v>1</v>
          </cell>
          <cell r="O638" t="str">
            <v>社会福祉費　</v>
          </cell>
          <cell r="P638">
            <v>11</v>
          </cell>
          <cell r="Q638" t="str">
            <v>障害者総合支援事業費</v>
          </cell>
          <cell r="R638">
            <v>20</v>
          </cell>
          <cell r="S638" t="str">
            <v>障害福祉サービス事務費　</v>
          </cell>
          <cell r="T638">
            <v>1</v>
          </cell>
          <cell r="U638" t="str">
            <v>障害福祉サービス事務費等</v>
          </cell>
          <cell r="V638">
            <v>0</v>
          </cell>
          <cell r="X638">
            <v>4</v>
          </cell>
          <cell r="Y638" t="str">
            <v>審査支払手数料分</v>
          </cell>
          <cell r="Z638">
            <v>8987</v>
          </cell>
          <cell r="AA638">
            <v>10029</v>
          </cell>
          <cell r="AB638">
            <v>10199</v>
          </cell>
          <cell r="AC638">
            <v>10199</v>
          </cell>
          <cell r="AD638">
            <v>10199</v>
          </cell>
          <cell r="AE638">
            <v>0</v>
          </cell>
          <cell r="AF638">
            <v>0</v>
          </cell>
          <cell r="AG638">
            <v>0</v>
          </cell>
          <cell r="AH638">
            <v>0</v>
          </cell>
          <cell r="AI638">
            <v>10029</v>
          </cell>
          <cell r="AJ638">
            <v>10199</v>
          </cell>
          <cell r="AK638">
            <v>10199</v>
          </cell>
          <cell r="AL638">
            <v>10199</v>
          </cell>
          <cell r="AM638">
            <v>0</v>
          </cell>
          <cell r="AN638">
            <v>170</v>
          </cell>
          <cell r="AO638">
            <v>170</v>
          </cell>
          <cell r="AP638" t="str">
            <v xml:space="preserve">障害福祉サービスの給付費等の審査及び支払に関する事務を委託している国民健康保険団体連合会及び社会保険診療報酬支払基金に対し、審査した件数に応じて手数料を支払うもの。
①福祉サービス審査分：障害福祉サービス審査分、児童福祉法に基づくサービス審査分
②共同処理分：基準該当障害福祉サービス特例介護給付費等審査分、特例障害児通所給付費等審査分
③医療審査分：療養介護に係る医療費審査分、更生医療に係る医療費審査分
</v>
          </cell>
          <cell r="AQ638" t="str">
            <v>福島県国民健康保険団体連合会より示されている審査支払手数料147円/件を用いて算出。
①福祉サービス審査分：令和５年度当初予算要求において見込んだ各サービスの請求件数を用いる。（重複分の件数を除く）
障害福祉サービス6,526,506円(44,398件)／障害児通所支援等3,464,790円(23,570件)
②共同処理分：令和４年度上半期の件数から同程度と見込む。
　28,224円（192件）　
③医療審査分：令和４年度上半期の実績額から同程度と見込む。　
　179,402円
【増減の理由】障害福祉サービス、障害児通所支援の請求件数の増（R4予算66,997件⇒R5予算68,160件）</v>
          </cell>
          <cell r="BJ638">
            <v>1</v>
          </cell>
          <cell r="BK638">
            <v>10199</v>
          </cell>
          <cell r="BL638">
            <v>0</v>
          </cell>
          <cell r="BM638">
            <v>0</v>
          </cell>
          <cell r="BN638">
            <v>0</v>
          </cell>
          <cell r="BO638">
            <v>0</v>
          </cell>
          <cell r="BP638">
            <v>0</v>
          </cell>
          <cell r="BQ638">
            <v>0</v>
          </cell>
          <cell r="BR638">
            <v>0</v>
          </cell>
          <cell r="BS638">
            <v>0</v>
          </cell>
          <cell r="BT638">
            <v>0</v>
          </cell>
          <cell r="BU638">
            <v>0</v>
          </cell>
          <cell r="BV638">
            <v>10199</v>
          </cell>
          <cell r="BW638">
            <v>0</v>
          </cell>
          <cell r="BX638">
            <v>0</v>
          </cell>
          <cell r="BY638">
            <v>0</v>
          </cell>
          <cell r="BZ638">
            <v>0</v>
          </cell>
          <cell r="CA638">
            <v>10199</v>
          </cell>
        </row>
        <row r="639">
          <cell r="I639" t="str">
            <v>障害福祉サービス事務費等　主治医意見書作成手数料分</v>
          </cell>
          <cell r="J639">
            <v>1</v>
          </cell>
          <cell r="K639" t="str">
            <v>一般会計</v>
          </cell>
          <cell r="L639">
            <v>3</v>
          </cell>
          <cell r="M639" t="str">
            <v>民生費　</v>
          </cell>
          <cell r="N639">
            <v>1</v>
          </cell>
          <cell r="O639" t="str">
            <v>社会福祉費　</v>
          </cell>
          <cell r="P639">
            <v>11</v>
          </cell>
          <cell r="Q639" t="str">
            <v>障害者総合支援事業費</v>
          </cell>
          <cell r="R639">
            <v>20</v>
          </cell>
          <cell r="S639" t="str">
            <v>障害福祉サービス事務費　</v>
          </cell>
          <cell r="T639">
            <v>1</v>
          </cell>
          <cell r="U639" t="str">
            <v>障害福祉サービス事務費等</v>
          </cell>
          <cell r="V639">
            <v>0</v>
          </cell>
          <cell r="X639">
            <v>6</v>
          </cell>
          <cell r="Y639" t="str">
            <v>主治医意見書作成手数料分</v>
          </cell>
          <cell r="Z639">
            <v>0</v>
          </cell>
          <cell r="AA639">
            <v>5681</v>
          </cell>
          <cell r="AB639">
            <v>4110</v>
          </cell>
          <cell r="AC639">
            <v>4110</v>
          </cell>
          <cell r="AD639">
            <v>4110</v>
          </cell>
          <cell r="AE639">
            <v>0</v>
          </cell>
          <cell r="AF639">
            <v>0</v>
          </cell>
          <cell r="AG639">
            <v>0</v>
          </cell>
          <cell r="AH639">
            <v>0</v>
          </cell>
          <cell r="AI639">
            <v>5681</v>
          </cell>
          <cell r="AJ639">
            <v>4110</v>
          </cell>
          <cell r="AK639">
            <v>4110</v>
          </cell>
          <cell r="AL639">
            <v>4110</v>
          </cell>
          <cell r="AM639">
            <v>0</v>
          </cell>
          <cell r="AN639">
            <v>-1571</v>
          </cell>
          <cell r="AO639">
            <v>-1571</v>
          </cell>
          <cell r="AP639" t="str">
            <v xml:space="preserve">　障害者が介護給付を受給するにあたっては障害支援区分の取得が制度上必須となっている。
　この障害支援区分については、障害支援区分判定審査会において、対象者の認定調査結果及び主治医による医師意見書を総合的に勘案した上で決定されるが、本事業は当該意見書の作成に係る経費である。 </v>
          </cell>
          <cell r="AQ639" t="str">
            <v>　新規分においては、直近３ヶ年の平均件数に同３ヶ年の金額から件数を除した平均単価を乗じ算出する。更新分においては、令和５年度中に区分切れを迎える対象者を割り出し、新規分同様、平均単価を乗じ算出する。
?新規・在宅　122件（平均件数）×5,564円（平均単価）＝678,808円
?新規・入所　48件（平均件数）×4,495円（平均単価）＝215,760円
?更新・在宅　509件（R5更新対象者）×4,735円（平均単価）＝2,410,115円
?更新・入所　225件（R4更新対象者）×3,578円（平均単価）＝805,050円
（?＋?＋?＋?）＝4,109,733円
【増減理由】
　区分切れ対象者（更新・在宅）の人数が減少したため（△374人　883人→509人）。</v>
          </cell>
          <cell r="BJ639">
            <v>1</v>
          </cell>
          <cell r="BK639">
            <v>4110</v>
          </cell>
          <cell r="BL639">
            <v>0</v>
          </cell>
          <cell r="BM639">
            <v>0</v>
          </cell>
          <cell r="BN639">
            <v>0</v>
          </cell>
          <cell r="BO639">
            <v>0</v>
          </cell>
          <cell r="BP639">
            <v>0</v>
          </cell>
          <cell r="BQ639">
            <v>0</v>
          </cell>
          <cell r="BR639">
            <v>0</v>
          </cell>
          <cell r="BS639">
            <v>0</v>
          </cell>
          <cell r="BT639">
            <v>0</v>
          </cell>
          <cell r="BU639">
            <v>0</v>
          </cell>
          <cell r="BV639">
            <v>4110</v>
          </cell>
          <cell r="BW639">
            <v>0</v>
          </cell>
          <cell r="BX639">
            <v>0</v>
          </cell>
          <cell r="BY639">
            <v>0</v>
          </cell>
          <cell r="BZ639">
            <v>0</v>
          </cell>
          <cell r="CA639">
            <v>4110</v>
          </cell>
        </row>
        <row r="640">
          <cell r="I640" t="str">
            <v>市町村審査会費報酬</v>
          </cell>
          <cell r="J640">
            <v>1</v>
          </cell>
          <cell r="K640" t="str">
            <v>一般会計</v>
          </cell>
          <cell r="L640">
            <v>3</v>
          </cell>
          <cell r="M640" t="str">
            <v>民生費　</v>
          </cell>
          <cell r="N640">
            <v>1</v>
          </cell>
          <cell r="O640" t="str">
            <v>社会福祉費　</v>
          </cell>
          <cell r="P640">
            <v>11</v>
          </cell>
          <cell r="Q640" t="str">
            <v>障害者総合支援事業費</v>
          </cell>
          <cell r="R640">
            <v>20</v>
          </cell>
          <cell r="S640" t="str">
            <v>障害福祉サービス事務費　</v>
          </cell>
          <cell r="T640">
            <v>2</v>
          </cell>
          <cell r="U640" t="str">
            <v>市町村審査会費報酬　</v>
          </cell>
          <cell r="V640">
            <v>0</v>
          </cell>
          <cell r="X640">
            <v>0</v>
          </cell>
          <cell r="Z640">
            <v>2960</v>
          </cell>
          <cell r="AA640">
            <v>5000</v>
          </cell>
          <cell r="AB640">
            <v>5000</v>
          </cell>
          <cell r="AC640">
            <v>5000</v>
          </cell>
          <cell r="AD640">
            <v>5000</v>
          </cell>
          <cell r="AE640">
            <v>0</v>
          </cell>
          <cell r="AF640">
            <v>0</v>
          </cell>
          <cell r="AG640">
            <v>0</v>
          </cell>
          <cell r="AH640">
            <v>0</v>
          </cell>
          <cell r="AI640">
            <v>5000</v>
          </cell>
          <cell r="AJ640">
            <v>5000</v>
          </cell>
          <cell r="AK640">
            <v>5000</v>
          </cell>
          <cell r="AL640">
            <v>5000</v>
          </cell>
          <cell r="AM640">
            <v>0</v>
          </cell>
          <cell r="AN640">
            <v>0</v>
          </cell>
          <cell r="AO640">
            <v>0</v>
          </cell>
          <cell r="AP640" t="str">
            <v xml:space="preserve">　障害福祉サービスを利用するにあたって必要となる障害支援区分等の審査を行う市町村審査会の委員に対して支払う報酬。（審査委員20名、報酬単価20,000円）
【根拠法令】
　障害者総合支援法第15条・第16条
　いわき市障害支援区分判定審査会の委員の定数等を定める条例
　いわき市特別職の職員で非常勤のものの報酬及び費用弁償に関する条例 </v>
          </cell>
          <cell r="AQ640" t="str">
            <v xml:space="preserve">○　令和５年度要求額　5,000千円
審査会開催　： 5名×50回×20,000円＝ 5,000,000円
 </v>
          </cell>
          <cell r="BJ640">
            <v>1</v>
          </cell>
          <cell r="BK640">
            <v>5000</v>
          </cell>
          <cell r="BL640">
            <v>0</v>
          </cell>
          <cell r="BM640">
            <v>0</v>
          </cell>
          <cell r="BN640">
            <v>0</v>
          </cell>
          <cell r="BO640">
            <v>0</v>
          </cell>
          <cell r="BP640">
            <v>0</v>
          </cell>
          <cell r="BQ640">
            <v>0</v>
          </cell>
          <cell r="BR640">
            <v>0</v>
          </cell>
          <cell r="BS640">
            <v>0</v>
          </cell>
          <cell r="BT640">
            <v>0</v>
          </cell>
          <cell r="BU640">
            <v>0</v>
          </cell>
          <cell r="BV640">
            <v>5000</v>
          </cell>
          <cell r="BW640">
            <v>0</v>
          </cell>
          <cell r="BX640">
            <v>0</v>
          </cell>
          <cell r="BY640">
            <v>0</v>
          </cell>
          <cell r="BZ640">
            <v>0</v>
          </cell>
          <cell r="CA640">
            <v>5000</v>
          </cell>
        </row>
        <row r="641">
          <cell r="I641" t="str">
            <v>介護ロボット等導入支援事業費（障がい者施設）補助金</v>
          </cell>
          <cell r="J641">
            <v>1</v>
          </cell>
          <cell r="K641" t="str">
            <v>一般会計</v>
          </cell>
          <cell r="L641">
            <v>3</v>
          </cell>
          <cell r="M641" t="str">
            <v>民生費　</v>
          </cell>
          <cell r="N641">
            <v>1</v>
          </cell>
          <cell r="O641" t="str">
            <v>社会福祉費　</v>
          </cell>
          <cell r="P641">
            <v>11</v>
          </cell>
          <cell r="Q641" t="str">
            <v>障害者総合支援事業費</v>
          </cell>
          <cell r="R641">
            <v>20</v>
          </cell>
          <cell r="S641" t="str">
            <v>障害福祉サービス事務費　</v>
          </cell>
          <cell r="T641">
            <v>23</v>
          </cell>
          <cell r="U641" t="str">
            <v>介護ロボット等導入支援事業費（障がい者施設）補助金　</v>
          </cell>
          <cell r="V641">
            <v>0</v>
          </cell>
          <cell r="X641">
            <v>0</v>
          </cell>
          <cell r="Z641">
            <v>122</v>
          </cell>
          <cell r="AA641">
            <v>300</v>
          </cell>
          <cell r="AB641">
            <v>541</v>
          </cell>
          <cell r="AC641">
            <v>541</v>
          </cell>
          <cell r="AD641">
            <v>541</v>
          </cell>
          <cell r="AE641">
            <v>200</v>
          </cell>
          <cell r="AF641">
            <v>360</v>
          </cell>
          <cell r="AG641">
            <v>360</v>
          </cell>
          <cell r="AH641">
            <v>360</v>
          </cell>
          <cell r="AI641">
            <v>100</v>
          </cell>
          <cell r="AJ641">
            <v>181</v>
          </cell>
          <cell r="AK641">
            <v>181</v>
          </cell>
          <cell r="AL641">
            <v>181</v>
          </cell>
          <cell r="AM641">
            <v>0</v>
          </cell>
          <cell r="AN641">
            <v>241</v>
          </cell>
          <cell r="AO641">
            <v>241</v>
          </cell>
          <cell r="AP641" t="str">
            <v>　障害者支援施設又はグループホームを運営する社会福祉法人等に対し、介護業務の負担軽減を図り、働きやすい職場環境の整備や安全・安心な障害福祉サービスの提供等を推進するため、介護ロボット等を導入する際の経費を補助するもの。　</v>
          </cell>
          <cell r="AQ641" t="str">
            <v>１　補助対象事業の内容
　〇特定非営利活動法人フリーフライト（居宅介護事業所）
移乗介護用具：315,700円（補助対象金額315,000円）
　〇社会福祉法人エル・ファロ　未来空間（共同生活援助）
見守り・コミュニケーション支援：226,600円（補助対象金額226,000円）
２　予算要求額
541,000円
【増減理由】
購入予定事業所の増（1事業所⇒2事業所）</v>
          </cell>
          <cell r="BJ641">
            <v>1</v>
          </cell>
          <cell r="BK641">
            <v>541</v>
          </cell>
          <cell r="BL641">
            <v>0</v>
          </cell>
          <cell r="BM641">
            <v>0</v>
          </cell>
          <cell r="BN641">
            <v>0</v>
          </cell>
          <cell r="BO641">
            <v>0</v>
          </cell>
          <cell r="BP641">
            <v>0</v>
          </cell>
          <cell r="BQ641">
            <v>0</v>
          </cell>
          <cell r="BR641">
            <v>360</v>
          </cell>
          <cell r="BS641">
            <v>0</v>
          </cell>
          <cell r="BT641">
            <v>0</v>
          </cell>
          <cell r="BU641">
            <v>0</v>
          </cell>
          <cell r="BV641">
            <v>181</v>
          </cell>
          <cell r="BW641">
            <v>360</v>
          </cell>
          <cell r="BX641">
            <v>0</v>
          </cell>
          <cell r="BY641">
            <v>0</v>
          </cell>
          <cell r="BZ641">
            <v>0</v>
          </cell>
          <cell r="CA641">
            <v>181</v>
          </cell>
        </row>
        <row r="642">
          <cell r="I642" t="str">
            <v>障害福祉サービス確保支援事業費補助金</v>
          </cell>
          <cell r="J642">
            <v>1</v>
          </cell>
          <cell r="K642" t="str">
            <v>一般会計</v>
          </cell>
          <cell r="L642">
            <v>3</v>
          </cell>
          <cell r="M642" t="str">
            <v>民生費　</v>
          </cell>
          <cell r="N642">
            <v>1</v>
          </cell>
          <cell r="O642" t="str">
            <v>社会福祉費　</v>
          </cell>
          <cell r="P642">
            <v>11</v>
          </cell>
          <cell r="Q642" t="str">
            <v>障害者総合支援事業費</v>
          </cell>
          <cell r="R642">
            <v>20</v>
          </cell>
          <cell r="S642" t="str">
            <v>障害福祉サービス事務費　</v>
          </cell>
          <cell r="T642">
            <v>24</v>
          </cell>
          <cell r="U642" t="str">
            <v>障害福祉サービス確保支援事業費補助金</v>
          </cell>
          <cell r="V642">
            <v>0</v>
          </cell>
          <cell r="X642">
            <v>0</v>
          </cell>
          <cell r="Z642">
            <v>2770</v>
          </cell>
          <cell r="AA642">
            <v>6520</v>
          </cell>
          <cell r="AB642">
            <v>6111</v>
          </cell>
          <cell r="AC642">
            <v>6111</v>
          </cell>
          <cell r="AD642">
            <v>6111</v>
          </cell>
          <cell r="AE642">
            <v>6520</v>
          </cell>
          <cell r="AF642">
            <v>4074</v>
          </cell>
          <cell r="AG642">
            <v>4074</v>
          </cell>
          <cell r="AH642">
            <v>4074</v>
          </cell>
          <cell r="AI642">
            <v>0</v>
          </cell>
          <cell r="AJ642">
            <v>2037</v>
          </cell>
          <cell r="AK642">
            <v>2037</v>
          </cell>
          <cell r="AL642">
            <v>2037</v>
          </cell>
          <cell r="AM642">
            <v>0</v>
          </cell>
          <cell r="AN642">
            <v>-409</v>
          </cell>
          <cell r="AO642">
            <v>-409</v>
          </cell>
          <cell r="AP642" t="str">
            <v>　新型コロナウイルス感染症対策として、障害福祉サービス事業所等が、関係者との緊急かつ密接な連携の下、感染機会を減らしつつ、必要な障がい福祉サービスを継続して提供できるよう、通常の障害福祉サービスの提供時では想定されない、かかり増し経費等について補助を行うもの。</v>
          </cell>
          <cell r="AQ642" t="str">
            <v xml:space="preserve">令和４年度上半期での対象事業所数を基に算出した年間対象事業所数に、国基準単価と令和３年度における実際の交付申請率（11％）を乗じて算出。
【増減理由】
　対象事業所数は増えたものの、令和３年度の交付申請率を乗じた結果、補助見込額は減となった。 </v>
          </cell>
          <cell r="BJ642">
            <v>1</v>
          </cell>
          <cell r="BK642">
            <v>6111</v>
          </cell>
          <cell r="BL642">
            <v>0</v>
          </cell>
          <cell r="BM642">
            <v>0</v>
          </cell>
          <cell r="BN642">
            <v>0</v>
          </cell>
          <cell r="BO642">
            <v>0</v>
          </cell>
          <cell r="BP642">
            <v>0</v>
          </cell>
          <cell r="BQ642">
            <v>0</v>
          </cell>
          <cell r="BR642">
            <v>4074</v>
          </cell>
          <cell r="BS642">
            <v>0</v>
          </cell>
          <cell r="BT642">
            <v>0</v>
          </cell>
          <cell r="BU642">
            <v>0</v>
          </cell>
          <cell r="BV642">
            <v>2037</v>
          </cell>
          <cell r="BW642">
            <v>4074</v>
          </cell>
          <cell r="BX642">
            <v>0</v>
          </cell>
          <cell r="BY642">
            <v>0</v>
          </cell>
          <cell r="BZ642">
            <v>0</v>
          </cell>
          <cell r="CA642">
            <v>2037</v>
          </cell>
        </row>
        <row r="643">
          <cell r="I643" t="str">
            <v>更生医療給付費</v>
          </cell>
          <cell r="J643">
            <v>1</v>
          </cell>
          <cell r="K643" t="str">
            <v>一般会計</v>
          </cell>
          <cell r="L643">
            <v>3</v>
          </cell>
          <cell r="M643" t="str">
            <v>民生費　</v>
          </cell>
          <cell r="N643">
            <v>1</v>
          </cell>
          <cell r="O643" t="str">
            <v>社会福祉費　</v>
          </cell>
          <cell r="P643">
            <v>11</v>
          </cell>
          <cell r="Q643" t="str">
            <v>障害者総合支援事業費</v>
          </cell>
          <cell r="R643">
            <v>30</v>
          </cell>
          <cell r="S643" t="str">
            <v>自立支援医療費　</v>
          </cell>
          <cell r="T643">
            <v>1</v>
          </cell>
          <cell r="U643" t="str">
            <v>更生医療給付費　</v>
          </cell>
          <cell r="V643">
            <v>0</v>
          </cell>
          <cell r="X643">
            <v>0</v>
          </cell>
          <cell r="Z643">
            <v>420800</v>
          </cell>
          <cell r="AA643">
            <v>415769</v>
          </cell>
          <cell r="AB643">
            <v>446303</v>
          </cell>
          <cell r="AC643">
            <v>446303</v>
          </cell>
          <cell r="AD643">
            <v>446303</v>
          </cell>
          <cell r="AE643">
            <v>311826</v>
          </cell>
          <cell r="AF643">
            <v>334726</v>
          </cell>
          <cell r="AG643">
            <v>334726</v>
          </cell>
          <cell r="AH643">
            <v>334726</v>
          </cell>
          <cell r="AI643">
            <v>103943</v>
          </cell>
          <cell r="AJ643">
            <v>111577</v>
          </cell>
          <cell r="AK643">
            <v>111577</v>
          </cell>
          <cell r="AL643">
            <v>111577</v>
          </cell>
          <cell r="AM643">
            <v>0</v>
          </cell>
          <cell r="AN643">
            <v>30534</v>
          </cell>
          <cell r="AO643">
            <v>30534</v>
          </cell>
          <cell r="AP643" t="str">
            <v xml:space="preserve">　身体障がい者について、手術や人工透析療法等の治療によって障がいの状態の軽減が図られ、又はその機能が回復する場合に、自立した日常生活又は社会生活を営むために必要な医療費を支給する。
　なお、福島県障がい者総合福祉センターの判定により認められた者が対象となる。
【根拠法令】
　障害者総合支援法 </v>
          </cell>
          <cell r="AQ643" t="str">
            <v>　令和４年度見込額は、上半期実績と下半期については上半期実績の平均件数及び単価を基に積算した。
　令和５年度所要額は、令和４年度単価に、令和５年度における想定月平均人数（※令和４年度の月平均人数に、平成31年度から令和４年度までの３か年の対前年度伸び率の平均を乗じて得たもの）と12か月を乗じて算出する。
　令和５年度要求額：233,911円×159人×12か月＝446,302,188円
【主な増減理由】
　単価は減少した（245,726円⇒233,911円）が、平均件数は増（141人⇒159人）となったため。</v>
          </cell>
          <cell r="BJ643">
            <v>1</v>
          </cell>
          <cell r="BK643">
            <v>446303</v>
          </cell>
          <cell r="BL643">
            <v>0</v>
          </cell>
          <cell r="BM643">
            <v>0</v>
          </cell>
          <cell r="BN643">
            <v>0</v>
          </cell>
          <cell r="BO643">
            <v>0</v>
          </cell>
          <cell r="BP643">
            <v>0</v>
          </cell>
          <cell r="BQ643">
            <v>0</v>
          </cell>
          <cell r="BR643">
            <v>223151</v>
          </cell>
          <cell r="BS643">
            <v>111575</v>
          </cell>
          <cell r="BT643">
            <v>0</v>
          </cell>
          <cell r="BU643">
            <v>0</v>
          </cell>
          <cell r="BV643">
            <v>111577</v>
          </cell>
          <cell r="BW643">
            <v>223151</v>
          </cell>
          <cell r="BX643">
            <v>111575</v>
          </cell>
          <cell r="BY643">
            <v>0</v>
          </cell>
          <cell r="BZ643">
            <v>0</v>
          </cell>
          <cell r="CA643">
            <v>111577</v>
          </cell>
        </row>
        <row r="644">
          <cell r="I644" t="str">
            <v>補装具給付費</v>
          </cell>
          <cell r="J644">
            <v>1</v>
          </cell>
          <cell r="K644" t="str">
            <v>一般会計</v>
          </cell>
          <cell r="L644">
            <v>3</v>
          </cell>
          <cell r="M644" t="str">
            <v>民生費　</v>
          </cell>
          <cell r="N644">
            <v>1</v>
          </cell>
          <cell r="O644" t="str">
            <v>社会福祉費　</v>
          </cell>
          <cell r="P644">
            <v>11</v>
          </cell>
          <cell r="Q644" t="str">
            <v>障害者総合支援事業費</v>
          </cell>
          <cell r="R644">
            <v>40</v>
          </cell>
          <cell r="S644" t="str">
            <v>補装具給付費</v>
          </cell>
          <cell r="T644">
            <v>1</v>
          </cell>
          <cell r="U644" t="str">
            <v>補装具給付費</v>
          </cell>
          <cell r="V644">
            <v>0</v>
          </cell>
          <cell r="X644">
            <v>0</v>
          </cell>
          <cell r="Z644">
            <v>59841</v>
          </cell>
          <cell r="AA644">
            <v>68807</v>
          </cell>
          <cell r="AB644">
            <v>64343</v>
          </cell>
          <cell r="AC644">
            <v>64343</v>
          </cell>
          <cell r="AD644">
            <v>64343</v>
          </cell>
          <cell r="AE644">
            <v>51604</v>
          </cell>
          <cell r="AF644">
            <v>48256</v>
          </cell>
          <cell r="AG644">
            <v>48256</v>
          </cell>
          <cell r="AH644">
            <v>48256</v>
          </cell>
          <cell r="AI644">
            <v>17203</v>
          </cell>
          <cell r="AJ644">
            <v>16087</v>
          </cell>
          <cell r="AK644">
            <v>16087</v>
          </cell>
          <cell r="AL644">
            <v>16087</v>
          </cell>
          <cell r="AM644">
            <v>0</v>
          </cell>
          <cell r="AN644">
            <v>-4464</v>
          </cell>
          <cell r="AO644">
            <v>-4464</v>
          </cell>
          <cell r="AP644" t="str">
            <v xml:space="preserve">　身体障がい者又は身体障がい児の身体機能を補完又は代替する補装具の購入及び修理に要した費用を支給することにより、身体障がい者（児）の社会参加の促進を図る。自己負担額は、原則として購入及び修理に要した費用の１割。（所得による上限額あり）
【根拠法令】障害者総合支援法第76条 </v>
          </cell>
          <cell r="AQ644" t="str">
            <v xml:space="preserve">◇予算要求額：64,343,000円
　補装具給付の必要性は個々の障がい者等の障がい状況によって変わってくるため、各年、各月ごとの差が大きく、伸び率も法則性が存在しないため、過去３か年の平均件数に平均単価を乗じて積算する。
【増減理由】
　令和４年度及び令和５年度はともに直近３年間の実績を基に積算している。重複していない平成30年度と令和４年度の実績を比較すると、件数及び単価ともに減少しているため。（件数：56件⇒41件、単価：109,971円⇒107,414円） </v>
          </cell>
          <cell r="BJ644">
            <v>1</v>
          </cell>
          <cell r="BK644">
            <v>64343</v>
          </cell>
          <cell r="BL644">
            <v>0</v>
          </cell>
          <cell r="BM644">
            <v>0</v>
          </cell>
          <cell r="BN644">
            <v>0</v>
          </cell>
          <cell r="BO644">
            <v>0</v>
          </cell>
          <cell r="BP644">
            <v>0</v>
          </cell>
          <cell r="BQ644">
            <v>0</v>
          </cell>
          <cell r="BR644">
            <v>32171</v>
          </cell>
          <cell r="BS644">
            <v>16085</v>
          </cell>
          <cell r="BT644">
            <v>0</v>
          </cell>
          <cell r="BU644">
            <v>0</v>
          </cell>
          <cell r="BV644">
            <v>16087</v>
          </cell>
          <cell r="BW644">
            <v>32171</v>
          </cell>
          <cell r="BX644">
            <v>16085</v>
          </cell>
          <cell r="BY644">
            <v>0</v>
          </cell>
          <cell r="BZ644">
            <v>0</v>
          </cell>
          <cell r="CA644">
            <v>16087</v>
          </cell>
        </row>
        <row r="645">
          <cell r="I645" t="str">
            <v>軽度・中等度難聴児補聴器購入費等助成事業費</v>
          </cell>
          <cell r="J645">
            <v>1</v>
          </cell>
          <cell r="K645" t="str">
            <v>一般会計</v>
          </cell>
          <cell r="L645">
            <v>3</v>
          </cell>
          <cell r="M645" t="str">
            <v>民生費　</v>
          </cell>
          <cell r="N645">
            <v>1</v>
          </cell>
          <cell r="O645" t="str">
            <v>社会福祉費　</v>
          </cell>
          <cell r="P645">
            <v>11</v>
          </cell>
          <cell r="Q645" t="str">
            <v>障害者総合支援事業費</v>
          </cell>
          <cell r="R645">
            <v>40</v>
          </cell>
          <cell r="S645" t="str">
            <v>補装具給付費</v>
          </cell>
          <cell r="T645">
            <v>2</v>
          </cell>
          <cell r="U645" t="str">
            <v>軽度・中等度難聴児補聴器購入費等助成事業費　</v>
          </cell>
          <cell r="V645">
            <v>0</v>
          </cell>
          <cell r="X645">
            <v>0</v>
          </cell>
          <cell r="Z645">
            <v>611</v>
          </cell>
          <cell r="AA645">
            <v>1068</v>
          </cell>
          <cell r="AB645">
            <v>980</v>
          </cell>
          <cell r="AC645">
            <v>980</v>
          </cell>
          <cell r="AD645">
            <v>980</v>
          </cell>
          <cell r="AE645">
            <v>533</v>
          </cell>
          <cell r="AF645">
            <v>489</v>
          </cell>
          <cell r="AG645">
            <v>489</v>
          </cell>
          <cell r="AH645">
            <v>489</v>
          </cell>
          <cell r="AI645">
            <v>535</v>
          </cell>
          <cell r="AJ645">
            <v>491</v>
          </cell>
          <cell r="AK645">
            <v>491</v>
          </cell>
          <cell r="AL645">
            <v>491</v>
          </cell>
          <cell r="AM645">
            <v>0</v>
          </cell>
          <cell r="AN645">
            <v>-88</v>
          </cell>
          <cell r="AO645">
            <v>-88</v>
          </cell>
          <cell r="AP645" t="str">
            <v>　難聴児の言語の習得、教育等における健全な発達の支援及びコミュニケーションの向上を促進し、もって福祉の増進に資することを目的として、身体障害者福祉法（昭和24年法律第283号）に基づく聴覚障がいによる身体障害者手帳の交付対象とならない軽度・中等度の難聴児に対して、補聴器の購入及び修理に要する費用の一部を助成するもの。
○市の助成率：購入費等の１／３。</v>
          </cell>
          <cell r="AQ645" t="str">
            <v xml:space="preserve">◇予算要求額：980,000円
【令和５年度見込額】
　購入：891,709円/年（11件）、修理：87,529円/年（６件）
　令和元年度から令和３年度までの３年間の平均件数及び平均請求額をもとに積算する。
購入分のうち、平成30年度新規購入の決定分の再支給として、327,324円（４件）を見込む。
【増減理由】
　補聴器の耐用年数は５年であり、平成30年度に支給したものの再支給を見込んだが、平成29年度と比較して平成30年度の支給額が少なかったため。（1,004,952円⇒327,324円） </v>
          </cell>
          <cell r="BJ645">
            <v>1</v>
          </cell>
          <cell r="BK645">
            <v>980</v>
          </cell>
          <cell r="BL645">
            <v>0</v>
          </cell>
          <cell r="BM645">
            <v>0</v>
          </cell>
          <cell r="BN645">
            <v>0</v>
          </cell>
          <cell r="BO645">
            <v>0</v>
          </cell>
          <cell r="BP645">
            <v>0</v>
          </cell>
          <cell r="BQ645">
            <v>0</v>
          </cell>
          <cell r="BR645">
            <v>0</v>
          </cell>
          <cell r="BS645">
            <v>489</v>
          </cell>
          <cell r="BT645">
            <v>0</v>
          </cell>
          <cell r="BU645">
            <v>0</v>
          </cell>
          <cell r="BV645">
            <v>491</v>
          </cell>
          <cell r="BW645">
            <v>0</v>
          </cell>
          <cell r="BX645">
            <v>489</v>
          </cell>
          <cell r="BY645">
            <v>0</v>
          </cell>
          <cell r="BZ645">
            <v>0</v>
          </cell>
          <cell r="CA645">
            <v>491</v>
          </cell>
        </row>
        <row r="646">
          <cell r="I646" t="str">
            <v>スポーツ・レクリエーション教室開催事業費</v>
          </cell>
          <cell r="J646">
            <v>1</v>
          </cell>
          <cell r="K646" t="str">
            <v>一般会計</v>
          </cell>
          <cell r="L646">
            <v>3</v>
          </cell>
          <cell r="M646" t="str">
            <v>民生費　</v>
          </cell>
          <cell r="N646">
            <v>1</v>
          </cell>
          <cell r="O646" t="str">
            <v>社会福祉費　</v>
          </cell>
          <cell r="P646">
            <v>11</v>
          </cell>
          <cell r="Q646" t="str">
            <v>障害者総合支援事業費</v>
          </cell>
          <cell r="R646">
            <v>50</v>
          </cell>
          <cell r="S646" t="str">
            <v>地域生活支援事業費　</v>
          </cell>
          <cell r="T646">
            <v>3</v>
          </cell>
          <cell r="U646" t="str">
            <v>スポーツ・レクリエーション教室開催事業費</v>
          </cell>
          <cell r="V646">
            <v>0</v>
          </cell>
          <cell r="X646">
            <v>0</v>
          </cell>
          <cell r="Z646">
            <v>634</v>
          </cell>
          <cell r="AA646">
            <v>915</v>
          </cell>
          <cell r="AB646">
            <v>915</v>
          </cell>
          <cell r="AC646">
            <v>915</v>
          </cell>
          <cell r="AD646">
            <v>915</v>
          </cell>
          <cell r="AE646">
            <v>432</v>
          </cell>
          <cell r="AF646">
            <v>390</v>
          </cell>
          <cell r="AG646">
            <v>390</v>
          </cell>
          <cell r="AH646">
            <v>390</v>
          </cell>
          <cell r="AI646">
            <v>483</v>
          </cell>
          <cell r="AJ646">
            <v>525</v>
          </cell>
          <cell r="AK646">
            <v>525</v>
          </cell>
          <cell r="AL646">
            <v>525</v>
          </cell>
          <cell r="AM646">
            <v>0</v>
          </cell>
          <cell r="AN646">
            <v>0</v>
          </cell>
          <cell r="AO646">
            <v>0</v>
          </cell>
          <cell r="AP646" t="str">
            <v>　障がい者と地域住民がともに楽しめる各種レクリエーションやスポーツ活動を行う場を提供し、障がい者と地域住民の相互理解を深めるとともに、障がい者の地域における社会活動を推進することを目的とする。
（根拠法令：障害者総合支援法、いわき市地域生活支援事業実施要綱）
【委託先】
・レクリエーション教室：福祉レクリエーション・ネットワークinふくしま・いわき
・スポーツ教室：いわきサン・アビリティーズスポーツサポーターズクラブ</v>
          </cell>
          <cell r="AQ646" t="str">
            <v xml:space="preserve">　主に知的障がい者を対象としたレクリエーション教室を開催するとともに、スポーツ教室については、主に受け入れている身体障がい者のほか、現在は知的障がい者及び精神障がい者も対象者としている。
○委託料合計915千円
　レクリエーション教室委託料　628,540円
　スポーツ教室委託料　286,440円　（合計）914,980円　≒　915千円 </v>
          </cell>
          <cell r="BJ646">
            <v>1</v>
          </cell>
          <cell r="BK646">
            <v>915</v>
          </cell>
          <cell r="BL646">
            <v>0</v>
          </cell>
          <cell r="BM646">
            <v>0</v>
          </cell>
          <cell r="BN646">
            <v>0</v>
          </cell>
          <cell r="BO646">
            <v>0</v>
          </cell>
          <cell r="BP646">
            <v>0</v>
          </cell>
          <cell r="BQ646">
            <v>0</v>
          </cell>
          <cell r="BR646">
            <v>260</v>
          </cell>
          <cell r="BS646">
            <v>130</v>
          </cell>
          <cell r="BT646">
            <v>0</v>
          </cell>
          <cell r="BU646">
            <v>0</v>
          </cell>
          <cell r="BV646">
            <v>525</v>
          </cell>
          <cell r="BW646">
            <v>260</v>
          </cell>
          <cell r="BX646">
            <v>130</v>
          </cell>
          <cell r="BY646">
            <v>0</v>
          </cell>
          <cell r="BZ646">
            <v>0</v>
          </cell>
          <cell r="CA646">
            <v>525</v>
          </cell>
        </row>
        <row r="647">
          <cell r="I647" t="str">
            <v>更生訓練費</v>
          </cell>
          <cell r="J647">
            <v>1</v>
          </cell>
          <cell r="K647" t="str">
            <v>一般会計</v>
          </cell>
          <cell r="L647">
            <v>3</v>
          </cell>
          <cell r="M647" t="str">
            <v>民生費　</v>
          </cell>
          <cell r="N647">
            <v>1</v>
          </cell>
          <cell r="O647" t="str">
            <v>社会福祉費　</v>
          </cell>
          <cell r="P647">
            <v>11</v>
          </cell>
          <cell r="Q647" t="str">
            <v>障害者総合支援事業費</v>
          </cell>
          <cell r="R647">
            <v>50</v>
          </cell>
          <cell r="S647" t="str">
            <v>地域生活支援事業費　</v>
          </cell>
          <cell r="T647">
            <v>5</v>
          </cell>
          <cell r="U647" t="str">
            <v>更生訓練費　</v>
          </cell>
          <cell r="V647">
            <v>0</v>
          </cell>
          <cell r="X647">
            <v>0</v>
          </cell>
          <cell r="Z647">
            <v>148</v>
          </cell>
          <cell r="AA647">
            <v>283</v>
          </cell>
          <cell r="AB647">
            <v>223</v>
          </cell>
          <cell r="AC647">
            <v>223</v>
          </cell>
          <cell r="AD647">
            <v>223</v>
          </cell>
          <cell r="AE647">
            <v>0</v>
          </cell>
          <cell r="AF647">
            <v>0</v>
          </cell>
          <cell r="AG647">
            <v>0</v>
          </cell>
          <cell r="AH647">
            <v>0</v>
          </cell>
          <cell r="AI647">
            <v>283</v>
          </cell>
          <cell r="AJ647">
            <v>223</v>
          </cell>
          <cell r="AK647">
            <v>223</v>
          </cell>
          <cell r="AL647">
            <v>223</v>
          </cell>
          <cell r="AM647">
            <v>0</v>
          </cell>
          <cell r="AN647">
            <v>-60</v>
          </cell>
          <cell r="AO647">
            <v>-60</v>
          </cell>
          <cell r="AP647" t="str">
            <v>　障害者の日常生活及び社会生活を総合的に支援するための法律に基づく就労移行支援事業又は自立訓練事業を利用している者に対し、訓練のために必要な費用（物品購入費及び交通費）を支給することで更生意欲を助長し、社会復帰の促進を図る。</v>
          </cell>
          <cell r="AQ647" t="str">
            <v xml:space="preserve">◇予算要求額：223千円
【R4見込額】
　５月、８月、11月及び１月に前月までの３月分を支払う事業である。直近の８月の支払実績額である33,340円が下半期も継続すると見込む。
【R5見込額】
　令和４年度に支払実績のあるもののうち最大額である55,620円（令和４年５月支払分）の請求があるものと見込む。
【増減理由】
請求単価及び受給者数ともに減少しているため。（請求単価：10,800円⇒9,270円、受給者数：７人⇒６人）
</v>
          </cell>
          <cell r="BJ647">
            <v>1</v>
          </cell>
          <cell r="BK647">
            <v>223</v>
          </cell>
          <cell r="BL647">
            <v>0</v>
          </cell>
          <cell r="BM647">
            <v>0</v>
          </cell>
          <cell r="BN647">
            <v>0</v>
          </cell>
          <cell r="BO647">
            <v>0</v>
          </cell>
          <cell r="BP647">
            <v>0</v>
          </cell>
          <cell r="BQ647">
            <v>0</v>
          </cell>
          <cell r="BR647">
            <v>0</v>
          </cell>
          <cell r="BS647">
            <v>0</v>
          </cell>
          <cell r="BT647">
            <v>0</v>
          </cell>
          <cell r="BU647">
            <v>0</v>
          </cell>
          <cell r="BV647">
            <v>223</v>
          </cell>
          <cell r="BW647">
            <v>0</v>
          </cell>
          <cell r="BX647">
            <v>0</v>
          </cell>
          <cell r="BY647">
            <v>0</v>
          </cell>
          <cell r="BZ647">
            <v>0</v>
          </cell>
          <cell r="CA647">
            <v>223</v>
          </cell>
        </row>
        <row r="648">
          <cell r="I648" t="str">
            <v>日常生活用具給付費</v>
          </cell>
          <cell r="J648">
            <v>1</v>
          </cell>
          <cell r="K648" t="str">
            <v>一般会計</v>
          </cell>
          <cell r="L648">
            <v>3</v>
          </cell>
          <cell r="M648" t="str">
            <v>民生費　</v>
          </cell>
          <cell r="N648">
            <v>1</v>
          </cell>
          <cell r="O648" t="str">
            <v>社会福祉費　</v>
          </cell>
          <cell r="P648">
            <v>11</v>
          </cell>
          <cell r="Q648" t="str">
            <v>障害者総合支援事業費</v>
          </cell>
          <cell r="R648">
            <v>50</v>
          </cell>
          <cell r="S648" t="str">
            <v>地域生活支援事業費　</v>
          </cell>
          <cell r="T648">
            <v>6</v>
          </cell>
          <cell r="U648" t="str">
            <v>日常生活用具給付費　</v>
          </cell>
          <cell r="V648">
            <v>0</v>
          </cell>
          <cell r="X648">
            <v>0</v>
          </cell>
          <cell r="Z648">
            <v>98799</v>
          </cell>
          <cell r="AA648">
            <v>101018</v>
          </cell>
          <cell r="AB648">
            <v>101448</v>
          </cell>
          <cell r="AC648">
            <v>101448</v>
          </cell>
          <cell r="AD648">
            <v>101448</v>
          </cell>
          <cell r="AE648">
            <v>49862</v>
          </cell>
          <cell r="AF648">
            <v>45691</v>
          </cell>
          <cell r="AG648">
            <v>45691</v>
          </cell>
          <cell r="AH648">
            <v>45691</v>
          </cell>
          <cell r="AI648">
            <v>51156</v>
          </cell>
          <cell r="AJ648">
            <v>55757</v>
          </cell>
          <cell r="AK648">
            <v>55757</v>
          </cell>
          <cell r="AL648">
            <v>55757</v>
          </cell>
          <cell r="AM648">
            <v>0</v>
          </cell>
          <cell r="AN648">
            <v>430</v>
          </cell>
          <cell r="AO648">
            <v>430</v>
          </cell>
          <cell r="AP648" t="str">
            <v xml:space="preserve">　障がい者及び障がい児に対し、日常生活上の便宜を図るための用具（日常生活用具）を給付することにより、重度障がい者及び障がい児の福祉の増進を図る。
</v>
          </cell>
          <cell r="AQ648" t="str">
            <v>　令和５年度の予算要求額は、令和４年度支給見込件数に支給件数対前年比３か年平均を乗じて算出した令和５年度支給見込件数に、過去５か年の最大単価（平成30年：10,734円）を乗じて算出した。
【増減理由】
　日常生活用具支給見込件数の増による。
〇支給件数：9,411件（令和４年度見込）⇒9,451件（令和５年度見込）</v>
          </cell>
          <cell r="BJ648">
            <v>1</v>
          </cell>
          <cell r="BK648">
            <v>101448</v>
          </cell>
          <cell r="BL648">
            <v>0</v>
          </cell>
          <cell r="BM648">
            <v>0</v>
          </cell>
          <cell r="BN648">
            <v>0</v>
          </cell>
          <cell r="BO648">
            <v>0</v>
          </cell>
          <cell r="BP648">
            <v>0</v>
          </cell>
          <cell r="BQ648">
            <v>0</v>
          </cell>
          <cell r="BR648">
            <v>27756</v>
          </cell>
          <cell r="BS648">
            <v>13878</v>
          </cell>
          <cell r="BT648">
            <v>0</v>
          </cell>
          <cell r="BU648">
            <v>4057</v>
          </cell>
          <cell r="BV648">
            <v>55757</v>
          </cell>
          <cell r="BW648">
            <v>27756</v>
          </cell>
          <cell r="BX648">
            <v>13878</v>
          </cell>
          <cell r="BY648">
            <v>0</v>
          </cell>
          <cell r="BZ648">
            <v>4057</v>
          </cell>
          <cell r="CA648">
            <v>55757</v>
          </cell>
        </row>
        <row r="649">
          <cell r="I649" t="str">
            <v>手話通訳者人件費</v>
          </cell>
          <cell r="J649">
            <v>1</v>
          </cell>
          <cell r="K649" t="str">
            <v>一般会計</v>
          </cell>
          <cell r="L649">
            <v>3</v>
          </cell>
          <cell r="M649" t="str">
            <v>民生費　</v>
          </cell>
          <cell r="N649">
            <v>1</v>
          </cell>
          <cell r="O649" t="str">
            <v>社会福祉費　</v>
          </cell>
          <cell r="P649">
            <v>11</v>
          </cell>
          <cell r="Q649" t="str">
            <v>障害者総合支援事業費</v>
          </cell>
          <cell r="R649">
            <v>50</v>
          </cell>
          <cell r="S649" t="str">
            <v>地域生活支援事業費　</v>
          </cell>
          <cell r="T649">
            <v>7</v>
          </cell>
          <cell r="U649" t="str">
            <v>手話通訳者人件費</v>
          </cell>
          <cell r="V649">
            <v>0</v>
          </cell>
          <cell r="X649">
            <v>0</v>
          </cell>
          <cell r="Z649">
            <v>9964</v>
          </cell>
          <cell r="AA649">
            <v>11021</v>
          </cell>
          <cell r="AB649">
            <v>11052</v>
          </cell>
          <cell r="AC649">
            <v>11121</v>
          </cell>
          <cell r="AD649">
            <v>11121</v>
          </cell>
          <cell r="AE649">
            <v>5221</v>
          </cell>
          <cell r="AF649">
            <v>4749</v>
          </cell>
          <cell r="AG649">
            <v>4784</v>
          </cell>
          <cell r="AH649">
            <v>4784</v>
          </cell>
          <cell r="AI649">
            <v>5800</v>
          </cell>
          <cell r="AJ649">
            <v>6303</v>
          </cell>
          <cell r="AK649">
            <v>6337</v>
          </cell>
          <cell r="AL649">
            <v>6337</v>
          </cell>
          <cell r="AM649">
            <v>69</v>
          </cell>
          <cell r="AN649">
            <v>31</v>
          </cell>
          <cell r="AO649">
            <v>100</v>
          </cell>
          <cell r="AP649" t="str">
            <v xml:space="preserve">　聴覚障害者及び音声・言語機能障害者の相談体制を強化するとともに社会生活におけるコミュニケーションを円滑にするため、手話通訳者を設置・派遣し、福祉の増進を図る。
障害者総合支援法における地域生活支援事業の一事業として市町村の必須事業に位置づけられている。
</v>
          </cell>
          <cell r="AQ649" t="str">
            <v xml:space="preserve">給料　手話通訳者３人分の給料8,189千円
職員手当　〃　の通勤手当及び超勤手当997千円
共 済 費　〃　の社会保険料事業主負担分　1,866千円
【増減理由】
　通勤手当の減(18,500円→13,200円)による職員手当の減。 </v>
          </cell>
          <cell r="BJ649">
            <v>2</v>
          </cell>
          <cell r="BK649">
            <v>0</v>
          </cell>
          <cell r="BL649">
            <v>0</v>
          </cell>
          <cell r="BM649">
            <v>0</v>
          </cell>
          <cell r="BN649">
            <v>0</v>
          </cell>
          <cell r="BO649">
            <v>0</v>
          </cell>
          <cell r="BP649">
            <v>0</v>
          </cell>
          <cell r="BQ649">
            <v>0</v>
          </cell>
          <cell r="BR649">
            <v>3136</v>
          </cell>
          <cell r="BS649">
            <v>1568</v>
          </cell>
          <cell r="BT649">
            <v>0</v>
          </cell>
          <cell r="BU649">
            <v>45</v>
          </cell>
          <cell r="BV649">
            <v>6303</v>
          </cell>
          <cell r="BW649">
            <v>3153</v>
          </cell>
          <cell r="BX649">
            <v>1576</v>
          </cell>
          <cell r="BY649">
            <v>0</v>
          </cell>
          <cell r="BZ649">
            <v>55</v>
          </cell>
          <cell r="CA649">
            <v>6337</v>
          </cell>
        </row>
        <row r="650">
          <cell r="I650" t="str">
            <v>奉仕活動費</v>
          </cell>
          <cell r="J650">
            <v>1</v>
          </cell>
          <cell r="K650" t="str">
            <v>一般会計</v>
          </cell>
          <cell r="L650">
            <v>3</v>
          </cell>
          <cell r="M650" t="str">
            <v>民生費　</v>
          </cell>
          <cell r="N650">
            <v>1</v>
          </cell>
          <cell r="O650" t="str">
            <v>社会福祉費　</v>
          </cell>
          <cell r="P650">
            <v>11</v>
          </cell>
          <cell r="Q650" t="str">
            <v>障害者総合支援事業費</v>
          </cell>
          <cell r="R650">
            <v>50</v>
          </cell>
          <cell r="S650" t="str">
            <v>地域生活支援事業費　</v>
          </cell>
          <cell r="T650">
            <v>8</v>
          </cell>
          <cell r="U650" t="str">
            <v>奉仕活動費　</v>
          </cell>
          <cell r="V650">
            <v>0</v>
          </cell>
          <cell r="X650">
            <v>0</v>
          </cell>
          <cell r="Z650">
            <v>731</v>
          </cell>
          <cell r="AA650">
            <v>794</v>
          </cell>
          <cell r="AB650">
            <v>768</v>
          </cell>
          <cell r="AC650">
            <v>768</v>
          </cell>
          <cell r="AD650">
            <v>768</v>
          </cell>
          <cell r="AE650">
            <v>374</v>
          </cell>
          <cell r="AF650">
            <v>327</v>
          </cell>
          <cell r="AG650">
            <v>327</v>
          </cell>
          <cell r="AH650">
            <v>327</v>
          </cell>
          <cell r="AI650">
            <v>420</v>
          </cell>
          <cell r="AJ650">
            <v>441</v>
          </cell>
          <cell r="AK650">
            <v>441</v>
          </cell>
          <cell r="AL650">
            <v>441</v>
          </cell>
          <cell r="AM650">
            <v>0</v>
          </cell>
          <cell r="AN650">
            <v>-26</v>
          </cell>
          <cell r="AO650">
            <v>-26</v>
          </cell>
          <cell r="AP650" t="str">
            <v>　聴覚障がい者等のコミュニケーションを円滑にするために設置する手話通訳者（会計年度任用職員）の活動経費。
　終期は特にない。（根拠法令；いわき市地域生活支援事業実施要綱）</v>
          </cell>
          <cell r="AQ650" t="str">
            <v>　聴覚機能障がい者及び音声又は言語機能障がい者の相談体制を強化するとともに、社会生活における意思の疎通を円滑に行うため、手話通訳者を設置することにより、聴覚機能障がい者等の福祉の向上を図るもの。
【増減理由】
　市内旅費の減額による減（427千円⇒400千円）</v>
          </cell>
          <cell r="BJ650">
            <v>1</v>
          </cell>
          <cell r="BK650">
            <v>768</v>
          </cell>
          <cell r="BL650">
            <v>0</v>
          </cell>
          <cell r="BM650">
            <v>0</v>
          </cell>
          <cell r="BN650">
            <v>0</v>
          </cell>
          <cell r="BO650">
            <v>0</v>
          </cell>
          <cell r="BP650">
            <v>0</v>
          </cell>
          <cell r="BQ650">
            <v>0</v>
          </cell>
          <cell r="BR650">
            <v>218</v>
          </cell>
          <cell r="BS650">
            <v>109</v>
          </cell>
          <cell r="BT650">
            <v>0</v>
          </cell>
          <cell r="BU650">
            <v>0</v>
          </cell>
          <cell r="BV650">
            <v>441</v>
          </cell>
          <cell r="BW650">
            <v>218</v>
          </cell>
          <cell r="BX650">
            <v>109</v>
          </cell>
          <cell r="BY650">
            <v>0</v>
          </cell>
          <cell r="BZ650">
            <v>0</v>
          </cell>
          <cell r="CA650">
            <v>441</v>
          </cell>
        </row>
        <row r="651">
          <cell r="I651" t="str">
            <v>登録手話通訳者派遣事業費</v>
          </cell>
          <cell r="J651">
            <v>1</v>
          </cell>
          <cell r="K651" t="str">
            <v>一般会計</v>
          </cell>
          <cell r="L651">
            <v>3</v>
          </cell>
          <cell r="M651" t="str">
            <v>民生費　</v>
          </cell>
          <cell r="N651">
            <v>1</v>
          </cell>
          <cell r="O651" t="str">
            <v>社会福祉費　</v>
          </cell>
          <cell r="P651">
            <v>11</v>
          </cell>
          <cell r="Q651" t="str">
            <v>障害者総合支援事業費</v>
          </cell>
          <cell r="R651">
            <v>50</v>
          </cell>
          <cell r="S651" t="str">
            <v>地域生活支援事業費　</v>
          </cell>
          <cell r="T651">
            <v>9</v>
          </cell>
          <cell r="U651" t="str">
            <v>登録手話通訳者派遣事業費</v>
          </cell>
          <cell r="V651">
            <v>0</v>
          </cell>
          <cell r="X651">
            <v>0</v>
          </cell>
          <cell r="Z651">
            <v>1166</v>
          </cell>
          <cell r="AA651">
            <v>1479</v>
          </cell>
          <cell r="AB651">
            <v>1449</v>
          </cell>
          <cell r="AC651">
            <v>1449</v>
          </cell>
          <cell r="AD651">
            <v>1449</v>
          </cell>
          <cell r="AE651">
            <v>697</v>
          </cell>
          <cell r="AF651">
            <v>618</v>
          </cell>
          <cell r="AG651">
            <v>618</v>
          </cell>
          <cell r="AH651">
            <v>618</v>
          </cell>
          <cell r="AI651">
            <v>782</v>
          </cell>
          <cell r="AJ651">
            <v>831</v>
          </cell>
          <cell r="AK651">
            <v>831</v>
          </cell>
          <cell r="AL651">
            <v>831</v>
          </cell>
          <cell r="AM651">
            <v>0</v>
          </cell>
          <cell r="AN651">
            <v>-30</v>
          </cell>
          <cell r="AO651">
            <v>-30</v>
          </cell>
          <cell r="AP651" t="str">
            <v>　聴覚障がい者及び音声機能障がい者又は言語障がい者等、いわゆる聴覚障がい者等に対し、通訳者を派遣し、聴覚障がい者等の日常生活及び社会生活におけるコミュニケーションを円滑にする。</v>
          </cell>
          <cell r="AQ651" t="str">
            <v xml:space="preserve">＜委託料（手話通訳者広域派遣）＞
81千円（R4実績見込)×1.01(R2～R4対前年平均伸び率)＝82千円
【増減理由】
実態に沿った派遣量を見込んだことによる委託料の減。（110千円→82千円）
</v>
          </cell>
          <cell r="BJ651">
            <v>1</v>
          </cell>
          <cell r="BK651">
            <v>1449</v>
          </cell>
          <cell r="BL651">
            <v>0</v>
          </cell>
          <cell r="BM651">
            <v>0</v>
          </cell>
          <cell r="BN651">
            <v>0</v>
          </cell>
          <cell r="BO651">
            <v>0</v>
          </cell>
          <cell r="BP651">
            <v>0</v>
          </cell>
          <cell r="BQ651">
            <v>0</v>
          </cell>
          <cell r="BR651">
            <v>412</v>
          </cell>
          <cell r="BS651">
            <v>206</v>
          </cell>
          <cell r="BT651">
            <v>0</v>
          </cell>
          <cell r="BU651">
            <v>0</v>
          </cell>
          <cell r="BV651">
            <v>831</v>
          </cell>
          <cell r="BW651">
            <v>412</v>
          </cell>
          <cell r="BX651">
            <v>206</v>
          </cell>
          <cell r="BY651">
            <v>0</v>
          </cell>
          <cell r="BZ651">
            <v>0</v>
          </cell>
          <cell r="CA651">
            <v>831</v>
          </cell>
        </row>
        <row r="652">
          <cell r="I652" t="str">
            <v>点字指導員派遣費</v>
          </cell>
          <cell r="J652">
            <v>1</v>
          </cell>
          <cell r="K652" t="str">
            <v>一般会計</v>
          </cell>
          <cell r="L652">
            <v>3</v>
          </cell>
          <cell r="M652" t="str">
            <v>民生費　</v>
          </cell>
          <cell r="N652">
            <v>1</v>
          </cell>
          <cell r="O652" t="str">
            <v>社会福祉費　</v>
          </cell>
          <cell r="P652">
            <v>11</v>
          </cell>
          <cell r="Q652" t="str">
            <v>障害者総合支援事業費</v>
          </cell>
          <cell r="R652">
            <v>50</v>
          </cell>
          <cell r="S652" t="str">
            <v>地域生活支援事業費　</v>
          </cell>
          <cell r="T652">
            <v>10</v>
          </cell>
          <cell r="U652" t="str">
            <v>点字指導員派遣費</v>
          </cell>
          <cell r="V652">
            <v>0</v>
          </cell>
          <cell r="X652">
            <v>0</v>
          </cell>
          <cell r="Z652">
            <v>0</v>
          </cell>
          <cell r="AA652">
            <v>36</v>
          </cell>
          <cell r="AB652">
            <v>36</v>
          </cell>
          <cell r="AC652">
            <v>36</v>
          </cell>
          <cell r="AD652">
            <v>36</v>
          </cell>
          <cell r="AE652">
            <v>16</v>
          </cell>
          <cell r="AF652">
            <v>15</v>
          </cell>
          <cell r="AG652">
            <v>15</v>
          </cell>
          <cell r="AH652">
            <v>15</v>
          </cell>
          <cell r="AI652">
            <v>20</v>
          </cell>
          <cell r="AJ652">
            <v>21</v>
          </cell>
          <cell r="AK652">
            <v>21</v>
          </cell>
          <cell r="AL652">
            <v>21</v>
          </cell>
          <cell r="AM652">
            <v>0</v>
          </cell>
          <cell r="AN652">
            <v>0</v>
          </cell>
          <cell r="AO652">
            <v>0</v>
          </cell>
          <cell r="AP652" t="str">
            <v xml:space="preserve">　点字の学習を希望する中途失明者に対し、点字指導員を派遣して基本的な点字指導を行うことにより、中途失明者の社会参加の促進を図る。
　派遣回数は、概ね月2回(1回2時間程度）※合計で12回を限度とする。 </v>
          </cell>
          <cell r="AQ652" t="str">
            <v xml:space="preserve">　増減傾向が見込めないため、令和４年度実績見込額と同額とする。
　2,920円（報償費単価）×12回（派遣回数）
※派遣回数実績：H29 10回、H30 0回、R1 0回　R2 0回、R3　0回、R4（見込）12回
【増減理由】
　なし </v>
          </cell>
          <cell r="BJ652">
            <v>1</v>
          </cell>
          <cell r="BK652">
            <v>36</v>
          </cell>
          <cell r="BL652">
            <v>0</v>
          </cell>
          <cell r="BM652">
            <v>0</v>
          </cell>
          <cell r="BN652">
            <v>0</v>
          </cell>
          <cell r="BO652">
            <v>0</v>
          </cell>
          <cell r="BP652">
            <v>0</v>
          </cell>
          <cell r="BQ652">
            <v>0</v>
          </cell>
          <cell r="BR652">
            <v>10</v>
          </cell>
          <cell r="BS652">
            <v>5</v>
          </cell>
          <cell r="BT652">
            <v>0</v>
          </cell>
          <cell r="BU652">
            <v>0</v>
          </cell>
          <cell r="BV652">
            <v>21</v>
          </cell>
          <cell r="BW652">
            <v>10</v>
          </cell>
          <cell r="BX652">
            <v>5</v>
          </cell>
          <cell r="BY652">
            <v>0</v>
          </cell>
          <cell r="BZ652">
            <v>0</v>
          </cell>
          <cell r="CA652">
            <v>21</v>
          </cell>
        </row>
        <row r="653">
          <cell r="I653" t="str">
            <v>要約筆記者派遣事業費</v>
          </cell>
          <cell r="J653">
            <v>1</v>
          </cell>
          <cell r="K653" t="str">
            <v>一般会計</v>
          </cell>
          <cell r="L653">
            <v>3</v>
          </cell>
          <cell r="M653" t="str">
            <v>民生費　</v>
          </cell>
          <cell r="N653">
            <v>1</v>
          </cell>
          <cell r="O653" t="str">
            <v>社会福祉費　</v>
          </cell>
          <cell r="P653">
            <v>11</v>
          </cell>
          <cell r="Q653" t="str">
            <v>障害者総合支援事業費</v>
          </cell>
          <cell r="R653">
            <v>50</v>
          </cell>
          <cell r="S653" t="str">
            <v>地域生活支援事業費　</v>
          </cell>
          <cell r="T653">
            <v>11</v>
          </cell>
          <cell r="U653" t="str">
            <v>要約筆記者派遣事業費</v>
          </cell>
          <cell r="V653">
            <v>0</v>
          </cell>
          <cell r="X653">
            <v>0</v>
          </cell>
          <cell r="Z653">
            <v>145</v>
          </cell>
          <cell r="AA653">
            <v>247</v>
          </cell>
          <cell r="AB653">
            <v>312</v>
          </cell>
          <cell r="AC653">
            <v>312</v>
          </cell>
          <cell r="AD653">
            <v>312</v>
          </cell>
          <cell r="AE653">
            <v>115</v>
          </cell>
          <cell r="AF653">
            <v>132</v>
          </cell>
          <cell r="AG653">
            <v>132</v>
          </cell>
          <cell r="AH653">
            <v>132</v>
          </cell>
          <cell r="AI653">
            <v>132</v>
          </cell>
          <cell r="AJ653">
            <v>180</v>
          </cell>
          <cell r="AK653">
            <v>180</v>
          </cell>
          <cell r="AL653">
            <v>180</v>
          </cell>
          <cell r="AM653">
            <v>0</v>
          </cell>
          <cell r="AN653">
            <v>65</v>
          </cell>
          <cell r="AO653">
            <v>65</v>
          </cell>
          <cell r="AP653" t="str">
            <v>　中途失聴者や難聴者等の聴覚障がい者の日常生活及び社会生活における意思の疎通を円滑にするために、要約筆記者の登録、派遣を行うことにより、聴覚障がい者の福祉の増進を図る。</v>
          </cell>
          <cell r="AQ653" t="str">
            <v>＜報償費＞
73回（R5実績見込)×2,900円(報償費単価)＝212千円
※派遣回数実績：H29 66回、H30 105回、R1 36回、R2 13回、R3 26回、R4見込 51回
【増減理由】
　派遣回数見込の増（51回 ⇒ 73回）</v>
          </cell>
          <cell r="BJ653">
            <v>1</v>
          </cell>
          <cell r="BK653">
            <v>312</v>
          </cell>
          <cell r="BL653">
            <v>0</v>
          </cell>
          <cell r="BM653">
            <v>0</v>
          </cell>
          <cell r="BN653">
            <v>0</v>
          </cell>
          <cell r="BO653">
            <v>0</v>
          </cell>
          <cell r="BP653">
            <v>0</v>
          </cell>
          <cell r="BQ653">
            <v>0</v>
          </cell>
          <cell r="BR653">
            <v>88</v>
          </cell>
          <cell r="BS653">
            <v>44</v>
          </cell>
          <cell r="BT653">
            <v>0</v>
          </cell>
          <cell r="BU653">
            <v>0</v>
          </cell>
          <cell r="BV653">
            <v>180</v>
          </cell>
          <cell r="BW653">
            <v>88</v>
          </cell>
          <cell r="BX653">
            <v>44</v>
          </cell>
          <cell r="BY653">
            <v>0</v>
          </cell>
          <cell r="BZ653">
            <v>0</v>
          </cell>
          <cell r="CA653">
            <v>180</v>
          </cell>
        </row>
        <row r="654">
          <cell r="I654" t="str">
            <v>訪問入浴サービス事業費</v>
          </cell>
          <cell r="J654">
            <v>1</v>
          </cell>
          <cell r="K654" t="str">
            <v>一般会計</v>
          </cell>
          <cell r="L654">
            <v>3</v>
          </cell>
          <cell r="M654" t="str">
            <v>民生費　</v>
          </cell>
          <cell r="N654">
            <v>1</v>
          </cell>
          <cell r="O654" t="str">
            <v>社会福祉費　</v>
          </cell>
          <cell r="P654">
            <v>11</v>
          </cell>
          <cell r="Q654" t="str">
            <v>障害者総合支援事業費</v>
          </cell>
          <cell r="R654">
            <v>50</v>
          </cell>
          <cell r="S654" t="str">
            <v>地域生活支援事業費　</v>
          </cell>
          <cell r="T654">
            <v>12</v>
          </cell>
          <cell r="U654" t="str">
            <v>訪問入浴サービス事業費　</v>
          </cell>
          <cell r="V654">
            <v>0</v>
          </cell>
          <cell r="X654">
            <v>0</v>
          </cell>
          <cell r="Z654">
            <v>18171</v>
          </cell>
          <cell r="AA654">
            <v>21681</v>
          </cell>
          <cell r="AB654">
            <v>29179</v>
          </cell>
          <cell r="AC654">
            <v>29179</v>
          </cell>
          <cell r="AD654">
            <v>29179</v>
          </cell>
          <cell r="AE654">
            <v>10268</v>
          </cell>
          <cell r="AF654">
            <v>12528</v>
          </cell>
          <cell r="AG654">
            <v>12528</v>
          </cell>
          <cell r="AH654">
            <v>12528</v>
          </cell>
          <cell r="AI654">
            <v>11413</v>
          </cell>
          <cell r="AJ654">
            <v>16651</v>
          </cell>
          <cell r="AK654">
            <v>16651</v>
          </cell>
          <cell r="AL654">
            <v>16651</v>
          </cell>
          <cell r="AM654">
            <v>0</v>
          </cell>
          <cell r="AN654">
            <v>7498</v>
          </cell>
          <cell r="AO654">
            <v>7498</v>
          </cell>
          <cell r="AP654" t="str">
            <v xml:space="preserve">　地域における身体障がい者の生活を支援するため、訪問により居宅において入浴サービスを提供し、身体の清潔の保持、心身機能の維持等を図り、もって福祉の増進を図る。
【根拠法令】
〇障害者の日常生活及び社会生活を総合的に支援するための法律
〇いわき市地域生活支援事業の利用に係る手数料に関する条例
〇いわき市地域生活支援事業実施要綱
 </v>
          </cell>
          <cell r="AQ654" t="str">
            <v>　過去３か年の利用件数の平均に、３か年の利用件数対前年比の平均を乗じて算出した利用見込件数（全身浴2,050件、清拭又部分浴４件）に、報酬単価を乗じて積算する。
　〇全身浴：2,050件×12,600円＝ 25,830,000円…①
　〇清拭又は部分浴：４件×11,340円＝45,360円…②
　〇サービス提供体制強化加算Ⅰイ：（2,050件＋４件）×440円＝903,760…③
　〇介護職員処遇改善加算Ⅰ：（①＋②＋③）×58/1,000＝1,553,189円…④
　〇介護職員等特定処遇改善加算Ⅰ：（①＋②＋③）×21/1,000＝562,362円…⑤
　○ベースアップ等支援加算：①×11/1,000＝284,130…⑥
　合計①＋②＋③＋④＋⑤＋⑥＝29,178,801円
【増減理由】・利用件数の増（1,708件→2,050件）・新加算の追加・実施事業所の増加</v>
          </cell>
          <cell r="BJ654">
            <v>1</v>
          </cell>
          <cell r="BK654">
            <v>29179</v>
          </cell>
          <cell r="BL654">
            <v>0</v>
          </cell>
          <cell r="BM654">
            <v>0</v>
          </cell>
          <cell r="BN654">
            <v>0</v>
          </cell>
          <cell r="BO654">
            <v>0</v>
          </cell>
          <cell r="BP654">
            <v>0</v>
          </cell>
          <cell r="BQ654">
            <v>0</v>
          </cell>
          <cell r="BR654">
            <v>8288</v>
          </cell>
          <cell r="BS654">
            <v>4144</v>
          </cell>
          <cell r="BT654">
            <v>0</v>
          </cell>
          <cell r="BU654">
            <v>96</v>
          </cell>
          <cell r="BV654">
            <v>16651</v>
          </cell>
          <cell r="BW654">
            <v>8288</v>
          </cell>
          <cell r="BX654">
            <v>4144</v>
          </cell>
          <cell r="BY654">
            <v>0</v>
          </cell>
          <cell r="BZ654">
            <v>96</v>
          </cell>
          <cell r="CA654">
            <v>16651</v>
          </cell>
        </row>
        <row r="655">
          <cell r="I655" t="str">
            <v>障害者相談支援事業費</v>
          </cell>
          <cell r="J655">
            <v>1</v>
          </cell>
          <cell r="K655" t="str">
            <v>一般会計</v>
          </cell>
          <cell r="L655">
            <v>3</v>
          </cell>
          <cell r="M655" t="str">
            <v>民生費　</v>
          </cell>
          <cell r="N655">
            <v>1</v>
          </cell>
          <cell r="O655" t="str">
            <v>社会福祉費　</v>
          </cell>
          <cell r="P655">
            <v>11</v>
          </cell>
          <cell r="Q655" t="str">
            <v>障害者総合支援事業費</v>
          </cell>
          <cell r="R655">
            <v>50</v>
          </cell>
          <cell r="S655" t="str">
            <v>地域生活支援事業費　</v>
          </cell>
          <cell r="T655">
            <v>17</v>
          </cell>
          <cell r="U655" t="str">
            <v>障害者相談支援事業費</v>
          </cell>
          <cell r="V655">
            <v>0</v>
          </cell>
          <cell r="X655">
            <v>0</v>
          </cell>
          <cell r="Z655">
            <v>72804</v>
          </cell>
          <cell r="AA655">
            <v>73676</v>
          </cell>
          <cell r="AB655">
            <v>72863</v>
          </cell>
          <cell r="AC655">
            <v>72863</v>
          </cell>
          <cell r="AD655">
            <v>72863</v>
          </cell>
          <cell r="AE655">
            <v>8700</v>
          </cell>
          <cell r="AF655">
            <v>7912</v>
          </cell>
          <cell r="AG655">
            <v>7912</v>
          </cell>
          <cell r="AH655">
            <v>7912</v>
          </cell>
          <cell r="AI655">
            <v>64976</v>
          </cell>
          <cell r="AJ655">
            <v>64951</v>
          </cell>
          <cell r="AK655">
            <v>64951</v>
          </cell>
          <cell r="AL655">
            <v>64951</v>
          </cell>
          <cell r="AM655">
            <v>0</v>
          </cell>
          <cell r="AN655">
            <v>-813</v>
          </cell>
          <cell r="AO655">
            <v>-813</v>
          </cell>
          <cell r="AP655" t="str">
            <v>　障がいの種別に関わらず、障がい者等の福祉に関する各般の問題につき、障がい者からの相談に応じ、必要な情報の提供や助言その他の障がい福祉サービスの利用支援、障がい者の権利擁護など必要な支援を行う。　</v>
          </cell>
          <cell r="AQ655" t="str">
            <v>○委託料　71,720千円
基幹相談支援センター事業委託料　18,511千円
相談支援事業（障がい者相談支援センター）委託料　53,209千円
○地域自立支援協議会運営費等　1,143千円
全体会議、各部会会議及び計画相談等に係る研修会等
【増減理由】委託料の減（658千円）72,378千円→71,720千円による。
運営費の減（155千円）1,298千円→1,143千円による。</v>
          </cell>
          <cell r="BJ655">
            <v>1</v>
          </cell>
          <cell r="BK655">
            <v>72863</v>
          </cell>
          <cell r="BL655">
            <v>0</v>
          </cell>
          <cell r="BM655">
            <v>0</v>
          </cell>
          <cell r="BN655">
            <v>0</v>
          </cell>
          <cell r="BO655">
            <v>0</v>
          </cell>
          <cell r="BP655">
            <v>0</v>
          </cell>
          <cell r="BQ655">
            <v>0</v>
          </cell>
          <cell r="BR655">
            <v>5275</v>
          </cell>
          <cell r="BS655">
            <v>2637</v>
          </cell>
          <cell r="BT655">
            <v>0</v>
          </cell>
          <cell r="BU655">
            <v>0</v>
          </cell>
          <cell r="BV655">
            <v>64951</v>
          </cell>
          <cell r="BW655">
            <v>5275</v>
          </cell>
          <cell r="BX655">
            <v>2637</v>
          </cell>
          <cell r="BY655">
            <v>0</v>
          </cell>
          <cell r="BZ655">
            <v>0</v>
          </cell>
          <cell r="CA655">
            <v>64951</v>
          </cell>
        </row>
        <row r="656">
          <cell r="I656" t="str">
            <v>移動支援事業費</v>
          </cell>
          <cell r="J656">
            <v>1</v>
          </cell>
          <cell r="K656" t="str">
            <v>一般会計</v>
          </cell>
          <cell r="L656">
            <v>3</v>
          </cell>
          <cell r="M656" t="str">
            <v>民生費　</v>
          </cell>
          <cell r="N656">
            <v>1</v>
          </cell>
          <cell r="O656" t="str">
            <v>社会福祉費　</v>
          </cell>
          <cell r="P656">
            <v>11</v>
          </cell>
          <cell r="Q656" t="str">
            <v>障害者総合支援事業費</v>
          </cell>
          <cell r="R656">
            <v>50</v>
          </cell>
          <cell r="S656" t="str">
            <v>地域生活支援事業費　</v>
          </cell>
          <cell r="T656">
            <v>18</v>
          </cell>
          <cell r="U656" t="str">
            <v>移動支援事業費　</v>
          </cell>
          <cell r="V656">
            <v>0</v>
          </cell>
          <cell r="X656">
            <v>0</v>
          </cell>
          <cell r="Z656">
            <v>68113</v>
          </cell>
          <cell r="AA656">
            <v>74911</v>
          </cell>
          <cell r="AB656">
            <v>73089</v>
          </cell>
          <cell r="AC656">
            <v>73089</v>
          </cell>
          <cell r="AD656">
            <v>73089</v>
          </cell>
          <cell r="AE656">
            <v>35670</v>
          </cell>
          <cell r="AF656">
            <v>31537</v>
          </cell>
          <cell r="AG656">
            <v>31537</v>
          </cell>
          <cell r="AH656">
            <v>31537</v>
          </cell>
          <cell r="AI656">
            <v>39241</v>
          </cell>
          <cell r="AJ656">
            <v>41552</v>
          </cell>
          <cell r="AK656">
            <v>41552</v>
          </cell>
          <cell r="AL656">
            <v>41552</v>
          </cell>
          <cell r="AM656">
            <v>0</v>
          </cell>
          <cell r="AN656">
            <v>-1822</v>
          </cell>
          <cell r="AO656">
            <v>-1822</v>
          </cell>
          <cell r="AP656" t="str">
            <v>　屋外での移動が困難な障がい者等が外出する際にヘルパーによる支援を行うことによって、障がい者等の地域における自立生活及び社会参加の促進を図る。
【根拠法令等】
〇障害者の日常生活及び社会生活を総合的に支援するための法律
〇いわき市地域生活支援事業の利用に係る手数料に関する条例
〇いわき市地域生活支援事業実施要綱</v>
          </cell>
          <cell r="AQ656" t="str">
            <v xml:space="preserve">　令和５年度の延利用見込件数を算出する際には、元年度実績件数に、延利用件数対前年比３ヶ年平均を乗じて算出する。
〇3,274件×22,324円＝73,088,776円
　【増減理由】
　延利用件数対前年度比３ヶ年平均の減少（R4当初：1.04→R5当初：0.94）に伴い、利用見込み件数が減少したため。 </v>
          </cell>
          <cell r="BJ656">
            <v>1</v>
          </cell>
          <cell r="BK656">
            <v>73089</v>
          </cell>
          <cell r="BL656">
            <v>0</v>
          </cell>
          <cell r="BM656">
            <v>0</v>
          </cell>
          <cell r="BN656">
            <v>0</v>
          </cell>
          <cell r="BO656">
            <v>0</v>
          </cell>
          <cell r="BP656">
            <v>0</v>
          </cell>
          <cell r="BQ656">
            <v>0</v>
          </cell>
          <cell r="BR656">
            <v>20684</v>
          </cell>
          <cell r="BS656">
            <v>10342</v>
          </cell>
          <cell r="BT656">
            <v>0</v>
          </cell>
          <cell r="BU656">
            <v>511</v>
          </cell>
          <cell r="BV656">
            <v>41552</v>
          </cell>
          <cell r="BW656">
            <v>20684</v>
          </cell>
          <cell r="BX656">
            <v>10342</v>
          </cell>
          <cell r="BY656">
            <v>0</v>
          </cell>
          <cell r="BZ656">
            <v>511</v>
          </cell>
          <cell r="CA656">
            <v>41552</v>
          </cell>
        </row>
        <row r="657">
          <cell r="I657" t="str">
            <v>日中一時支援事業費</v>
          </cell>
          <cell r="J657">
            <v>1</v>
          </cell>
          <cell r="K657" t="str">
            <v>一般会計</v>
          </cell>
          <cell r="L657">
            <v>3</v>
          </cell>
          <cell r="M657" t="str">
            <v>民生費　</v>
          </cell>
          <cell r="N657">
            <v>1</v>
          </cell>
          <cell r="O657" t="str">
            <v>社会福祉費　</v>
          </cell>
          <cell r="P657">
            <v>11</v>
          </cell>
          <cell r="Q657" t="str">
            <v>障害者総合支援事業費</v>
          </cell>
          <cell r="R657">
            <v>50</v>
          </cell>
          <cell r="S657" t="str">
            <v>地域生活支援事業費　</v>
          </cell>
          <cell r="T657">
            <v>19</v>
          </cell>
          <cell r="U657" t="str">
            <v>日中一時支援事業費　</v>
          </cell>
          <cell r="V657">
            <v>0</v>
          </cell>
          <cell r="X657">
            <v>0</v>
          </cell>
          <cell r="Z657">
            <v>8246</v>
          </cell>
          <cell r="AA657">
            <v>13806</v>
          </cell>
          <cell r="AB657">
            <v>10148</v>
          </cell>
          <cell r="AC657">
            <v>10148</v>
          </cell>
          <cell r="AD657">
            <v>10148</v>
          </cell>
          <cell r="AE657">
            <v>6595</v>
          </cell>
          <cell r="AF657">
            <v>4371</v>
          </cell>
          <cell r="AG657">
            <v>4371</v>
          </cell>
          <cell r="AH657">
            <v>4371</v>
          </cell>
          <cell r="AI657">
            <v>7211</v>
          </cell>
          <cell r="AJ657">
            <v>5777</v>
          </cell>
          <cell r="AK657">
            <v>5777</v>
          </cell>
          <cell r="AL657">
            <v>5777</v>
          </cell>
          <cell r="AM657">
            <v>0</v>
          </cell>
          <cell r="AN657">
            <v>-3658</v>
          </cell>
          <cell r="AO657">
            <v>-3658</v>
          </cell>
          <cell r="AP657" t="str">
            <v xml:space="preserve">　障がい者（児）の日中における活動の場を確保し、見守り等の支援を行うことによって、障がい者（児）の家族の就労支援及び障がい者（児）を日常的に介護している一時的な休息の支援を図る。
【委託可能事業所】
　短期入所事業所、障害児通所支援事業所、生活介護事業所（令和２年度より追加）
【根拠法令等】
〇障害者の日常生活及び社会生活を総合的に支援するための法律
〇いわき市地域生活支援事業の利用に係る手数料に関する条例　
〇いわき市地域生活支援事業実施要綱
</v>
          </cell>
          <cell r="AQ657" t="str">
            <v xml:space="preserve">　延べ利用件数については、４年度延べ利用見込件数（3,506件）に直近２か年の対前年比平均伸び率（1.12）を乗じて算出する。
　単価については、過去２か年（３年度～４年度）の平均単価を用いる。
　3,927（件）×2,584（円）＝10,147,368（円）
【増減理由】
　平均単価の減（3,047円→2,584円）
 </v>
          </cell>
          <cell r="BJ657">
            <v>1</v>
          </cell>
          <cell r="BK657">
            <v>10148</v>
          </cell>
          <cell r="BL657">
            <v>0</v>
          </cell>
          <cell r="BM657">
            <v>0</v>
          </cell>
          <cell r="BN657">
            <v>0</v>
          </cell>
          <cell r="BO657">
            <v>0</v>
          </cell>
          <cell r="BP657">
            <v>0</v>
          </cell>
          <cell r="BQ657">
            <v>0</v>
          </cell>
          <cell r="BR657">
            <v>2874</v>
          </cell>
          <cell r="BS657">
            <v>1437</v>
          </cell>
          <cell r="BT657">
            <v>0</v>
          </cell>
          <cell r="BU657">
            <v>60</v>
          </cell>
          <cell r="BV657">
            <v>5777</v>
          </cell>
          <cell r="BW657">
            <v>2874</v>
          </cell>
          <cell r="BX657">
            <v>1437</v>
          </cell>
          <cell r="BY657">
            <v>0</v>
          </cell>
          <cell r="BZ657">
            <v>60</v>
          </cell>
          <cell r="CA657">
            <v>5777</v>
          </cell>
        </row>
        <row r="658">
          <cell r="I658" t="str">
            <v>地域活動支援センター運営事業費</v>
          </cell>
          <cell r="J658">
            <v>1</v>
          </cell>
          <cell r="K658" t="str">
            <v>一般会計</v>
          </cell>
          <cell r="L658">
            <v>3</v>
          </cell>
          <cell r="M658" t="str">
            <v>民生費　</v>
          </cell>
          <cell r="N658">
            <v>1</v>
          </cell>
          <cell r="O658" t="str">
            <v>社会福祉費　</v>
          </cell>
          <cell r="P658">
            <v>11</v>
          </cell>
          <cell r="Q658" t="str">
            <v>障害者総合支援事業費</v>
          </cell>
          <cell r="R658">
            <v>50</v>
          </cell>
          <cell r="S658" t="str">
            <v>地域生活支援事業費　</v>
          </cell>
          <cell r="T658">
            <v>20</v>
          </cell>
          <cell r="U658" t="str">
            <v>地域活動支援センター運営事業費　</v>
          </cell>
          <cell r="V658">
            <v>0</v>
          </cell>
          <cell r="X658">
            <v>0</v>
          </cell>
          <cell r="Z658">
            <v>36000</v>
          </cell>
          <cell r="AA658">
            <v>36000</v>
          </cell>
          <cell r="AB658">
            <v>35850</v>
          </cell>
          <cell r="AC658">
            <v>35850</v>
          </cell>
          <cell r="AD658">
            <v>35850</v>
          </cell>
          <cell r="AE658">
            <v>5670</v>
          </cell>
          <cell r="AF658">
            <v>5103</v>
          </cell>
          <cell r="AG658">
            <v>5103</v>
          </cell>
          <cell r="AH658">
            <v>5103</v>
          </cell>
          <cell r="AI658">
            <v>30330</v>
          </cell>
          <cell r="AJ658">
            <v>30747</v>
          </cell>
          <cell r="AK658">
            <v>30747</v>
          </cell>
          <cell r="AL658">
            <v>30747</v>
          </cell>
          <cell r="AM658">
            <v>0</v>
          </cell>
          <cell r="AN658">
            <v>-150</v>
          </cell>
          <cell r="AO658">
            <v>-150</v>
          </cell>
          <cell r="AP658" t="str">
            <v xml:space="preserve">　障がい児（者）を通わせ、地域の実情に応じ、創作的活動又は生産活動の機会の提供、社会との交流の促進等の便宜を供与し、もって障がい児（者）の地域生活支援の促進を図ることを目的として、次の要件を満たす法人に事業を委託するもの。
　◇Ⅰ型準用型：精神保健福祉士等の専門職員を配置し、医療・福祉及び地域の社会基盤との連携強化、地域住民ボランティアの育成、普及啓発等の事業を実施する法人。
　◇Ⅱ型：地域において雇用・就労が困難な在宅障がい者に対し、機能訓練、社会適応訓　練、入浴等のサービスを実施する法人。
　◇Ⅲ型：地域の障がい者団体等が実施する通所による援護事業（小規模作業所）の実績　を概ね５年以上有する法人。 </v>
          </cell>
          <cell r="AQ658" t="str">
            <v xml:space="preserve">◇Ⅰ型準用型（１日当たり実利用人員20人以上、継続１か所）
12,000千円×1か所＝12,000千円
◇Ⅱ　型（１日当たり実利用人数15人以上、継続１か所）
 8,850千円×1か所＝ 8,850千円
◇Ⅲ　型（１日当たり実利用人員10人以上、継続２か所）
 7,500千円×2か所＝15,000千円
増減理由：Ⅱ型の算定に用いる入浴介助加算単価の変更（500円→400円）によるもの
</v>
          </cell>
          <cell r="BJ658">
            <v>1</v>
          </cell>
          <cell r="BK658">
            <v>35850</v>
          </cell>
          <cell r="BL658">
            <v>0</v>
          </cell>
          <cell r="BM658">
            <v>0</v>
          </cell>
          <cell r="BN658">
            <v>0</v>
          </cell>
          <cell r="BO658">
            <v>0</v>
          </cell>
          <cell r="BP658">
            <v>0</v>
          </cell>
          <cell r="BQ658">
            <v>0</v>
          </cell>
          <cell r="BR658">
            <v>3402</v>
          </cell>
          <cell r="BS658">
            <v>1701</v>
          </cell>
          <cell r="BT658">
            <v>0</v>
          </cell>
          <cell r="BU658">
            <v>0</v>
          </cell>
          <cell r="BV658">
            <v>30747</v>
          </cell>
          <cell r="BW658">
            <v>3402</v>
          </cell>
          <cell r="BX658">
            <v>1701</v>
          </cell>
          <cell r="BY658">
            <v>0</v>
          </cell>
          <cell r="BZ658">
            <v>0</v>
          </cell>
          <cell r="CA658">
            <v>30747</v>
          </cell>
        </row>
        <row r="659">
          <cell r="I659" t="str">
            <v>登録手話通訳者等養成研修事業費</v>
          </cell>
          <cell r="J659">
            <v>1</v>
          </cell>
          <cell r="K659" t="str">
            <v>一般会計</v>
          </cell>
          <cell r="L659">
            <v>3</v>
          </cell>
          <cell r="M659" t="str">
            <v>民生費　</v>
          </cell>
          <cell r="N659">
            <v>1</v>
          </cell>
          <cell r="O659" t="str">
            <v>社会福祉費　</v>
          </cell>
          <cell r="P659">
            <v>11</v>
          </cell>
          <cell r="Q659" t="str">
            <v>障害者総合支援事業費</v>
          </cell>
          <cell r="R659">
            <v>50</v>
          </cell>
          <cell r="S659" t="str">
            <v>地域生活支援事業費　</v>
          </cell>
          <cell r="T659">
            <v>23</v>
          </cell>
          <cell r="U659" t="str">
            <v>登録手話通訳者等養成研修事業費　</v>
          </cell>
          <cell r="V659">
            <v>0</v>
          </cell>
          <cell r="X659">
            <v>0</v>
          </cell>
          <cell r="Z659">
            <v>2035</v>
          </cell>
          <cell r="AA659">
            <v>2462</v>
          </cell>
          <cell r="AB659">
            <v>2352</v>
          </cell>
          <cell r="AC659">
            <v>2352</v>
          </cell>
          <cell r="AD659">
            <v>2352</v>
          </cell>
          <cell r="AE659">
            <v>1267</v>
          </cell>
          <cell r="AF659">
            <v>1128</v>
          </cell>
          <cell r="AG659">
            <v>1128</v>
          </cell>
          <cell r="AH659">
            <v>1128</v>
          </cell>
          <cell r="AI659">
            <v>1195</v>
          </cell>
          <cell r="AJ659">
            <v>1224</v>
          </cell>
          <cell r="AK659">
            <v>1224</v>
          </cell>
          <cell r="AL659">
            <v>1224</v>
          </cell>
          <cell r="AM659">
            <v>0</v>
          </cell>
          <cell r="AN659">
            <v>-110</v>
          </cell>
          <cell r="AO659">
            <v>-110</v>
          </cell>
          <cell r="AP659" t="str">
            <v>　聴覚、言語機能、音声機能、視覚その他の障がいのため、意思疎通を図ることに支障がある障がい者等に、手話通訳等の方法等により、障がい者等とその他の者の意思疎通を仲介する手話奉仕員等を養成研修することにより、障がい者等の社会参加の促進を図ることを目的とする。　</v>
          </cell>
          <cell r="AQ659" t="str">
            <v xml:space="preserve">手話講習会（入門・基礎・ステップアップ）　1,063千円
音訳奉仕者養成講習会（初級）360千円
点訳者養成講習会（初級）319千円
要約筆記者養成講習会230千円
手話通訳者養成講習会350千円　※直営のため報償費で支払
＜増減理由＞
委託料の見直しによる減。
R4：2,082千円→R5：1,972千円 </v>
          </cell>
          <cell r="BJ659">
            <v>1</v>
          </cell>
          <cell r="BK659">
            <v>2352</v>
          </cell>
          <cell r="BL659">
            <v>0</v>
          </cell>
          <cell r="BM659">
            <v>0</v>
          </cell>
          <cell r="BN659">
            <v>0</v>
          </cell>
          <cell r="BO659">
            <v>0</v>
          </cell>
          <cell r="BP659">
            <v>0</v>
          </cell>
          <cell r="BQ659">
            <v>0</v>
          </cell>
          <cell r="BR659">
            <v>752</v>
          </cell>
          <cell r="BS659">
            <v>376</v>
          </cell>
          <cell r="BT659">
            <v>0</v>
          </cell>
          <cell r="BU659">
            <v>0</v>
          </cell>
          <cell r="BV659">
            <v>1224</v>
          </cell>
          <cell r="BW659">
            <v>752</v>
          </cell>
          <cell r="BX659">
            <v>376</v>
          </cell>
          <cell r="BY659">
            <v>0</v>
          </cell>
          <cell r="BZ659">
            <v>0</v>
          </cell>
          <cell r="CA659">
            <v>1224</v>
          </cell>
        </row>
        <row r="660">
          <cell r="I660" t="str">
            <v>児童発達支援センター地域支援機能強化事業費</v>
          </cell>
          <cell r="J660">
            <v>1</v>
          </cell>
          <cell r="K660" t="str">
            <v>一般会計</v>
          </cell>
          <cell r="L660">
            <v>3</v>
          </cell>
          <cell r="M660" t="str">
            <v>民生費　</v>
          </cell>
          <cell r="N660">
            <v>1</v>
          </cell>
          <cell r="O660" t="str">
            <v>社会福祉費　</v>
          </cell>
          <cell r="P660">
            <v>11</v>
          </cell>
          <cell r="Q660" t="str">
            <v>障害者総合支援事業費</v>
          </cell>
          <cell r="R660">
            <v>50</v>
          </cell>
          <cell r="S660" t="str">
            <v>地域生活支援事業費　</v>
          </cell>
          <cell r="T660">
            <v>25</v>
          </cell>
          <cell r="U660" t="str">
            <v>児童発達支援センター地域支援機能強化事業費　</v>
          </cell>
          <cell r="V660">
            <v>0</v>
          </cell>
          <cell r="X660">
            <v>0</v>
          </cell>
          <cell r="Z660">
            <v>13800</v>
          </cell>
          <cell r="AA660">
            <v>13800</v>
          </cell>
          <cell r="AB660">
            <v>13800</v>
          </cell>
          <cell r="AC660">
            <v>13800</v>
          </cell>
          <cell r="AD660">
            <v>13800</v>
          </cell>
          <cell r="AE660">
            <v>6520</v>
          </cell>
          <cell r="AF660">
            <v>5899</v>
          </cell>
          <cell r="AG660">
            <v>5899</v>
          </cell>
          <cell r="AH660">
            <v>5899</v>
          </cell>
          <cell r="AI660">
            <v>7280</v>
          </cell>
          <cell r="AJ660">
            <v>7901</v>
          </cell>
          <cell r="AK660">
            <v>7901</v>
          </cell>
          <cell r="AL660">
            <v>7901</v>
          </cell>
          <cell r="AM660">
            <v>0</v>
          </cell>
          <cell r="AN660">
            <v>0</v>
          </cell>
          <cell r="AO660">
            <v>0</v>
          </cell>
          <cell r="AP660" t="str">
            <v>　障がい児やその家族が地域で安心して暮らすことができるよう、児童発達支援センターに専門職を配置し、支援機能の充実を図るほか、障害児通所支援事業を利用していない障がい児及びその家族が交流できる場を整備する。
【委託先】
児童発達支援センター運営法人
【根拠法令等】
いわき市児童発達支援センター地域支援機能強化事業実施要綱</v>
          </cell>
          <cell r="AQ660" t="str">
            <v xml:space="preserve">事業費　13,800千円
平成26年11月開所　１ヶ所　4,600千円
平成30年４月開所　１ヶ所　4,600千円
平成31年４月開所　１ヶ所　4,600千円
・支援方法の助言や技術的指導等を行う専門職（保育士等）配置のための経費
・地域交流の場の整備に係る経費
 </v>
          </cell>
          <cell r="BJ660">
            <v>1</v>
          </cell>
          <cell r="BK660">
            <v>13800</v>
          </cell>
          <cell r="BL660">
            <v>0</v>
          </cell>
          <cell r="BM660">
            <v>0</v>
          </cell>
          <cell r="BN660">
            <v>0</v>
          </cell>
          <cell r="BO660">
            <v>0</v>
          </cell>
          <cell r="BP660">
            <v>0</v>
          </cell>
          <cell r="BQ660">
            <v>0</v>
          </cell>
          <cell r="BR660">
            <v>3933</v>
          </cell>
          <cell r="BS660">
            <v>1966</v>
          </cell>
          <cell r="BT660">
            <v>0</v>
          </cell>
          <cell r="BU660">
            <v>0</v>
          </cell>
          <cell r="BV660">
            <v>7901</v>
          </cell>
          <cell r="BW660">
            <v>3933</v>
          </cell>
          <cell r="BX660">
            <v>1966</v>
          </cell>
          <cell r="BY660">
            <v>0</v>
          </cell>
          <cell r="BZ660">
            <v>0</v>
          </cell>
          <cell r="CA660">
            <v>7901</v>
          </cell>
        </row>
        <row r="661">
          <cell r="I661" t="str">
            <v>身体障害者自動車改造・操作訓練費補助金</v>
          </cell>
          <cell r="J661">
            <v>1</v>
          </cell>
          <cell r="K661" t="str">
            <v>一般会計</v>
          </cell>
          <cell r="L661">
            <v>3</v>
          </cell>
          <cell r="M661" t="str">
            <v>民生費　</v>
          </cell>
          <cell r="N661">
            <v>1</v>
          </cell>
          <cell r="O661" t="str">
            <v>社会福祉費　</v>
          </cell>
          <cell r="P661">
            <v>11</v>
          </cell>
          <cell r="Q661" t="str">
            <v>障害者総合支援事業費</v>
          </cell>
          <cell r="R661">
            <v>50</v>
          </cell>
          <cell r="S661" t="str">
            <v>地域生活支援事業費　</v>
          </cell>
          <cell r="T661">
            <v>26</v>
          </cell>
          <cell r="U661" t="str">
            <v>身体障害者自動車改造・操作訓練費補助金　</v>
          </cell>
          <cell r="V661">
            <v>0</v>
          </cell>
          <cell r="X661">
            <v>0</v>
          </cell>
          <cell r="Z661">
            <v>766</v>
          </cell>
          <cell r="AA661">
            <v>600</v>
          </cell>
          <cell r="AB661">
            <v>700</v>
          </cell>
          <cell r="AC661">
            <v>700</v>
          </cell>
          <cell r="AD661">
            <v>700</v>
          </cell>
          <cell r="AE661">
            <v>0</v>
          </cell>
          <cell r="AF661">
            <v>0</v>
          </cell>
          <cell r="AG661">
            <v>0</v>
          </cell>
          <cell r="AH661">
            <v>0</v>
          </cell>
          <cell r="AI661">
            <v>600</v>
          </cell>
          <cell r="AJ661">
            <v>700</v>
          </cell>
          <cell r="AK661">
            <v>700</v>
          </cell>
          <cell r="AL661">
            <v>700</v>
          </cell>
          <cell r="AM661">
            <v>0</v>
          </cell>
          <cell r="AN661">
            <v>100</v>
          </cell>
          <cell r="AO661">
            <v>100</v>
          </cell>
          <cell r="AP661" t="str">
            <v>○改造費：重度の身体障がい者のうち、上肢、下肢又は体幹機能障がいをもつ者が、自動車を取得し、その自動車を改造した場合、改造に要した経費の一部を補助することにより、障がい者の社会参加の促進に資する。補助金の額は、補助対象経費のうち10万円を限度とする。
○操作訓練費：身体障がい者のうち、下肢、体幹又は聴覚機能に障がいをもつ者が、自動車運転免許証を取得した場合、その取得のために要した経費の一部を補助することにより、障がい者の社会参加の促進に資する。補助金の額は、補助対象経費のうち10万円を限度とする。</v>
          </cell>
          <cell r="AQ661" t="str">
            <v>　当該補助金については、障がい者が自動車免許証を取得する時期や自動車を購入する時期が不確定なため、過去の実績から一定の傾向を読み取ることが不可能であり、また、対象者が少ないことから過去の増減の傾向を用いて将来の件数を長期的に見込むことは困難である。このことから、直近５年の平均件数（著しく実績の低いR02を除く）に補助限度額を乗じて算出する。
○改造費：件数6件×補助額100,000円＝600,000円
（改造費補助実績）H30:3件、R01:6件、R02:1件、R03：7件、R04見込：6件）
○操作訓練費：件数1件×補助額100,000円＝100,000円
（操作訓練費補助実績）H30:1件、R01:0件、R02:0件、R03：1件、R04見込：1件）</v>
          </cell>
          <cell r="BJ661">
            <v>1</v>
          </cell>
          <cell r="BK661">
            <v>700</v>
          </cell>
          <cell r="BL661">
            <v>0</v>
          </cell>
          <cell r="BM661">
            <v>0</v>
          </cell>
          <cell r="BN661">
            <v>0</v>
          </cell>
          <cell r="BO661">
            <v>0</v>
          </cell>
          <cell r="BP661">
            <v>0</v>
          </cell>
          <cell r="BQ661">
            <v>0</v>
          </cell>
          <cell r="BR661">
            <v>0</v>
          </cell>
          <cell r="BS661">
            <v>0</v>
          </cell>
          <cell r="BT661">
            <v>0</v>
          </cell>
          <cell r="BU661">
            <v>0</v>
          </cell>
          <cell r="BV661">
            <v>700</v>
          </cell>
          <cell r="BW661">
            <v>0</v>
          </cell>
          <cell r="BX661">
            <v>0</v>
          </cell>
          <cell r="BY661">
            <v>0</v>
          </cell>
          <cell r="BZ661">
            <v>0</v>
          </cell>
          <cell r="CA661">
            <v>700</v>
          </cell>
        </row>
        <row r="662">
          <cell r="I662" t="str">
            <v>障害者自発的活動支援事業費補助金</v>
          </cell>
          <cell r="J662">
            <v>1</v>
          </cell>
          <cell r="K662" t="str">
            <v>一般会計</v>
          </cell>
          <cell r="L662">
            <v>3</v>
          </cell>
          <cell r="M662" t="str">
            <v>民生費　</v>
          </cell>
          <cell r="N662">
            <v>1</v>
          </cell>
          <cell r="O662" t="str">
            <v>社会福祉費　</v>
          </cell>
          <cell r="P662">
            <v>11</v>
          </cell>
          <cell r="Q662" t="str">
            <v>障害者総合支援事業費</v>
          </cell>
          <cell r="R662">
            <v>50</v>
          </cell>
          <cell r="S662" t="str">
            <v>地域生活支援事業費　</v>
          </cell>
          <cell r="T662">
            <v>27</v>
          </cell>
          <cell r="U662" t="str">
            <v>障害者自発的活動支援事業費補助金</v>
          </cell>
          <cell r="V662">
            <v>0</v>
          </cell>
          <cell r="X662">
            <v>0</v>
          </cell>
          <cell r="Z662">
            <v>1000</v>
          </cell>
          <cell r="AA662">
            <v>1000</v>
          </cell>
          <cell r="AB662">
            <v>1000</v>
          </cell>
          <cell r="AC662">
            <v>1000</v>
          </cell>
          <cell r="AD662">
            <v>1000</v>
          </cell>
          <cell r="AE662">
            <v>472</v>
          </cell>
          <cell r="AF662">
            <v>427</v>
          </cell>
          <cell r="AG662">
            <v>427</v>
          </cell>
          <cell r="AH662">
            <v>427</v>
          </cell>
          <cell r="AI662">
            <v>528</v>
          </cell>
          <cell r="AJ662">
            <v>573</v>
          </cell>
          <cell r="AK662">
            <v>573</v>
          </cell>
          <cell r="AL662">
            <v>573</v>
          </cell>
          <cell r="AM662">
            <v>0</v>
          </cell>
          <cell r="AN662">
            <v>0</v>
          </cell>
          <cell r="AO662">
            <v>0</v>
          </cell>
          <cell r="AP662" t="str">
            <v>　障がい者等が自立した日常生活及び社会生活を営むことができるよう、障がい者等、その家族、地域住民等が行う自発的な取組み（ピアサポート、災害対策、孤立防止活動支援、社会活動支援、ボランティア活動支援等）に対し、補助金を交付することにより、共生社会の実現を図る。
※地域生活支援事業（必須事業）</v>
          </cell>
          <cell r="AQ662" t="str">
            <v xml:space="preserve">【令和４年度見込額】
　◇視聴覚障碍者支援団体　ヨシキヨファーム：200,000円
　◇特定非営利活動法人いわき市障がい者職親会：344,940円
　◇風雲和太鼓連：380,000円
【令和５年度所要額】　予算要求額：1,000,000円
　共生社会実現のため、ピアサポート、災害対策、孤立防止活動支援、社会活動支援、ボランティア活動支援等の自発的な取り組みに対し、補助金を交付する。
 </v>
          </cell>
          <cell r="BJ662">
            <v>1</v>
          </cell>
          <cell r="BK662">
            <v>1000</v>
          </cell>
          <cell r="BL662">
            <v>0</v>
          </cell>
          <cell r="BM662">
            <v>0</v>
          </cell>
          <cell r="BN662">
            <v>0</v>
          </cell>
          <cell r="BO662">
            <v>0</v>
          </cell>
          <cell r="BP662">
            <v>0</v>
          </cell>
          <cell r="BQ662">
            <v>0</v>
          </cell>
          <cell r="BR662">
            <v>285</v>
          </cell>
          <cell r="BS662">
            <v>142</v>
          </cell>
          <cell r="BT662">
            <v>0</v>
          </cell>
          <cell r="BU662">
            <v>0</v>
          </cell>
          <cell r="BV662">
            <v>573</v>
          </cell>
          <cell r="BW662">
            <v>285</v>
          </cell>
          <cell r="BX662">
            <v>142</v>
          </cell>
          <cell r="BY662">
            <v>0</v>
          </cell>
          <cell r="BZ662">
            <v>0</v>
          </cell>
          <cell r="CA662">
            <v>573</v>
          </cell>
        </row>
        <row r="663">
          <cell r="I663" t="str">
            <v>パラスポーツ体験教室開催事業費</v>
          </cell>
          <cell r="J663">
            <v>1</v>
          </cell>
          <cell r="K663" t="str">
            <v>一般会計</v>
          </cell>
          <cell r="L663">
            <v>3</v>
          </cell>
          <cell r="M663" t="str">
            <v>民生費　</v>
          </cell>
          <cell r="N663">
            <v>1</v>
          </cell>
          <cell r="O663" t="str">
            <v>社会福祉費　</v>
          </cell>
          <cell r="P663">
            <v>11</v>
          </cell>
          <cell r="Q663" t="str">
            <v>障害者総合支援事業費</v>
          </cell>
          <cell r="R663">
            <v>50</v>
          </cell>
          <cell r="S663" t="str">
            <v>地域生活支援事業費　</v>
          </cell>
          <cell r="T663">
            <v>31</v>
          </cell>
          <cell r="U663" t="str">
            <v>パラスポーツ体験教室開催事業費　</v>
          </cell>
          <cell r="V663">
            <v>0</v>
          </cell>
          <cell r="X663">
            <v>0</v>
          </cell>
          <cell r="Z663">
            <v>728</v>
          </cell>
          <cell r="AA663">
            <v>728</v>
          </cell>
          <cell r="AB663">
            <v>645</v>
          </cell>
          <cell r="AC663">
            <v>645</v>
          </cell>
          <cell r="AD663">
            <v>645</v>
          </cell>
          <cell r="AE663">
            <v>343</v>
          </cell>
          <cell r="AF663">
            <v>274</v>
          </cell>
          <cell r="AG663">
            <v>274</v>
          </cell>
          <cell r="AH663">
            <v>274</v>
          </cell>
          <cell r="AI663">
            <v>385</v>
          </cell>
          <cell r="AJ663">
            <v>371</v>
          </cell>
          <cell r="AK663">
            <v>371</v>
          </cell>
          <cell r="AL663">
            <v>371</v>
          </cell>
          <cell r="AM663">
            <v>0</v>
          </cell>
          <cell r="AN663">
            <v>-83</v>
          </cell>
          <cell r="AO663">
            <v>-83</v>
          </cell>
          <cell r="AP663" t="str">
            <v xml:space="preserve">　障がい者の健康保持増進や社会参加の促進と社会の相互理解を深め、障がい者に対する正しい認識と理解を深めること及びパラリンピック競技や障がい者スポーツ種目（以下「パラスポーツ」という。）を体験することにより、それらの競技への理解を深めるとともに普及促進を目的とするため、パラスポーツ体験教室を開催するもの。
　なお、当該事業は「第５次いわき市障がい者計画」及び「健康いわき21（第二次）」に新規事業として、位置付けられている。 </v>
          </cell>
          <cell r="AQ663" t="str">
            <v xml:space="preserve">総事業費　645千円
　委託料　645千円
　賃金316,400円（スポーツ指導員1名、補助員1名）
　需用費200,000円（消耗品費48,000円、印刷製本費152,000円）
　役務費15,000円（通信運搬費15,000円）
　使用料 1,500円（コピー使用料）
　一般管理費53,290円（経費の10％）
　消費税58,619円（10％）
 </v>
          </cell>
          <cell r="BJ663">
            <v>1</v>
          </cell>
          <cell r="BK663">
            <v>645</v>
          </cell>
          <cell r="BL663">
            <v>0</v>
          </cell>
          <cell r="BM663">
            <v>0</v>
          </cell>
          <cell r="BN663">
            <v>0</v>
          </cell>
          <cell r="BO663">
            <v>0</v>
          </cell>
          <cell r="BP663">
            <v>0</v>
          </cell>
          <cell r="BQ663">
            <v>0</v>
          </cell>
          <cell r="BR663">
            <v>183</v>
          </cell>
          <cell r="BS663">
            <v>91</v>
          </cell>
          <cell r="BT663">
            <v>0</v>
          </cell>
          <cell r="BU663">
            <v>0</v>
          </cell>
          <cell r="BV663">
            <v>371</v>
          </cell>
          <cell r="BW663">
            <v>183</v>
          </cell>
          <cell r="BX663">
            <v>91</v>
          </cell>
          <cell r="BY663">
            <v>0</v>
          </cell>
          <cell r="BZ663">
            <v>0</v>
          </cell>
          <cell r="CA663">
            <v>371</v>
          </cell>
        </row>
        <row r="664">
          <cell r="I664" t="str">
            <v>地域生活支援体制強化事業費</v>
          </cell>
          <cell r="J664">
            <v>1</v>
          </cell>
          <cell r="K664" t="str">
            <v>一般会計</v>
          </cell>
          <cell r="L664">
            <v>3</v>
          </cell>
          <cell r="M664" t="str">
            <v>民生費　</v>
          </cell>
          <cell r="N664">
            <v>1</v>
          </cell>
          <cell r="O664" t="str">
            <v>社会福祉費　</v>
          </cell>
          <cell r="P664">
            <v>11</v>
          </cell>
          <cell r="Q664" t="str">
            <v>障害者総合支援事業費</v>
          </cell>
          <cell r="R664">
            <v>50</v>
          </cell>
          <cell r="S664" t="str">
            <v>地域生活支援事業費　</v>
          </cell>
          <cell r="T664">
            <v>32</v>
          </cell>
          <cell r="U664" t="str">
            <v>地域生活支援体制強化事業費　</v>
          </cell>
          <cell r="V664">
            <v>0</v>
          </cell>
          <cell r="X664">
            <v>0</v>
          </cell>
          <cell r="Z664">
            <v>6172</v>
          </cell>
          <cell r="AA664">
            <v>6397</v>
          </cell>
          <cell r="AB664">
            <v>6650</v>
          </cell>
          <cell r="AC664">
            <v>6650</v>
          </cell>
          <cell r="AD664">
            <v>6650</v>
          </cell>
          <cell r="AE664">
            <v>3024</v>
          </cell>
          <cell r="AF664">
            <v>2845</v>
          </cell>
          <cell r="AG664">
            <v>2845</v>
          </cell>
          <cell r="AH664">
            <v>2845</v>
          </cell>
          <cell r="AI664">
            <v>3373</v>
          </cell>
          <cell r="AJ664">
            <v>3805</v>
          </cell>
          <cell r="AK664">
            <v>3805</v>
          </cell>
          <cell r="AL664">
            <v>3805</v>
          </cell>
          <cell r="AM664">
            <v>0</v>
          </cell>
          <cell r="AN664">
            <v>253</v>
          </cell>
          <cell r="AO664">
            <v>253</v>
          </cell>
          <cell r="AP664" t="str">
            <v>　障がい児者の重度化・高齢化や「親亡き後」を見据え、障がい児者やその家族が地域で安全・安心に生活できるよう、緊急時における迅速な対応や将来に向けた積極的な働きかけが図られる体制を強化し、障がい児者の生活を地域全体で支えるサービス提供体制を構築するもの。
【根拠法令等】
〇いわき市地域生活支援事業の利用に係る手数料に関する条例
〇いわき市地域生活支援事業実施要綱</v>
          </cell>
          <cell r="AQ664" t="str">
            <v xml:space="preserve">〇緊急一時宿泊事業分（255千円）
区分１：8,400円＋区分２：8,400円＋区分３：11,700円＋区分４：15,500円
＋区分５：25,750円＋区分６：29,400円＋療養介護対象者94,650円
＋その他60,850円＝254,650円
〇地域生活支援コーディネーター事業分（6,396千円）
給料及び賞与：（281,200円×12月＋281,200円×4.25月）×1人＝4,569,500円
各種手当及び法定福利費：（394,500円＋849,800円）×1人＝1,244,300円
一般管理費：581,380円　※計6,395,180円
【増減理由】
地域生活支援コーディネーター事業費の積算における共済費の算出方法の変更等による増 </v>
          </cell>
          <cell r="BB664">
            <v>2</v>
          </cell>
          <cell r="BC664" t="str">
            <v>命・暮らしを守る</v>
          </cell>
          <cell r="BD664">
            <v>0</v>
          </cell>
          <cell r="BF664">
            <v>0</v>
          </cell>
          <cell r="BH664">
            <v>0</v>
          </cell>
          <cell r="BJ664">
            <v>1</v>
          </cell>
          <cell r="BK664">
            <v>6650</v>
          </cell>
          <cell r="BL664">
            <v>0</v>
          </cell>
          <cell r="BM664">
            <v>0</v>
          </cell>
          <cell r="BN664">
            <v>0</v>
          </cell>
          <cell r="BO664">
            <v>0</v>
          </cell>
          <cell r="BP664">
            <v>0</v>
          </cell>
          <cell r="BQ664">
            <v>0</v>
          </cell>
          <cell r="BR664">
            <v>1893</v>
          </cell>
          <cell r="BS664">
            <v>946</v>
          </cell>
          <cell r="BT664">
            <v>0</v>
          </cell>
          <cell r="BU664">
            <v>6</v>
          </cell>
          <cell r="BV664">
            <v>3805</v>
          </cell>
          <cell r="BW664">
            <v>1893</v>
          </cell>
          <cell r="BX664">
            <v>946</v>
          </cell>
          <cell r="BY664">
            <v>0</v>
          </cell>
          <cell r="BZ664">
            <v>6</v>
          </cell>
          <cell r="CA664">
            <v>3805</v>
          </cell>
        </row>
        <row r="665">
          <cell r="I665" t="str">
            <v>身体障害者奨学資金</v>
          </cell>
          <cell r="J665">
            <v>1</v>
          </cell>
          <cell r="K665" t="str">
            <v>一般会計</v>
          </cell>
          <cell r="L665">
            <v>3</v>
          </cell>
          <cell r="M665" t="str">
            <v>民生費　</v>
          </cell>
          <cell r="N665">
            <v>2</v>
          </cell>
          <cell r="O665" t="str">
            <v>児童福祉費　</v>
          </cell>
          <cell r="P665">
            <v>1</v>
          </cell>
          <cell r="Q665" t="str">
            <v>児童福祉総務費　</v>
          </cell>
          <cell r="R665">
            <v>30</v>
          </cell>
          <cell r="S665" t="str">
            <v>児童福祉対策費　</v>
          </cell>
          <cell r="T665">
            <v>3</v>
          </cell>
          <cell r="U665" t="str">
            <v>身体障害者奨学資金　</v>
          </cell>
          <cell r="V665">
            <v>0</v>
          </cell>
          <cell r="X665">
            <v>0</v>
          </cell>
          <cell r="Z665">
            <v>5116</v>
          </cell>
          <cell r="AA665">
            <v>5325</v>
          </cell>
          <cell r="AB665">
            <v>5325</v>
          </cell>
          <cell r="AC665">
            <v>5325</v>
          </cell>
          <cell r="AD665">
            <v>5325</v>
          </cell>
          <cell r="AE665">
            <v>1</v>
          </cell>
          <cell r="AF665">
            <v>1</v>
          </cell>
          <cell r="AG665">
            <v>1</v>
          </cell>
          <cell r="AH665">
            <v>1</v>
          </cell>
          <cell r="AI665">
            <v>5324</v>
          </cell>
          <cell r="AJ665">
            <v>5324</v>
          </cell>
          <cell r="AK665">
            <v>5324</v>
          </cell>
          <cell r="AL665">
            <v>5324</v>
          </cell>
          <cell r="AM665">
            <v>0</v>
          </cell>
          <cell r="AN665">
            <v>0</v>
          </cell>
          <cell r="AO665">
            <v>0</v>
          </cell>
          <cell r="AP665" t="str">
            <v>　保護者が市内に住所を有する、高等学校（高等専門学校を含む）に在学する身体障がい者（身体障害者福祉法に基づく身体障害者手帳を所持する者）に対して奨学資金を支給することにより、その修学を補助し自立更生の助長を図る。
（根拠法令等:いわき市身体障害者奨学資金支給条例）
　なお、総務省により高等学校等の授業料無料化が図られたが、授業料は修学に関する費用の一部であり、現実的には授業料以外に相当の費用を要するものであることから継続して実施するもの。</v>
          </cell>
          <cell r="AQ665" t="str">
            <v xml:space="preserve">　令和５年度予算要求額は身体障害者手帳を所持し、対象年齢に該当する児童の実人数51人から算定する。
　対象者:8,700円/月*51人*12月=5,324,400円
</v>
          </cell>
          <cell r="BJ665">
            <v>1</v>
          </cell>
          <cell r="BK665">
            <v>5325</v>
          </cell>
          <cell r="BL665">
            <v>0</v>
          </cell>
          <cell r="BM665">
            <v>0</v>
          </cell>
          <cell r="BN665">
            <v>0</v>
          </cell>
          <cell r="BO665">
            <v>0</v>
          </cell>
          <cell r="BP665">
            <v>0</v>
          </cell>
          <cell r="BQ665">
            <v>0</v>
          </cell>
          <cell r="BR665">
            <v>0</v>
          </cell>
          <cell r="BS665">
            <v>0</v>
          </cell>
          <cell r="BT665">
            <v>0</v>
          </cell>
          <cell r="BU665">
            <v>1</v>
          </cell>
          <cell r="BV665">
            <v>5324</v>
          </cell>
          <cell r="BW665">
            <v>0</v>
          </cell>
          <cell r="BX665">
            <v>0</v>
          </cell>
          <cell r="BY665">
            <v>0</v>
          </cell>
          <cell r="BZ665">
            <v>1</v>
          </cell>
          <cell r="CA665">
            <v>5324</v>
          </cell>
        </row>
        <row r="666">
          <cell r="I666" t="str">
            <v>重度心身障害児童福祉金</v>
          </cell>
          <cell r="J666">
            <v>1</v>
          </cell>
          <cell r="K666" t="str">
            <v>一般会計</v>
          </cell>
          <cell r="L666">
            <v>3</v>
          </cell>
          <cell r="M666" t="str">
            <v>民生費　</v>
          </cell>
          <cell r="N666">
            <v>2</v>
          </cell>
          <cell r="O666" t="str">
            <v>児童福祉費　</v>
          </cell>
          <cell r="P666">
            <v>1</v>
          </cell>
          <cell r="Q666" t="str">
            <v>児童福祉総務費　</v>
          </cell>
          <cell r="R666">
            <v>30</v>
          </cell>
          <cell r="S666" t="str">
            <v>児童福祉対策費　</v>
          </cell>
          <cell r="T666">
            <v>5</v>
          </cell>
          <cell r="U666" t="str">
            <v>重度心身障害児童福祉金　</v>
          </cell>
          <cell r="V666">
            <v>0</v>
          </cell>
          <cell r="X666">
            <v>0</v>
          </cell>
          <cell r="Z666">
            <v>12004</v>
          </cell>
          <cell r="AA666">
            <v>13392</v>
          </cell>
          <cell r="AB666">
            <v>12000</v>
          </cell>
          <cell r="AC666">
            <v>12000</v>
          </cell>
          <cell r="AD666">
            <v>12000</v>
          </cell>
          <cell r="AE666">
            <v>0</v>
          </cell>
          <cell r="AF666">
            <v>0</v>
          </cell>
          <cell r="AG666">
            <v>0</v>
          </cell>
          <cell r="AH666">
            <v>0</v>
          </cell>
          <cell r="AI666">
            <v>13392</v>
          </cell>
          <cell r="AJ666">
            <v>12000</v>
          </cell>
          <cell r="AK666">
            <v>12000</v>
          </cell>
          <cell r="AL666">
            <v>12000</v>
          </cell>
          <cell r="AM666">
            <v>0</v>
          </cell>
          <cell r="AN666">
            <v>-1392</v>
          </cell>
          <cell r="AO666">
            <v>-1392</v>
          </cell>
          <cell r="AP666" t="str">
            <v xml:space="preserve">　３歳以上20歳未満の重度障がい児を養育する者に対し、福祉金を支給し、福祉の増進を図る。（年額48,000円、年度内資格得喪者は月割）
・年度途中で資格の得喪が生じた場合は月割で算定。
・平成16年度より、受給者の所得による支給制限を導入。
（根拠法令等；いわき市重度心身障害児童福祉金支給条例） </v>
          </cell>
          <cell r="AQ666" t="str">
            <v>◇予算要求額：12,000,000円
【R4年度見込額】
　上半期申請実績（234人）及び、各地区保健福祉センターにおける下半期申請見込（18人）に基づき算出する。
【R5年度所要額】
　R4年度実績見込人数（252人）に、令和元年度から令和３年度までの対前年度伸び率平均（0.99）を乗じて算出したR5年度申請見込人数（250人）に、最大支給額：48,000円/人を乗じて算出する。
【増減理由】
　受給者見込数の減(R4:279人→R5:250人)</v>
          </cell>
          <cell r="BJ666">
            <v>1</v>
          </cell>
          <cell r="BK666">
            <v>12000</v>
          </cell>
          <cell r="BL666">
            <v>0</v>
          </cell>
          <cell r="BM666">
            <v>0</v>
          </cell>
          <cell r="BN666">
            <v>0</v>
          </cell>
          <cell r="BO666">
            <v>0</v>
          </cell>
          <cell r="BP666">
            <v>0</v>
          </cell>
          <cell r="BQ666">
            <v>0</v>
          </cell>
          <cell r="BR666">
            <v>0</v>
          </cell>
          <cell r="BS666">
            <v>0</v>
          </cell>
          <cell r="BT666">
            <v>0</v>
          </cell>
          <cell r="BU666">
            <v>0</v>
          </cell>
          <cell r="BV666">
            <v>12000</v>
          </cell>
          <cell r="BW666">
            <v>0</v>
          </cell>
          <cell r="BX666">
            <v>0</v>
          </cell>
          <cell r="BY666">
            <v>0</v>
          </cell>
          <cell r="BZ666">
            <v>0</v>
          </cell>
          <cell r="CA666">
            <v>12000</v>
          </cell>
        </row>
        <row r="667">
          <cell r="I667" t="str">
            <v>障害児（者）地域療育等支援事業費</v>
          </cell>
          <cell r="J667">
            <v>1</v>
          </cell>
          <cell r="K667" t="str">
            <v>一般会計</v>
          </cell>
          <cell r="L667">
            <v>3</v>
          </cell>
          <cell r="M667" t="str">
            <v>民生費　</v>
          </cell>
          <cell r="N667">
            <v>2</v>
          </cell>
          <cell r="O667" t="str">
            <v>児童福祉費　</v>
          </cell>
          <cell r="P667">
            <v>6</v>
          </cell>
          <cell r="Q667" t="str">
            <v>心身障害児福祉費</v>
          </cell>
          <cell r="R667">
            <v>20</v>
          </cell>
          <cell r="S667" t="str">
            <v>障害児（者）地域療育等支援事業費</v>
          </cell>
          <cell r="T667">
            <v>1</v>
          </cell>
          <cell r="U667" t="str">
            <v>障害児（者）地域療育等支援事業費</v>
          </cell>
          <cell r="V667">
            <v>0</v>
          </cell>
          <cell r="X667">
            <v>0</v>
          </cell>
          <cell r="Z667">
            <v>1822</v>
          </cell>
          <cell r="AA667">
            <v>1936</v>
          </cell>
          <cell r="AB667">
            <v>1890</v>
          </cell>
          <cell r="AC667">
            <v>1890</v>
          </cell>
          <cell r="AD667">
            <v>1890</v>
          </cell>
          <cell r="AE667">
            <v>0</v>
          </cell>
          <cell r="AF667">
            <v>0</v>
          </cell>
          <cell r="AG667">
            <v>0</v>
          </cell>
          <cell r="AH667">
            <v>0</v>
          </cell>
          <cell r="AI667">
            <v>1936</v>
          </cell>
          <cell r="AJ667">
            <v>1890</v>
          </cell>
          <cell r="AK667">
            <v>1890</v>
          </cell>
          <cell r="AL667">
            <v>1890</v>
          </cell>
          <cell r="AM667">
            <v>0</v>
          </cell>
          <cell r="AN667">
            <v>-46</v>
          </cell>
          <cell r="AO667">
            <v>-46</v>
          </cell>
          <cell r="AP667" t="str">
            <v xml:space="preserve">　在宅心身障がい児（者）に対して、ライフステージに応じた地域での生活を支援するため、障がい児（者）施設の有する機能を活用し、巡回相談、訪問健康診査等により療育機能の充実を図ることで、地域の在宅心身障がい児（者）及びその家族の福祉の向上を図る事業の運営委託費。
【委託先】
　福島整肢療護園（運営法人：いわき福音協会）
【根拠法令等】
　いわき市障害児及び障害者地域療育等支援事業実施要綱 </v>
          </cell>
          <cell r="AQ667" t="str">
            <v>　単価については、平成14年度国庫補助額と同額とする。件数については、直近５年間（平成29年度～令和３年度）の平均件数により積算する。
・在宅支援訪問療育等指導事業　7,360円× 47件＝　345,920円
・在宅支援外来療育等指導事業　2,980円×495件＝1,475,100円
・施設支援一般指導事業22,800円×3件＝68,400円
　計　1,889,420円</v>
          </cell>
          <cell r="BJ667">
            <v>1</v>
          </cell>
          <cell r="BK667">
            <v>1890</v>
          </cell>
          <cell r="BL667">
            <v>0</v>
          </cell>
          <cell r="BM667">
            <v>0</v>
          </cell>
          <cell r="BN667">
            <v>0</v>
          </cell>
          <cell r="BO667">
            <v>0</v>
          </cell>
          <cell r="BP667">
            <v>0</v>
          </cell>
          <cell r="BQ667">
            <v>0</v>
          </cell>
          <cell r="BR667">
            <v>0</v>
          </cell>
          <cell r="BS667">
            <v>0</v>
          </cell>
          <cell r="BT667">
            <v>0</v>
          </cell>
          <cell r="BU667">
            <v>0</v>
          </cell>
          <cell r="BV667">
            <v>1890</v>
          </cell>
          <cell r="BW667">
            <v>0</v>
          </cell>
          <cell r="BX667">
            <v>0</v>
          </cell>
          <cell r="BY667">
            <v>0</v>
          </cell>
          <cell r="BZ667">
            <v>0</v>
          </cell>
          <cell r="CA667">
            <v>1890</v>
          </cell>
        </row>
        <row r="668">
          <cell r="I668" t="str">
            <v>健康づくり基金積立金</v>
          </cell>
          <cell r="J668">
            <v>1</v>
          </cell>
          <cell r="K668" t="str">
            <v>一般会計</v>
          </cell>
          <cell r="L668">
            <v>4</v>
          </cell>
          <cell r="M668" t="str">
            <v>衛生費　</v>
          </cell>
          <cell r="N668">
            <v>1</v>
          </cell>
          <cell r="O668" t="str">
            <v>保健衛生費　</v>
          </cell>
          <cell r="P668">
            <v>1</v>
          </cell>
          <cell r="Q668" t="str">
            <v>保健衛生総務費　</v>
          </cell>
          <cell r="R668">
            <v>30</v>
          </cell>
          <cell r="S668" t="str">
            <v>健康づくり基金積立金</v>
          </cell>
          <cell r="T668">
            <v>10</v>
          </cell>
          <cell r="U668" t="str">
            <v>健康づくり基金積立金</v>
          </cell>
          <cell r="V668">
            <v>0</v>
          </cell>
          <cell r="X668">
            <v>0</v>
          </cell>
          <cell r="Z668">
            <v>30</v>
          </cell>
          <cell r="AA668">
            <v>10</v>
          </cell>
          <cell r="AB668">
            <v>10</v>
          </cell>
          <cell r="AC668">
            <v>10</v>
          </cell>
          <cell r="AD668">
            <v>10</v>
          </cell>
          <cell r="AE668">
            <v>10</v>
          </cell>
          <cell r="AF668">
            <v>10</v>
          </cell>
          <cell r="AG668">
            <v>10</v>
          </cell>
          <cell r="AH668">
            <v>10</v>
          </cell>
          <cell r="AI668">
            <v>0</v>
          </cell>
          <cell r="AJ668">
            <v>0</v>
          </cell>
          <cell r="AK668">
            <v>0</v>
          </cell>
          <cell r="AL668">
            <v>0</v>
          </cell>
          <cell r="AM668">
            <v>0</v>
          </cell>
          <cell r="AN668">
            <v>0</v>
          </cell>
          <cell r="AO668">
            <v>0</v>
          </cell>
          <cell r="AP668" t="str">
            <v xml:space="preserve">　篤志家からの寄附金を「いわき市ふれあい健康づくり基金」に積み立てるもの。
　関係法令：いわき市寄附取扱要綱、いわき市健康づくり基金条例 </v>
          </cell>
          <cell r="AQ668" t="str">
            <v xml:space="preserve">　乳がんで家族を亡くした個人から、毎年１０千円寄附の申し出があることから、１０千円の積立金を要求するもの。
令和元年度：寄附１件（10,000円）
令和２年度：寄附１件（30,000円）
令和３年度：寄附１件（30,000円）
令和４年度：寄附２件（944,500円）（11月1日現在） </v>
          </cell>
          <cell r="BJ668">
            <v>1</v>
          </cell>
          <cell r="BK668">
            <v>10</v>
          </cell>
          <cell r="BL668">
            <v>0</v>
          </cell>
          <cell r="BM668">
            <v>0</v>
          </cell>
          <cell r="BN668">
            <v>0</v>
          </cell>
          <cell r="BO668">
            <v>0</v>
          </cell>
          <cell r="BP668">
            <v>0</v>
          </cell>
          <cell r="BQ668">
            <v>0</v>
          </cell>
          <cell r="BR668">
            <v>0</v>
          </cell>
          <cell r="BS668">
            <v>0</v>
          </cell>
          <cell r="BT668">
            <v>0</v>
          </cell>
          <cell r="BU668">
            <v>10</v>
          </cell>
          <cell r="BV668">
            <v>0</v>
          </cell>
          <cell r="BW668">
            <v>0</v>
          </cell>
          <cell r="BX668">
            <v>0</v>
          </cell>
          <cell r="BY668">
            <v>0</v>
          </cell>
          <cell r="BZ668">
            <v>10</v>
          </cell>
          <cell r="CA668">
            <v>0</v>
          </cell>
        </row>
        <row r="669">
          <cell r="I669" t="str">
            <v>健康いわき２１計画推進事業費</v>
          </cell>
          <cell r="J669">
            <v>1</v>
          </cell>
          <cell r="K669" t="str">
            <v>一般会計</v>
          </cell>
          <cell r="L669">
            <v>4</v>
          </cell>
          <cell r="M669" t="str">
            <v>衛生費　</v>
          </cell>
          <cell r="N669">
            <v>1</v>
          </cell>
          <cell r="O669" t="str">
            <v>保健衛生費　</v>
          </cell>
          <cell r="P669">
            <v>1</v>
          </cell>
          <cell r="Q669" t="str">
            <v>保健衛生総務費　</v>
          </cell>
          <cell r="R669">
            <v>75</v>
          </cell>
          <cell r="S669" t="str">
            <v>市民健康増進対策費　</v>
          </cell>
          <cell r="T669">
            <v>2</v>
          </cell>
          <cell r="U669" t="str">
            <v>健康いわき２１計画推進事業費</v>
          </cell>
          <cell r="V669">
            <v>0</v>
          </cell>
          <cell r="X669">
            <v>0</v>
          </cell>
          <cell r="Z669">
            <v>1064</v>
          </cell>
          <cell r="AA669">
            <v>4883</v>
          </cell>
          <cell r="AB669">
            <v>6199</v>
          </cell>
          <cell r="AC669">
            <v>4956</v>
          </cell>
          <cell r="AD669">
            <v>4956</v>
          </cell>
          <cell r="AE669">
            <v>20</v>
          </cell>
          <cell r="AF669">
            <v>35</v>
          </cell>
          <cell r="AG669">
            <v>35</v>
          </cell>
          <cell r="AH669">
            <v>35</v>
          </cell>
          <cell r="AI669">
            <v>4863</v>
          </cell>
          <cell r="AJ669">
            <v>6164</v>
          </cell>
          <cell r="AK669">
            <v>4921</v>
          </cell>
          <cell r="AL669">
            <v>4921</v>
          </cell>
          <cell r="AM669">
            <v>-1243</v>
          </cell>
          <cell r="AN669">
            <v>1316</v>
          </cell>
          <cell r="AO669">
            <v>73</v>
          </cell>
          <cell r="AP669" t="str">
            <v xml:space="preserve">　健康増進法及び健康いわき21（第二次）（計画期間：平成26年度から令和５年度までの10年間）に基づき、市民の生活習慣病予防及び健康増進に向けた目標や施策の推進を図るため、計画の進捗管理を行うとともに、「健康いわき21推進市民大会」の開催や、健康増進・疾病予防の知識・情報を取りまとめた「健康だより」の配布など市民一人ひとりの「健康づくり」への意識向上を図る。
　加えて、令和５年度は、健康いわき21（第三次）の策定作業を行うもの。
根拠：健康日本21（第二次）、健康増進法、健康ふくしま21、
　いわき市共に創る健康づくり推進条例 </v>
          </cell>
          <cell r="AQ669" t="str">
            <v xml:space="preserve">
○報償費・旅費　健康づくり講演会に係る講師謝金及び費用弁償
○消耗品費　健康づくり講演会開催チラシ、講演会資料、パンフレット等
○食糧費講師昼食代
○印刷製本費健康づくり講演会ポスター、健康だより等
○通信運搬費通知等、健康づくり講演会ポスター送付用切手
○委託料「健康いわき21(第三次)」策定支援業務委託
○使用料コピー使用料、会場使用料
令和５年度に、健康いわき21(第三次)の改定を行うことに伴う事業費の増
</v>
          </cell>
          <cell r="BJ669">
            <v>2</v>
          </cell>
          <cell r="BK669">
            <v>0</v>
          </cell>
          <cell r="BL669">
            <v>0</v>
          </cell>
          <cell r="BM669">
            <v>0</v>
          </cell>
          <cell r="BN669">
            <v>0</v>
          </cell>
          <cell r="BO669">
            <v>0</v>
          </cell>
          <cell r="BP669">
            <v>0</v>
          </cell>
          <cell r="BQ669">
            <v>0</v>
          </cell>
          <cell r="BR669">
            <v>0</v>
          </cell>
          <cell r="BS669">
            <v>0</v>
          </cell>
          <cell r="BT669">
            <v>0</v>
          </cell>
          <cell r="BU669">
            <v>35</v>
          </cell>
          <cell r="BV669">
            <v>6164</v>
          </cell>
          <cell r="BW669">
            <v>0</v>
          </cell>
          <cell r="BX669">
            <v>0</v>
          </cell>
          <cell r="BY669">
            <v>0</v>
          </cell>
          <cell r="BZ669">
            <v>35</v>
          </cell>
          <cell r="CA669">
            <v>4921</v>
          </cell>
        </row>
        <row r="670">
          <cell r="I670" t="str">
            <v>成人保健対策事業費</v>
          </cell>
          <cell r="J670">
            <v>1</v>
          </cell>
          <cell r="K670" t="str">
            <v>一般会計</v>
          </cell>
          <cell r="L670">
            <v>4</v>
          </cell>
          <cell r="M670" t="str">
            <v>衛生費　</v>
          </cell>
          <cell r="N670">
            <v>1</v>
          </cell>
          <cell r="O670" t="str">
            <v>保健衛生費　</v>
          </cell>
          <cell r="P670">
            <v>2</v>
          </cell>
          <cell r="Q670" t="str">
            <v>予防費　</v>
          </cell>
          <cell r="R670">
            <v>40</v>
          </cell>
          <cell r="S670" t="str">
            <v>健康増進対策費　</v>
          </cell>
          <cell r="T670">
            <v>11</v>
          </cell>
          <cell r="U670" t="str">
            <v>成人保健対策事業費　</v>
          </cell>
          <cell r="V670">
            <v>0</v>
          </cell>
          <cell r="X670">
            <v>0</v>
          </cell>
          <cell r="Z670">
            <v>562183</v>
          </cell>
          <cell r="AA670">
            <v>559470</v>
          </cell>
          <cell r="AB670">
            <v>616699</v>
          </cell>
          <cell r="AC670">
            <v>601916</v>
          </cell>
          <cell r="AD670">
            <v>601916</v>
          </cell>
          <cell r="AE670">
            <v>143104</v>
          </cell>
          <cell r="AF670">
            <v>140611</v>
          </cell>
          <cell r="AG670">
            <v>140611</v>
          </cell>
          <cell r="AH670">
            <v>140611</v>
          </cell>
          <cell r="AI670">
            <v>416366</v>
          </cell>
          <cell r="AJ670">
            <v>476088</v>
          </cell>
          <cell r="AK670">
            <v>461305</v>
          </cell>
          <cell r="AL670">
            <v>461305</v>
          </cell>
          <cell r="AM670">
            <v>-14783</v>
          </cell>
          <cell r="AN670">
            <v>57229</v>
          </cell>
          <cell r="AO670">
            <v>42446</v>
          </cell>
          <cell r="AP670" t="str">
            <v xml:space="preserve">　健康増進法に基づき、健康診査・各種がん検診、健康手帳の交付、健康教育、健康相談、訪問指導などを実施する。
　青年期及び壮年期住民の生活習慣病の一次予防及び疾病の重症化予防に取り組み、疾病の早期発見・早期治療対策の健康診査や各種がん検診をはじめとする保健サービスの充実を図ることにより、市民の健康づくりの推進と健康寿命の延伸を図る。 </v>
          </cell>
          <cell r="AQ670" t="str">
            <v xml:space="preserve">【報償費・旅費】　健康増進事業実施に係る講師報奨金及び費用弁償等
【消耗品費】健康増進用消耗品費（事務用品、パンフレット等）
【印刷製本費】　各種健診録様式、ポスター等印刷費
【通信運搬費】　健康診査結果通知等発送に係る郵券代
【委託料】健(検)診等事務委託料（健康診査・骨粗鬆症検診・歯周疾患検診・
　肝炎検診、各種がん検診：胃・肺・大腸・乳・子宮・大腸）
　集団健診予約業務委託
【使用料・賃借料】　コピー使用料、健診会場使用料、乳がん医師タクシー借上代
【備品購入費】　若年層対策事業用計量機器
【その他負担金】　後期高齢者医療健康診査負担金 </v>
          </cell>
          <cell r="BJ670">
            <v>2</v>
          </cell>
          <cell r="BK670">
            <v>0</v>
          </cell>
          <cell r="BL670">
            <v>0</v>
          </cell>
          <cell r="BM670">
            <v>0</v>
          </cell>
          <cell r="BN670">
            <v>0</v>
          </cell>
          <cell r="BO670">
            <v>0</v>
          </cell>
          <cell r="BP670">
            <v>0</v>
          </cell>
          <cell r="BQ670">
            <v>0</v>
          </cell>
          <cell r="BR670">
            <v>2346</v>
          </cell>
          <cell r="BS670">
            <v>36267</v>
          </cell>
          <cell r="BT670">
            <v>0</v>
          </cell>
          <cell r="BU670">
            <v>101998</v>
          </cell>
          <cell r="BV670">
            <v>476088</v>
          </cell>
          <cell r="BW670">
            <v>2346</v>
          </cell>
          <cell r="BX670">
            <v>36267</v>
          </cell>
          <cell r="BY670">
            <v>0</v>
          </cell>
          <cell r="BZ670">
            <v>101998</v>
          </cell>
          <cell r="CA670">
            <v>461305</v>
          </cell>
        </row>
        <row r="671">
          <cell r="I671" t="str">
            <v>成人保健対策事業費　会計年度任用職員分</v>
          </cell>
          <cell r="J671">
            <v>1</v>
          </cell>
          <cell r="K671" t="str">
            <v>一般会計</v>
          </cell>
          <cell r="L671">
            <v>4</v>
          </cell>
          <cell r="M671" t="str">
            <v>衛生費　</v>
          </cell>
          <cell r="N671">
            <v>1</v>
          </cell>
          <cell r="O671" t="str">
            <v>保健衛生費　</v>
          </cell>
          <cell r="P671">
            <v>2</v>
          </cell>
          <cell r="Q671" t="str">
            <v>予防費　</v>
          </cell>
          <cell r="R671">
            <v>40</v>
          </cell>
          <cell r="S671" t="str">
            <v>健康増進対策費　</v>
          </cell>
          <cell r="T671">
            <v>11</v>
          </cell>
          <cell r="U671" t="str">
            <v>成人保健対策事業費　</v>
          </cell>
          <cell r="V671">
            <v>0</v>
          </cell>
          <cell r="X671">
            <v>1</v>
          </cell>
          <cell r="Y671" t="str">
            <v>会計年度任用職員分　</v>
          </cell>
          <cell r="Z671">
            <v>9041</v>
          </cell>
          <cell r="AA671">
            <v>9197</v>
          </cell>
          <cell r="AB671">
            <v>9492</v>
          </cell>
          <cell r="AC671">
            <v>6870</v>
          </cell>
          <cell r="AD671">
            <v>6870</v>
          </cell>
          <cell r="AE671">
            <v>23</v>
          </cell>
          <cell r="AF671">
            <v>39</v>
          </cell>
          <cell r="AG671">
            <v>34</v>
          </cell>
          <cell r="AH671">
            <v>34</v>
          </cell>
          <cell r="AI671">
            <v>9174</v>
          </cell>
          <cell r="AJ671">
            <v>9453</v>
          </cell>
          <cell r="AK671">
            <v>6836</v>
          </cell>
          <cell r="AL671">
            <v>6836</v>
          </cell>
          <cell r="AM671">
            <v>-2622</v>
          </cell>
          <cell r="AN671">
            <v>295</v>
          </cell>
          <cell r="AO671">
            <v>-2327</v>
          </cell>
          <cell r="AP671" t="str">
            <v xml:space="preserve">　健康増進法に基づき、健康診査・各種がん検診、健康手帳の交付、健康教育、健康相談、訪問指導などを実施する。
　青年期及び壮年期住民の生活習慣病の一次予防及び疾病の重症化予防に取り組み、疾病の早期発見・早期治療対策の健康診査や各種がん検診をはじめとする保健サービスの充実を図ることにより、市民の健康づくりの推進と健康寿命の延伸を図る。 </v>
          </cell>
          <cell r="AQ671" t="str">
            <v>　会計年度任用職員に係る経費について要求するもの</v>
          </cell>
          <cell r="BJ671">
            <v>2</v>
          </cell>
          <cell r="BK671">
            <v>0</v>
          </cell>
          <cell r="BL671">
            <v>0</v>
          </cell>
          <cell r="BM671">
            <v>0</v>
          </cell>
          <cell r="BN671">
            <v>0</v>
          </cell>
          <cell r="BO671">
            <v>0</v>
          </cell>
          <cell r="BP671">
            <v>0</v>
          </cell>
          <cell r="BQ671">
            <v>0</v>
          </cell>
          <cell r="BR671">
            <v>0</v>
          </cell>
          <cell r="BS671">
            <v>0</v>
          </cell>
          <cell r="BT671">
            <v>0</v>
          </cell>
          <cell r="BU671">
            <v>39</v>
          </cell>
          <cell r="BV671">
            <v>9453</v>
          </cell>
          <cell r="BW671">
            <v>0</v>
          </cell>
          <cell r="BX671">
            <v>0</v>
          </cell>
          <cell r="BY671">
            <v>0</v>
          </cell>
          <cell r="BZ671">
            <v>34</v>
          </cell>
          <cell r="CA671">
            <v>6836</v>
          </cell>
        </row>
        <row r="672">
          <cell r="I672" t="str">
            <v>いわき健康チャレンジ事業費</v>
          </cell>
          <cell r="J672">
            <v>1</v>
          </cell>
          <cell r="K672" t="str">
            <v>一般会計</v>
          </cell>
          <cell r="L672">
            <v>4</v>
          </cell>
          <cell r="M672" t="str">
            <v>衛生費　</v>
          </cell>
          <cell r="N672">
            <v>1</v>
          </cell>
          <cell r="O672" t="str">
            <v>保健衛生費　</v>
          </cell>
          <cell r="P672">
            <v>2</v>
          </cell>
          <cell r="Q672" t="str">
            <v>予防費　</v>
          </cell>
          <cell r="R672">
            <v>40</v>
          </cell>
          <cell r="S672" t="str">
            <v>健康増進対策費　</v>
          </cell>
          <cell r="T672">
            <v>12</v>
          </cell>
          <cell r="U672" t="str">
            <v>いわき健康チャレンジ事業費　</v>
          </cell>
          <cell r="V672">
            <v>0</v>
          </cell>
          <cell r="X672">
            <v>0</v>
          </cell>
          <cell r="Z672">
            <v>516</v>
          </cell>
          <cell r="AA672">
            <v>518</v>
          </cell>
          <cell r="AB672">
            <v>518</v>
          </cell>
          <cell r="AC672">
            <v>518</v>
          </cell>
          <cell r="AD672">
            <v>518</v>
          </cell>
          <cell r="AE672">
            <v>0</v>
          </cell>
          <cell r="AF672">
            <v>0</v>
          </cell>
          <cell r="AG672">
            <v>0</v>
          </cell>
          <cell r="AH672">
            <v>0</v>
          </cell>
          <cell r="AI672">
            <v>518</v>
          </cell>
          <cell r="AJ672">
            <v>518</v>
          </cell>
          <cell r="AK672">
            <v>518</v>
          </cell>
          <cell r="AL672">
            <v>518</v>
          </cell>
          <cell r="AM672">
            <v>0</v>
          </cell>
          <cell r="AN672">
            <v>0</v>
          </cell>
          <cell r="AO672">
            <v>0</v>
          </cell>
          <cell r="AP672" t="str">
            <v>　本市の健康課題である生活習慣病の予防に向けた取組みとして、運動や食事、健診受診等の日々の取組みを記録することでポイントを貯めるなど、市民が自主的に、気軽に、楽しく継続できる健康づくりを通して、健康意識の醸成を図り、健康長寿の実現につなげることを目的に実施するもの。
　健康増進法及び健康いわき21（第二次）に基づき、市民の生活習慣病予防及び健康増進に向けた目標や施策の推進を図るため、県が実施する「ふくしま健民パスポート事業」と連動し、日々の健康づくりや、けんしん受診、禁煙などの健康行動にチャレンジし基準を達成した市民に対して「ふくしま健民カード」を交付し、特典を付与するもの。</v>
          </cell>
          <cell r="AQ672" t="str">
            <v xml:space="preserve">
〇報償費参加者特典
〇消耗品費 事務用品一式
〇印刷製本費台紙兼チラシ、ポスター等印刷代
〇通信運搬費ポスター等郵送料
〇使用料コピー使用料 </v>
          </cell>
          <cell r="BJ672">
            <v>1</v>
          </cell>
          <cell r="BK672">
            <v>518</v>
          </cell>
          <cell r="BL672">
            <v>0</v>
          </cell>
          <cell r="BM672">
            <v>0</v>
          </cell>
          <cell r="BN672">
            <v>0</v>
          </cell>
          <cell r="BO672">
            <v>0</v>
          </cell>
          <cell r="BP672">
            <v>0</v>
          </cell>
          <cell r="BQ672">
            <v>0</v>
          </cell>
          <cell r="BR672">
            <v>0</v>
          </cell>
          <cell r="BS672">
            <v>0</v>
          </cell>
          <cell r="BT672">
            <v>0</v>
          </cell>
          <cell r="BU672">
            <v>0</v>
          </cell>
          <cell r="BV672">
            <v>518</v>
          </cell>
          <cell r="BW672">
            <v>0</v>
          </cell>
          <cell r="BX672">
            <v>0</v>
          </cell>
          <cell r="BY672">
            <v>0</v>
          </cell>
          <cell r="BZ672">
            <v>0</v>
          </cell>
          <cell r="CA672">
            <v>518</v>
          </cell>
        </row>
        <row r="673">
          <cell r="I673" t="str">
            <v>官民共創健康づくり事業費</v>
          </cell>
          <cell r="J673">
            <v>1</v>
          </cell>
          <cell r="K673" t="str">
            <v>一般会計</v>
          </cell>
          <cell r="L673">
            <v>4</v>
          </cell>
          <cell r="M673" t="str">
            <v>衛生費　</v>
          </cell>
          <cell r="N673">
            <v>1</v>
          </cell>
          <cell r="O673" t="str">
            <v>保健衛生費　</v>
          </cell>
          <cell r="P673">
            <v>2</v>
          </cell>
          <cell r="Q673" t="str">
            <v>予防費　</v>
          </cell>
          <cell r="R673">
            <v>40</v>
          </cell>
          <cell r="S673" t="str">
            <v>健康増進対策費　</v>
          </cell>
          <cell r="T673">
            <v>14</v>
          </cell>
          <cell r="U673" t="str">
            <v>官民共創健康づくり事業費</v>
          </cell>
          <cell r="V673">
            <v>0</v>
          </cell>
          <cell r="X673">
            <v>0</v>
          </cell>
          <cell r="Z673">
            <v>1187</v>
          </cell>
          <cell r="AA673">
            <v>1200</v>
          </cell>
          <cell r="AB673">
            <v>0</v>
          </cell>
          <cell r="AC673">
            <v>0</v>
          </cell>
          <cell r="AD673">
            <v>0</v>
          </cell>
          <cell r="AE673">
            <v>1200</v>
          </cell>
          <cell r="AF673">
            <v>0</v>
          </cell>
          <cell r="AG673">
            <v>0</v>
          </cell>
          <cell r="AH673">
            <v>0</v>
          </cell>
          <cell r="AI673">
            <v>0</v>
          </cell>
          <cell r="AJ673">
            <v>0</v>
          </cell>
          <cell r="AK673">
            <v>0</v>
          </cell>
          <cell r="AL673">
            <v>0</v>
          </cell>
          <cell r="AM673">
            <v>0</v>
          </cell>
          <cell r="AN673">
            <v>-1200</v>
          </cell>
          <cell r="AO673">
            <v>-1200</v>
          </cell>
          <cell r="AP673" t="str">
            <v>　
　市民の生活習慣病指標の改善を目的に、県の補助を受け、民間企業と共創し生活習慣病に対する先駆的な事業を実施する。
　壮年期の働き盛り世代はメタボリックシンドローム・高血圧等の割合が高い状況にある。また、血糖服薬割合や２型糖尿病及び透析による医療費割合が高い。
　このことから、企業と協働して保健事業を実施し、企業で働く従業員がよりよい生活習慣を獲得すること、また、企業が健康意識を高めて従業員の健康づくりをサポートすることで健康増進を目指す。
※R3年度応募企業数：８社（R2：１社）</v>
          </cell>
          <cell r="AQ673" t="str">
            <v xml:space="preserve">
【消耗品費】　パンフレット、コピー用紙、感染症予防対策用品
【委託料】健康づくり事業実施に係る委託料
【使用料】コピー使用料</v>
          </cell>
          <cell r="BJ673">
            <v>0</v>
          </cell>
          <cell r="BK673">
            <v>0</v>
          </cell>
          <cell r="BL673">
            <v>0</v>
          </cell>
          <cell r="BM673">
            <v>0</v>
          </cell>
          <cell r="BN673">
            <v>0</v>
          </cell>
          <cell r="BO673">
            <v>0</v>
          </cell>
          <cell r="BP673">
            <v>0</v>
          </cell>
          <cell r="BQ673">
            <v>0</v>
          </cell>
          <cell r="BR673">
            <v>0</v>
          </cell>
          <cell r="BS673">
            <v>0</v>
          </cell>
          <cell r="BT673">
            <v>0</v>
          </cell>
          <cell r="BU673">
            <v>0</v>
          </cell>
          <cell r="BV673">
            <v>0</v>
          </cell>
          <cell r="BW673">
            <v>0</v>
          </cell>
          <cell r="BX673">
            <v>0</v>
          </cell>
          <cell r="BY673">
            <v>0</v>
          </cell>
          <cell r="BZ673">
            <v>0</v>
          </cell>
          <cell r="CA673">
            <v>0</v>
          </cell>
        </row>
        <row r="674">
          <cell r="I674" t="str">
            <v>共に創る健康づくり推進事業費</v>
          </cell>
          <cell r="J674">
            <v>1</v>
          </cell>
          <cell r="K674" t="str">
            <v>一般会計</v>
          </cell>
          <cell r="L674">
            <v>4</v>
          </cell>
          <cell r="M674" t="str">
            <v>衛生費　</v>
          </cell>
          <cell r="N674">
            <v>1</v>
          </cell>
          <cell r="O674" t="str">
            <v>保健衛生費　</v>
          </cell>
          <cell r="P674">
            <v>2</v>
          </cell>
          <cell r="Q674" t="str">
            <v>予防費　</v>
          </cell>
          <cell r="R674">
            <v>40</v>
          </cell>
          <cell r="S674" t="str">
            <v>健康増進対策費　</v>
          </cell>
          <cell r="T674">
            <v>16</v>
          </cell>
          <cell r="U674" t="str">
            <v>共に創る健康づくり推進事業費</v>
          </cell>
          <cell r="V674">
            <v>0</v>
          </cell>
          <cell r="X674">
            <v>0</v>
          </cell>
          <cell r="Z674">
            <v>4275</v>
          </cell>
          <cell r="AA674">
            <v>9982</v>
          </cell>
          <cell r="AB674">
            <v>9948</v>
          </cell>
          <cell r="AC674">
            <v>9948</v>
          </cell>
          <cell r="AD674">
            <v>9948</v>
          </cell>
          <cell r="AE674">
            <v>9982</v>
          </cell>
          <cell r="AF674">
            <v>9948</v>
          </cell>
          <cell r="AG674">
            <v>9948</v>
          </cell>
          <cell r="AH674">
            <v>9948</v>
          </cell>
          <cell r="AI674">
            <v>0</v>
          </cell>
          <cell r="AJ674">
            <v>0</v>
          </cell>
          <cell r="AK674">
            <v>0</v>
          </cell>
          <cell r="AL674">
            <v>0</v>
          </cell>
          <cell r="AM674">
            <v>0</v>
          </cell>
          <cell r="AN674">
            <v>-34</v>
          </cell>
          <cell r="AO674">
            <v>-34</v>
          </cell>
          <cell r="AP674" t="str">
            <v>　市民の健康づくりは、市民、地域団体、事業者、保健医療等関係者及びいわき市が共に創ることを基本理念に定めた「いわき市共に創る健康づくり推進条例」に基づく取組みとして、市民の健康長寿社会の実現を目指した各種取組みを推進するものである。
１．「健康いわき推進会議」に関する運営
２．高血圧の予防改善に向けた、減塩食普及プロジェクト「いわきひとしお」
３．YouTubeチャンネル「いわきの極意」での運動エクササイズ動画の配信
４．健康全般に関する情報発信・普及啓発　など</v>
          </cell>
          <cell r="AQ674" t="str">
            <v xml:space="preserve">○報酬・報償費　健康いわき推進会議委員報酬・健康推進企業普及部会委員報償金
○旅費　会議に係る費用弁償、視察に係る旅費
○消耗品費　コピー用紙、ファイル等事務用品一式
○食糧費会議用お茶代
○印刷製本費事業周知用広報物印刷代
○通信運搬費ポスター・チラシ郵送用、会議郵送用
○委託料運動エクササイズ等動画配信業務、減塩食普及プロジェクト業務委託料
○使用料コピー使用料、会議会場使用料
地域保健課「食育推進事業費(04169)」の減塩対策事業の移管を受け一体的に実施する。 </v>
          </cell>
          <cell r="BB674">
            <v>2</v>
          </cell>
          <cell r="BC674" t="str">
            <v>命・暮らしを守る</v>
          </cell>
          <cell r="BD674">
            <v>0</v>
          </cell>
          <cell r="BF674">
            <v>0</v>
          </cell>
          <cell r="BH674">
            <v>0</v>
          </cell>
          <cell r="BJ674">
            <v>1</v>
          </cell>
          <cell r="BK674">
            <v>9948</v>
          </cell>
          <cell r="BL674">
            <v>0</v>
          </cell>
          <cell r="BM674">
            <v>0</v>
          </cell>
          <cell r="BN674">
            <v>0</v>
          </cell>
          <cell r="BO674">
            <v>0</v>
          </cell>
          <cell r="BP674">
            <v>0</v>
          </cell>
          <cell r="BQ674">
            <v>0</v>
          </cell>
          <cell r="BR674">
            <v>0</v>
          </cell>
          <cell r="BS674">
            <v>0</v>
          </cell>
          <cell r="BT674">
            <v>0</v>
          </cell>
          <cell r="BU674">
            <v>9948</v>
          </cell>
          <cell r="BV674">
            <v>0</v>
          </cell>
          <cell r="BW674">
            <v>0</v>
          </cell>
          <cell r="BX674">
            <v>0</v>
          </cell>
          <cell r="BY674">
            <v>0</v>
          </cell>
          <cell r="BZ674">
            <v>9948</v>
          </cell>
          <cell r="CA674">
            <v>0</v>
          </cell>
        </row>
        <row r="675">
          <cell r="I675" t="str">
            <v>健康づくりサポートセンター事業費</v>
          </cell>
          <cell r="J675">
            <v>1</v>
          </cell>
          <cell r="K675" t="str">
            <v>一般会計</v>
          </cell>
          <cell r="L675">
            <v>4</v>
          </cell>
          <cell r="M675" t="str">
            <v>衛生費　</v>
          </cell>
          <cell r="N675">
            <v>1</v>
          </cell>
          <cell r="O675" t="str">
            <v>保健衛生費　</v>
          </cell>
          <cell r="P675">
            <v>2</v>
          </cell>
          <cell r="Q675" t="str">
            <v>予防費　</v>
          </cell>
          <cell r="R675">
            <v>40</v>
          </cell>
          <cell r="S675" t="str">
            <v>健康増進対策費　</v>
          </cell>
          <cell r="T675">
            <v>18</v>
          </cell>
          <cell r="U675" t="str">
            <v>健康づくりサポートセンター事業費</v>
          </cell>
          <cell r="V675">
            <v>0</v>
          </cell>
          <cell r="X675">
            <v>0</v>
          </cell>
          <cell r="Z675">
            <v>4600</v>
          </cell>
          <cell r="AA675">
            <v>4635</v>
          </cell>
          <cell r="AB675">
            <v>4635</v>
          </cell>
          <cell r="AC675">
            <v>4635</v>
          </cell>
          <cell r="AD675">
            <v>4635</v>
          </cell>
          <cell r="AE675">
            <v>4635</v>
          </cell>
          <cell r="AF675">
            <v>4635</v>
          </cell>
          <cell r="AG675">
            <v>4635</v>
          </cell>
          <cell r="AH675">
            <v>4635</v>
          </cell>
          <cell r="AI675">
            <v>0</v>
          </cell>
          <cell r="AJ675">
            <v>0</v>
          </cell>
          <cell r="AK675">
            <v>0</v>
          </cell>
          <cell r="AL675">
            <v>0</v>
          </cell>
          <cell r="AM675">
            <v>0</v>
          </cell>
          <cell r="AN675">
            <v>0</v>
          </cell>
          <cell r="AO675">
            <v>0</v>
          </cell>
          <cell r="AP675" t="str">
            <v>　あらゆる世代に対し、健康に関する情報発信や相談体制の充実を図ることをはじめ、食事についての正しい知識を習得する機会や情報提供をする場を確保することや、日ごろから「自然に」「楽しみながら」身体活動や運動に親しむ環境づくりを進めること等が必要とされることから、健康づくりの動機づけ（きっかけづくり）を図る施設としてR２年度に「交流拠点型施設・健康づくりサポートセンター」を整備し、一人ひとりの健康状態に合わせた運動・栄養・健康の実践的な相談や指導を一体的に行うとともに、健康づくり全般に対する総合サポートを行い、施設利用と家庭での実践につなげることにより、健康意識の向上と健康づくりの取組みの習慣化を促すことを目的とする。
※R4年度の状況：定員50名に対し、応募者数234名</v>
          </cell>
          <cell r="AQ675" t="str">
            <v xml:space="preserve">
○消 耗 品費健康教室に係る消耗品、事務用消耗品
○委　託　料健康づくりサポートセンター事業業務委託料
○使　用　料コピー使用料
</v>
          </cell>
          <cell r="BJ675">
            <v>1</v>
          </cell>
          <cell r="BK675">
            <v>4635</v>
          </cell>
          <cell r="BL675">
            <v>0</v>
          </cell>
          <cell r="BM675">
            <v>0</v>
          </cell>
          <cell r="BN675">
            <v>0</v>
          </cell>
          <cell r="BO675">
            <v>0</v>
          </cell>
          <cell r="BP675">
            <v>0</v>
          </cell>
          <cell r="BQ675">
            <v>0</v>
          </cell>
          <cell r="BR675">
            <v>0</v>
          </cell>
          <cell r="BS675">
            <v>0</v>
          </cell>
          <cell r="BT675">
            <v>0</v>
          </cell>
          <cell r="BU675">
            <v>4635</v>
          </cell>
          <cell r="BV675">
            <v>0</v>
          </cell>
          <cell r="BW675">
            <v>0</v>
          </cell>
          <cell r="BX675">
            <v>0</v>
          </cell>
          <cell r="BY675">
            <v>0</v>
          </cell>
          <cell r="BZ675">
            <v>4635</v>
          </cell>
          <cell r="CA675">
            <v>0</v>
          </cell>
        </row>
        <row r="676">
          <cell r="I676" t="str">
            <v>いわきっ子生活習慣病予防健診事業費</v>
          </cell>
          <cell r="J676">
            <v>1</v>
          </cell>
          <cell r="K676" t="str">
            <v>一般会計</v>
          </cell>
          <cell r="L676">
            <v>4</v>
          </cell>
          <cell r="M676" t="str">
            <v>衛生費　</v>
          </cell>
          <cell r="N676">
            <v>1</v>
          </cell>
          <cell r="O676" t="str">
            <v>保健衛生費　</v>
          </cell>
          <cell r="P676">
            <v>2</v>
          </cell>
          <cell r="Q676" t="str">
            <v>予防費　</v>
          </cell>
          <cell r="R676">
            <v>40</v>
          </cell>
          <cell r="S676" t="str">
            <v>健康増進対策費　</v>
          </cell>
          <cell r="T676">
            <v>19</v>
          </cell>
          <cell r="U676" t="str">
            <v>いわきっ子生活習慣病予防健診事業費　</v>
          </cell>
          <cell r="V676">
            <v>0</v>
          </cell>
          <cell r="X676">
            <v>0</v>
          </cell>
          <cell r="Z676">
            <v>2817</v>
          </cell>
          <cell r="AA676">
            <v>7640</v>
          </cell>
          <cell r="AB676">
            <v>4619</v>
          </cell>
          <cell r="AC676">
            <v>4619</v>
          </cell>
          <cell r="AD676">
            <v>4619</v>
          </cell>
          <cell r="AE676">
            <v>0</v>
          </cell>
          <cell r="AF676">
            <v>0</v>
          </cell>
          <cell r="AG676">
            <v>0</v>
          </cell>
          <cell r="AH676">
            <v>0</v>
          </cell>
          <cell r="AI676">
            <v>7640</v>
          </cell>
          <cell r="AJ676">
            <v>4619</v>
          </cell>
          <cell r="AK676">
            <v>4619</v>
          </cell>
          <cell r="AL676">
            <v>4619</v>
          </cell>
          <cell r="AM676">
            <v>0</v>
          </cell>
          <cell r="AN676">
            <v>-3021</v>
          </cell>
          <cell r="AO676">
            <v>-3021</v>
          </cell>
          <cell r="AP676" t="str">
            <v>　若年からの生活習慣病予防対策として、学校保健安全法による中学２年生の貧血検査と合わせ、脂質・血糖の血液検査（いわきっ子生活習慣病予防健診）等を実施し、生徒の健康状態の分析を行うとともに、健診後の保健指導等により、生徒自身の生活習慣病予防の取り組みを促す。
　また、保護者に対する「健康づくり」の意識醸成を図ることで、市民の生活習慣病予防及び健康寿命の延伸を目指す。
〇実施状況
　令和２年度：５校478人令和３年度：６校510人
　令和４年度：16校1,543人　令和５年度：12校244人【予定】</v>
          </cell>
          <cell r="AQ676" t="str">
            <v xml:space="preserve">
〇報償費研修会講師謝金
〇旅費　研修会講師旅費
〇消耗品費　コピー用紙、健康相談、健康教育媒体
〇委託料健診に係る委託料
〇使用料コピー使用料
実施校・対象者数の減に伴う事業費の減(市内公立中学校で本事業未実施校を対象) </v>
          </cell>
          <cell r="BJ676">
            <v>1</v>
          </cell>
          <cell r="BK676">
            <v>4619</v>
          </cell>
          <cell r="BL676">
            <v>0</v>
          </cell>
          <cell r="BM676">
            <v>0</v>
          </cell>
          <cell r="BN676">
            <v>0</v>
          </cell>
          <cell r="BO676">
            <v>0</v>
          </cell>
          <cell r="BP676">
            <v>0</v>
          </cell>
          <cell r="BQ676">
            <v>0</v>
          </cell>
          <cell r="BR676">
            <v>0</v>
          </cell>
          <cell r="BS676">
            <v>0</v>
          </cell>
          <cell r="BT676">
            <v>0</v>
          </cell>
          <cell r="BU676">
            <v>0</v>
          </cell>
          <cell r="BV676">
            <v>4619</v>
          </cell>
          <cell r="BW676">
            <v>0</v>
          </cell>
          <cell r="BX676">
            <v>0</v>
          </cell>
          <cell r="BY676">
            <v>0</v>
          </cell>
          <cell r="BZ676">
            <v>0</v>
          </cell>
          <cell r="CA676">
            <v>4619</v>
          </cell>
        </row>
        <row r="677">
          <cell r="I677" t="str">
            <v>高齢者の保健事業と介護予防の一体的実施事業費</v>
          </cell>
          <cell r="J677">
            <v>1</v>
          </cell>
          <cell r="K677" t="str">
            <v>一般会計</v>
          </cell>
          <cell r="L677">
            <v>4</v>
          </cell>
          <cell r="M677" t="str">
            <v>衛生費　</v>
          </cell>
          <cell r="N677">
            <v>1</v>
          </cell>
          <cell r="O677" t="str">
            <v>保健衛生費　</v>
          </cell>
          <cell r="P677">
            <v>2</v>
          </cell>
          <cell r="Q677" t="str">
            <v>予防費　</v>
          </cell>
          <cell r="R677">
            <v>40</v>
          </cell>
          <cell r="S677" t="str">
            <v>健康増進対策費　</v>
          </cell>
          <cell r="T677">
            <v>20</v>
          </cell>
          <cell r="U677" t="str">
            <v>高齢者の保健事業と介護予防の一体的実施事業費</v>
          </cell>
          <cell r="V677">
            <v>0</v>
          </cell>
          <cell r="X677">
            <v>0</v>
          </cell>
          <cell r="Z677">
            <v>691</v>
          </cell>
          <cell r="AA677">
            <v>2500</v>
          </cell>
          <cell r="AB677">
            <v>5000</v>
          </cell>
          <cell r="AC677">
            <v>5000</v>
          </cell>
          <cell r="AD677">
            <v>5000</v>
          </cell>
          <cell r="AE677">
            <v>2500</v>
          </cell>
          <cell r="AF677">
            <v>5000</v>
          </cell>
          <cell r="AG677">
            <v>5000</v>
          </cell>
          <cell r="AH677">
            <v>5000</v>
          </cell>
          <cell r="AI677">
            <v>0</v>
          </cell>
          <cell r="AJ677">
            <v>0</v>
          </cell>
          <cell r="AK677">
            <v>0</v>
          </cell>
          <cell r="AL677">
            <v>0</v>
          </cell>
          <cell r="AM677">
            <v>0</v>
          </cell>
          <cell r="AN677">
            <v>2500</v>
          </cell>
          <cell r="AO677">
            <v>2500</v>
          </cell>
          <cell r="AP677" t="str">
            <v>　高齢者の心身の特性に応じた効果的な支援を効率的に行うため、これまで取り組んできた介護予防と保健事業を一体的に取り組み、壮年期の健康づくり事業から継続した高齢者の健康増進及び健康寿命の延伸を目指す。　</v>
          </cell>
          <cell r="AQ677" t="str">
            <v xml:space="preserve">　実施する日常生活圏域を５圏域から10圏域へ拡充予定
【需用費】　コピー用紙、パンフレット、燃料費等
【役務費】　通信運搬費
【使用料及び賃借料】　コピー使用料、パソコンリース料(４台)、自動車リース料(４台)
 </v>
          </cell>
          <cell r="BJ677">
            <v>1</v>
          </cell>
          <cell r="BK677">
            <v>5000</v>
          </cell>
          <cell r="BL677">
            <v>0</v>
          </cell>
          <cell r="BM677">
            <v>0</v>
          </cell>
          <cell r="BN677">
            <v>0</v>
          </cell>
          <cell r="BO677">
            <v>0</v>
          </cell>
          <cell r="BP677">
            <v>0</v>
          </cell>
          <cell r="BQ677">
            <v>0</v>
          </cell>
          <cell r="BR677">
            <v>0</v>
          </cell>
          <cell r="BS677">
            <v>0</v>
          </cell>
          <cell r="BT677">
            <v>0</v>
          </cell>
          <cell r="BU677">
            <v>5000</v>
          </cell>
          <cell r="BV677">
            <v>0</v>
          </cell>
          <cell r="BW677">
            <v>0</v>
          </cell>
          <cell r="BX677">
            <v>0</v>
          </cell>
          <cell r="BY677">
            <v>0</v>
          </cell>
          <cell r="BZ677">
            <v>5000</v>
          </cell>
          <cell r="CA677">
            <v>0</v>
          </cell>
        </row>
        <row r="678">
          <cell r="I678" t="str">
            <v>高齢者の保健事業と介護予防の一体的実施事業費　会計年度任用職員分</v>
          </cell>
          <cell r="J678">
            <v>1</v>
          </cell>
          <cell r="K678" t="str">
            <v>一般会計</v>
          </cell>
          <cell r="L678">
            <v>4</v>
          </cell>
          <cell r="M678" t="str">
            <v>衛生費　</v>
          </cell>
          <cell r="N678">
            <v>1</v>
          </cell>
          <cell r="O678" t="str">
            <v>保健衛生費　</v>
          </cell>
          <cell r="P678">
            <v>2</v>
          </cell>
          <cell r="Q678" t="str">
            <v>予防費　</v>
          </cell>
          <cell r="R678">
            <v>40</v>
          </cell>
          <cell r="S678" t="str">
            <v>健康増進対策費　</v>
          </cell>
          <cell r="T678">
            <v>20</v>
          </cell>
          <cell r="U678" t="str">
            <v>高齢者の保健事業と介護予防の一体的実施事業費</v>
          </cell>
          <cell r="V678">
            <v>0</v>
          </cell>
          <cell r="X678">
            <v>1</v>
          </cell>
          <cell r="Y678" t="str">
            <v>会計年度任用職員分　</v>
          </cell>
          <cell r="Z678">
            <v>5841</v>
          </cell>
          <cell r="AA678">
            <v>16595</v>
          </cell>
          <cell r="AB678">
            <v>19509</v>
          </cell>
          <cell r="AC678">
            <v>19613</v>
          </cell>
          <cell r="AD678">
            <v>19613</v>
          </cell>
          <cell r="AE678">
            <v>16595</v>
          </cell>
          <cell r="AF678">
            <v>19509</v>
          </cell>
          <cell r="AG678">
            <v>19613</v>
          </cell>
          <cell r="AH678">
            <v>19613</v>
          </cell>
          <cell r="AI678">
            <v>0</v>
          </cell>
          <cell r="AJ678">
            <v>0</v>
          </cell>
          <cell r="AK678">
            <v>0</v>
          </cell>
          <cell r="AL678">
            <v>0</v>
          </cell>
          <cell r="AM678">
            <v>104</v>
          </cell>
          <cell r="AN678">
            <v>2914</v>
          </cell>
          <cell r="AO678">
            <v>3018</v>
          </cell>
          <cell r="AP678" t="str">
            <v>　高齢者の心身の特性に応じた効果的な支援を効率的に行うため、これまで取り組んできた介護予防と保健事業を一体的に取り組み、壮年期の健康づくり事業から継続した高齢者の健康増進及び健康寿命の延伸を目指す。　</v>
          </cell>
          <cell r="AQ678" t="str">
            <v xml:space="preserve">会計年度任用職員に係る経費について要求するもの
実施する日常生活圏域を５圏域から10圏域へ拡充予定　
 </v>
          </cell>
          <cell r="BJ678">
            <v>2</v>
          </cell>
          <cell r="BK678">
            <v>0</v>
          </cell>
          <cell r="BL678">
            <v>0</v>
          </cell>
          <cell r="BM678">
            <v>0</v>
          </cell>
          <cell r="BN678">
            <v>0</v>
          </cell>
          <cell r="BO678">
            <v>0</v>
          </cell>
          <cell r="BP678">
            <v>0</v>
          </cell>
          <cell r="BQ678">
            <v>0</v>
          </cell>
          <cell r="BR678">
            <v>0</v>
          </cell>
          <cell r="BS678">
            <v>0</v>
          </cell>
          <cell r="BT678">
            <v>0</v>
          </cell>
          <cell r="BU678">
            <v>19509</v>
          </cell>
          <cell r="BV678">
            <v>0</v>
          </cell>
          <cell r="BW678">
            <v>0</v>
          </cell>
          <cell r="BX678">
            <v>0</v>
          </cell>
          <cell r="BY678">
            <v>0</v>
          </cell>
          <cell r="BZ678">
            <v>19613</v>
          </cell>
          <cell r="CA678">
            <v>0</v>
          </cell>
        </row>
        <row r="679">
          <cell r="I679" t="str">
            <v>健康経営推進ヘルスケアサポート事業費</v>
          </cell>
          <cell r="J679">
            <v>1</v>
          </cell>
          <cell r="K679" t="str">
            <v>一般会計</v>
          </cell>
          <cell r="L679">
            <v>4</v>
          </cell>
          <cell r="M679" t="str">
            <v>衛生費　</v>
          </cell>
          <cell r="N679">
            <v>1</v>
          </cell>
          <cell r="O679" t="str">
            <v>保健衛生費　</v>
          </cell>
          <cell r="P679">
            <v>2</v>
          </cell>
          <cell r="Q679" t="str">
            <v>予防費　</v>
          </cell>
          <cell r="R679">
            <v>40</v>
          </cell>
          <cell r="S679" t="str">
            <v>健康増進対策費　</v>
          </cell>
          <cell r="T679">
            <v>21</v>
          </cell>
          <cell r="U679" t="str">
            <v>健康経営推進ヘルスケアサポート事業費</v>
          </cell>
          <cell r="V679">
            <v>0</v>
          </cell>
          <cell r="X679">
            <v>0</v>
          </cell>
          <cell r="Z679">
            <v>0</v>
          </cell>
          <cell r="AA679">
            <v>0</v>
          </cell>
          <cell r="AB679">
            <v>6770</v>
          </cell>
          <cell r="AC679">
            <v>6770</v>
          </cell>
          <cell r="AD679">
            <v>6770</v>
          </cell>
          <cell r="AE679">
            <v>0</v>
          </cell>
          <cell r="AF679">
            <v>6770</v>
          </cell>
          <cell r="AG679">
            <v>6770</v>
          </cell>
          <cell r="AH679">
            <v>6770</v>
          </cell>
          <cell r="AI679">
            <v>0</v>
          </cell>
          <cell r="AJ679">
            <v>0</v>
          </cell>
          <cell r="AK679">
            <v>0</v>
          </cell>
          <cell r="AL679">
            <v>0</v>
          </cell>
          <cell r="AM679">
            <v>0</v>
          </cell>
          <cell r="AN679">
            <v>6770</v>
          </cell>
          <cell r="AO679">
            <v>6770</v>
          </cell>
          <cell r="AP679" t="str">
            <v>　本市の健康課題解消に向け、健康づくりのノウハウを有する民間企業等が提供する、ICT等を活用したヘルスケアプログラムを、市内企業の従業員や地域団体等を対象に実施することにより、壮年期等の生活習慣病の予防・改善や企業の健康経営の推進につなげることを目的に、官民連携の取組みを推進するもの。
１.　スマートヘルスケアプログラム
①　企業等が有するヘルスケアプログラムを一定期間実施する。
②　スマートデバイスを活用し身体データの可視化・分析等を行う。
２.　ヘルスケア講座
　運動・栄養等の専門講師が、企業等に出向いて講座を行う。</v>
          </cell>
          <cell r="AQ679" t="str">
            <v xml:space="preserve">
〇消耗品費事務用品一式
〇印刷製本費　事業周知用リーフレット印刷代
〇委託料　スマートヘルスケアプログラム等業務委託料
〇使用料　コピー使用料
新規事業に伴う事業費の増</v>
          </cell>
          <cell r="BB679">
            <v>2</v>
          </cell>
          <cell r="BC679" t="str">
            <v>命・暮らしを守る</v>
          </cell>
          <cell r="BD679">
            <v>0</v>
          </cell>
          <cell r="BF679">
            <v>0</v>
          </cell>
          <cell r="BH679">
            <v>0</v>
          </cell>
          <cell r="BJ679">
            <v>1</v>
          </cell>
          <cell r="BK679">
            <v>6770</v>
          </cell>
          <cell r="BL679">
            <v>0</v>
          </cell>
          <cell r="BM679">
            <v>0</v>
          </cell>
          <cell r="BN679">
            <v>0</v>
          </cell>
          <cell r="BO679">
            <v>0</v>
          </cell>
          <cell r="BP679">
            <v>0</v>
          </cell>
          <cell r="BQ679">
            <v>0</v>
          </cell>
          <cell r="BR679">
            <v>0</v>
          </cell>
          <cell r="BS679">
            <v>1200</v>
          </cell>
          <cell r="BT679">
            <v>0</v>
          </cell>
          <cell r="BU679">
            <v>5570</v>
          </cell>
          <cell r="BV679">
            <v>0</v>
          </cell>
          <cell r="BW679">
            <v>0</v>
          </cell>
          <cell r="BX679">
            <v>1200</v>
          </cell>
          <cell r="BY679">
            <v>0</v>
          </cell>
          <cell r="BZ679">
            <v>5570</v>
          </cell>
          <cell r="CA679">
            <v>0</v>
          </cell>
        </row>
        <row r="680">
          <cell r="I680" t="str">
            <v>保健事業システム運用事業費</v>
          </cell>
          <cell r="J680">
            <v>1</v>
          </cell>
          <cell r="K680" t="str">
            <v>一般会計</v>
          </cell>
          <cell r="L680">
            <v>4</v>
          </cell>
          <cell r="M680" t="str">
            <v>衛生費　</v>
          </cell>
          <cell r="N680">
            <v>1</v>
          </cell>
          <cell r="O680" t="str">
            <v>保健衛生費　</v>
          </cell>
          <cell r="P680">
            <v>2</v>
          </cell>
          <cell r="Q680" t="str">
            <v>予防費　</v>
          </cell>
          <cell r="R680">
            <v>60</v>
          </cell>
          <cell r="S680" t="str">
            <v>保健事業システム事業費　</v>
          </cell>
          <cell r="T680">
            <v>2</v>
          </cell>
          <cell r="U680" t="str">
            <v>保健事業システム運用事業費　</v>
          </cell>
          <cell r="V680">
            <v>0</v>
          </cell>
          <cell r="X680">
            <v>0</v>
          </cell>
          <cell r="Z680">
            <v>27579</v>
          </cell>
          <cell r="AA680">
            <v>22541</v>
          </cell>
          <cell r="AB680">
            <v>22540</v>
          </cell>
          <cell r="AC680">
            <v>22540</v>
          </cell>
          <cell r="AD680">
            <v>22540</v>
          </cell>
          <cell r="AE680">
            <v>0</v>
          </cell>
          <cell r="AF680">
            <v>0</v>
          </cell>
          <cell r="AG680">
            <v>0</v>
          </cell>
          <cell r="AH680">
            <v>0</v>
          </cell>
          <cell r="AI680">
            <v>22541</v>
          </cell>
          <cell r="AJ680">
            <v>22540</v>
          </cell>
          <cell r="AK680">
            <v>22540</v>
          </cell>
          <cell r="AL680">
            <v>22540</v>
          </cell>
          <cell r="AM680">
            <v>0</v>
          </cell>
          <cell r="AN680">
            <v>-1</v>
          </cell>
          <cell r="AO680">
            <v>-1</v>
          </cell>
          <cell r="AP680" t="str">
            <v xml:space="preserve">　健康増進法、予防接種法、母子保健法に基づく保健事業支援システムの運営経費。
　このシステムは、主に19～39歳に対する健康診査と75歳以上の後期高齢者に対する健康診査事業及び各種がん検診業務における受診券の発行・結果通知作成・結果集計・委託料支払い事務・国県報告の作成・地区統計資料の作成を行い、健康相談、訪問指導、健康教育等を効率的に実施するためのものである。
　また、予防接種や母子医療のデータ管理も行うこととしている。
 </v>
          </cell>
          <cell r="AQ680" t="str">
            <v>【消　耗　品】プリンタトナー、プリンタドラム、コピー用紙
【事務委託料】保健事業システムにかかるハードウエア保守・ソフトウエア保守・
運用支援委託
【賃　借　料】システムリース料（サーバ３台、パソコン30台、プリンタ14台）
　システムリース料（パソコンＲ４増分）</v>
          </cell>
          <cell r="BJ680">
            <v>1</v>
          </cell>
          <cell r="BK680">
            <v>22540</v>
          </cell>
          <cell r="BL680">
            <v>0</v>
          </cell>
          <cell r="BM680">
            <v>0</v>
          </cell>
          <cell r="BN680">
            <v>0</v>
          </cell>
          <cell r="BO680">
            <v>0</v>
          </cell>
          <cell r="BP680">
            <v>0</v>
          </cell>
          <cell r="BQ680">
            <v>0</v>
          </cell>
          <cell r="BR680">
            <v>0</v>
          </cell>
          <cell r="BS680">
            <v>0</v>
          </cell>
          <cell r="BT680">
            <v>0</v>
          </cell>
          <cell r="BU680">
            <v>0</v>
          </cell>
          <cell r="BV680">
            <v>22540</v>
          </cell>
          <cell r="BW680">
            <v>0</v>
          </cell>
          <cell r="BX680">
            <v>0</v>
          </cell>
          <cell r="BY680">
            <v>0</v>
          </cell>
          <cell r="BZ680">
            <v>0</v>
          </cell>
          <cell r="CA680">
            <v>22540</v>
          </cell>
        </row>
        <row r="681">
          <cell r="I681" t="str">
            <v>保健師活動費</v>
          </cell>
          <cell r="J681">
            <v>1</v>
          </cell>
          <cell r="K681" t="str">
            <v>一般会計</v>
          </cell>
          <cell r="L681">
            <v>4</v>
          </cell>
          <cell r="M681" t="str">
            <v>衛生費　</v>
          </cell>
          <cell r="N681">
            <v>1</v>
          </cell>
          <cell r="O681" t="str">
            <v>保健衛生費　</v>
          </cell>
          <cell r="P681">
            <v>3</v>
          </cell>
          <cell r="Q681" t="str">
            <v>保健師設置費</v>
          </cell>
          <cell r="R681">
            <v>10</v>
          </cell>
          <cell r="S681" t="str">
            <v>保健師活動費</v>
          </cell>
          <cell r="T681">
            <v>1</v>
          </cell>
          <cell r="U681" t="str">
            <v>保健師活動費</v>
          </cell>
          <cell r="V681">
            <v>0</v>
          </cell>
          <cell r="X681">
            <v>0</v>
          </cell>
          <cell r="Z681">
            <v>1695</v>
          </cell>
          <cell r="AA681">
            <v>3039</v>
          </cell>
          <cell r="AB681">
            <v>3039</v>
          </cell>
          <cell r="AC681">
            <v>3039</v>
          </cell>
          <cell r="AD681">
            <v>3039</v>
          </cell>
          <cell r="AE681">
            <v>0</v>
          </cell>
          <cell r="AF681">
            <v>0</v>
          </cell>
          <cell r="AG681">
            <v>0</v>
          </cell>
          <cell r="AH681">
            <v>0</v>
          </cell>
          <cell r="AI681">
            <v>3039</v>
          </cell>
          <cell r="AJ681">
            <v>3039</v>
          </cell>
          <cell r="AK681">
            <v>3039</v>
          </cell>
          <cell r="AL681">
            <v>3039</v>
          </cell>
          <cell r="AM681">
            <v>0</v>
          </cell>
          <cell r="AN681">
            <v>0</v>
          </cell>
          <cell r="AO681">
            <v>0</v>
          </cell>
          <cell r="AP681" t="str">
            <v xml:space="preserve">　市民が健康で質の高い生活を送ることができるよう、効果的・効率的に保健事業を展開するため、保健事業に携わる職員の資質向上を図る研修旅費や、市民の健康寿命の延伸を目的に市内各地区で実施する保健事業の平準化を図り、保健事業を展開するための需用費等の経費。市民の健康課題やニーズ等の対応に必要な知識技術は多様化複雑化しており、科学的根拠に基づく保健指導を実践するために終期設定していないもの。
 </v>
          </cell>
          <cell r="AQ681" t="str">
            <v xml:space="preserve">１　高度・多様化する市民ニーズに対応した保健サービスができるよう保健師の資質の向
　上を図ることを目的とした研修派遣を行うための経費
２　いわき市地域保健関係職員研修指針に基づき実施される調査・研究を実施するための経費
３　各地区保健福祉センターで保健事業を展開するために要する公用車の整備及び事務用品等の経費
</v>
          </cell>
          <cell r="BJ681">
            <v>1</v>
          </cell>
          <cell r="BK681">
            <v>3039</v>
          </cell>
          <cell r="BL681">
            <v>0</v>
          </cell>
          <cell r="BM681">
            <v>0</v>
          </cell>
          <cell r="BN681">
            <v>0</v>
          </cell>
          <cell r="BO681">
            <v>0</v>
          </cell>
          <cell r="BP681">
            <v>0</v>
          </cell>
          <cell r="BQ681">
            <v>0</v>
          </cell>
          <cell r="BR681">
            <v>0</v>
          </cell>
          <cell r="BS681">
            <v>0</v>
          </cell>
          <cell r="BT681">
            <v>0</v>
          </cell>
          <cell r="BU681">
            <v>0</v>
          </cell>
          <cell r="BV681">
            <v>3039</v>
          </cell>
          <cell r="BW681">
            <v>0</v>
          </cell>
          <cell r="BX681">
            <v>0</v>
          </cell>
          <cell r="BY681">
            <v>0</v>
          </cell>
          <cell r="BZ681">
            <v>0</v>
          </cell>
          <cell r="CA681">
            <v>3039</v>
          </cell>
        </row>
        <row r="682">
          <cell r="I682" t="str">
            <v>公立小野町地方綜合病院企業団事業運営費</v>
          </cell>
          <cell r="J682">
            <v>1</v>
          </cell>
          <cell r="K682" t="str">
            <v>一般会計</v>
          </cell>
          <cell r="L682">
            <v>4</v>
          </cell>
          <cell r="M682" t="str">
            <v>衛生費　</v>
          </cell>
          <cell r="N682">
            <v>1</v>
          </cell>
          <cell r="O682" t="str">
            <v>保健衛生費　</v>
          </cell>
          <cell r="P682">
            <v>1</v>
          </cell>
          <cell r="Q682" t="str">
            <v>保健衛生総務費　</v>
          </cell>
          <cell r="R682">
            <v>60</v>
          </cell>
          <cell r="S682" t="str">
            <v>保健衛生事業負担金　</v>
          </cell>
          <cell r="T682">
            <v>2</v>
          </cell>
          <cell r="U682" t="str">
            <v>公立小野町地方綜合病院企業団事業運営費　</v>
          </cell>
          <cell r="V682">
            <v>0</v>
          </cell>
          <cell r="X682">
            <v>0</v>
          </cell>
          <cell r="Z682">
            <v>5701</v>
          </cell>
          <cell r="AA682">
            <v>5661</v>
          </cell>
          <cell r="AB682">
            <v>6121</v>
          </cell>
          <cell r="AC682">
            <v>6121</v>
          </cell>
          <cell r="AD682">
            <v>6121</v>
          </cell>
          <cell r="AE682">
            <v>0</v>
          </cell>
          <cell r="AF682">
            <v>0</v>
          </cell>
          <cell r="AG682">
            <v>0</v>
          </cell>
          <cell r="AH682">
            <v>0</v>
          </cell>
          <cell r="AI682">
            <v>5661</v>
          </cell>
          <cell r="AJ682">
            <v>6121</v>
          </cell>
          <cell r="AK682">
            <v>6121</v>
          </cell>
          <cell r="AL682">
            <v>6121</v>
          </cell>
          <cell r="AM682">
            <v>0</v>
          </cell>
          <cell r="AN682">
            <v>460</v>
          </cell>
          <cell r="AO682">
            <v>460</v>
          </cell>
          <cell r="AP682" t="str">
            <v>　
本市中山間地域（三和・川前地区等）の患者を受け入れている公立小野町地方綜合病院の運営や医療機器等を整備するため、公立小野町企業団規約等に定める割合に応じて支払う負担金。
○　根拠法令　公立小野町地方綜合病院企業団規約</v>
          </cell>
          <cell r="AQ682" t="str">
            <v xml:space="preserve">
公立小野町企業団規約等に定める割合に応じて負担金を支払うための経費。
　・企業団負担金
　・特別交付税措置分
【主な増減理由】
・企業債借入増に伴う企業団負担金の増
</v>
          </cell>
          <cell r="BJ682">
            <v>1</v>
          </cell>
          <cell r="BK682">
            <v>6121</v>
          </cell>
          <cell r="BL682">
            <v>0</v>
          </cell>
          <cell r="BM682">
            <v>0</v>
          </cell>
          <cell r="BN682">
            <v>0</v>
          </cell>
          <cell r="BO682">
            <v>0</v>
          </cell>
          <cell r="BP682">
            <v>0</v>
          </cell>
          <cell r="BQ682">
            <v>0</v>
          </cell>
          <cell r="BR682">
            <v>0</v>
          </cell>
          <cell r="BS682">
            <v>0</v>
          </cell>
          <cell r="BT682">
            <v>0</v>
          </cell>
          <cell r="BU682">
            <v>0</v>
          </cell>
          <cell r="BV682">
            <v>6121</v>
          </cell>
          <cell r="BW682">
            <v>0</v>
          </cell>
          <cell r="BX682">
            <v>0</v>
          </cell>
          <cell r="BY682">
            <v>0</v>
          </cell>
          <cell r="BZ682">
            <v>0</v>
          </cell>
          <cell r="CA682">
            <v>6121</v>
          </cell>
        </row>
        <row r="683">
          <cell r="I683" t="str">
            <v>休日夜間急病診療所運営費</v>
          </cell>
          <cell r="J683">
            <v>1</v>
          </cell>
          <cell r="K683" t="str">
            <v>一般会計</v>
          </cell>
          <cell r="L683">
            <v>4</v>
          </cell>
          <cell r="M683" t="str">
            <v>衛生費　</v>
          </cell>
          <cell r="N683">
            <v>1</v>
          </cell>
          <cell r="O683" t="str">
            <v>保健衛生費　</v>
          </cell>
          <cell r="P683">
            <v>7</v>
          </cell>
          <cell r="Q683" t="str">
            <v>救急医療対策費　</v>
          </cell>
          <cell r="R683">
            <v>10</v>
          </cell>
          <cell r="S683" t="str">
            <v>休日夜間急病診療所費</v>
          </cell>
          <cell r="T683">
            <v>1</v>
          </cell>
          <cell r="U683" t="str">
            <v>休日夜間急病診療所運営費</v>
          </cell>
          <cell r="V683">
            <v>0</v>
          </cell>
          <cell r="X683">
            <v>0</v>
          </cell>
          <cell r="Z683">
            <v>48587</v>
          </cell>
          <cell r="AA683">
            <v>60149</v>
          </cell>
          <cell r="AB683">
            <v>59299</v>
          </cell>
          <cell r="AC683">
            <v>59299</v>
          </cell>
          <cell r="AD683">
            <v>59299</v>
          </cell>
          <cell r="AE683">
            <v>39797</v>
          </cell>
          <cell r="AF683">
            <v>37996</v>
          </cell>
          <cell r="AG683">
            <v>37996</v>
          </cell>
          <cell r="AH683">
            <v>37996</v>
          </cell>
          <cell r="AI683">
            <v>20352</v>
          </cell>
          <cell r="AJ683">
            <v>21303</v>
          </cell>
          <cell r="AK683">
            <v>21303</v>
          </cell>
          <cell r="AL683">
            <v>21303</v>
          </cell>
          <cell r="AM683">
            <v>0</v>
          </cell>
          <cell r="AN683">
            <v>-850</v>
          </cell>
          <cell r="AO683">
            <v>-850</v>
          </cell>
          <cell r="AP683" t="str">
            <v xml:space="preserve">
１　事業目的　休日及び夜間の一次救急医療を確保する。
２　事業内容　救急患者の応急手当を行うことにより、救急医療のサービスを提供する。
３　根拠法令　いわき市休日夜間急病診療所条例、同施行規則
４　その他医師・薬剤師　各１名体制　
　内科・小児科標榜
　診療時間　平日：20時～23時
土曜日：19時～23時
日曜日：13時～18時、19時～23時
祝日、お盆、年末年始：9時～13時、14時～18時、19時～23時
　休日夜間の一次救急医療を担っているため、終期は設定できない。</v>
          </cell>
          <cell r="AQ683" t="str">
            <v xml:space="preserve">
休日および夜間の一次救急医療を確保し、救急患者の応急手当を行うために要する経費
・医療従事者等に係る経費（報償費、旅費、委託料（薬剤師））
・医療行為に係る経費（消耗品、被服費、医薬材料費、役務費）
・その他、施設運営に係る経費　等
【主な増減理由】
　レセプトコンピュータシステム導入業務委託1,430千円が完了し、保守業務委託218千円に移行することに伴う減</v>
          </cell>
          <cell r="BJ683">
            <v>1</v>
          </cell>
          <cell r="BK683">
            <v>59299</v>
          </cell>
          <cell r="BL683">
            <v>0</v>
          </cell>
          <cell r="BM683">
            <v>0</v>
          </cell>
          <cell r="BN683">
            <v>0</v>
          </cell>
          <cell r="BO683">
            <v>0</v>
          </cell>
          <cell r="BP683">
            <v>0</v>
          </cell>
          <cell r="BQ683">
            <v>0</v>
          </cell>
          <cell r="BR683">
            <v>0</v>
          </cell>
          <cell r="BS683">
            <v>18257</v>
          </cell>
          <cell r="BT683">
            <v>0</v>
          </cell>
          <cell r="BU683">
            <v>19739</v>
          </cell>
          <cell r="BV683">
            <v>21303</v>
          </cell>
          <cell r="BW683">
            <v>0</v>
          </cell>
          <cell r="BX683">
            <v>18257</v>
          </cell>
          <cell r="BY683">
            <v>0</v>
          </cell>
          <cell r="BZ683">
            <v>19739</v>
          </cell>
          <cell r="CA683">
            <v>21303</v>
          </cell>
        </row>
        <row r="684">
          <cell r="I684" t="str">
            <v>休日夜間急病診療所運営費　会計年度任用職員分</v>
          </cell>
          <cell r="J684">
            <v>1</v>
          </cell>
          <cell r="K684" t="str">
            <v>一般会計</v>
          </cell>
          <cell r="L684">
            <v>4</v>
          </cell>
          <cell r="M684" t="str">
            <v>衛生費　</v>
          </cell>
          <cell r="N684">
            <v>1</v>
          </cell>
          <cell r="O684" t="str">
            <v>保健衛生費　</v>
          </cell>
          <cell r="P684">
            <v>7</v>
          </cell>
          <cell r="Q684" t="str">
            <v>救急医療対策費　</v>
          </cell>
          <cell r="R684">
            <v>10</v>
          </cell>
          <cell r="S684" t="str">
            <v>休日夜間急病診療所費</v>
          </cell>
          <cell r="T684">
            <v>1</v>
          </cell>
          <cell r="U684" t="str">
            <v>休日夜間急病診療所運営費</v>
          </cell>
          <cell r="V684">
            <v>0</v>
          </cell>
          <cell r="X684">
            <v>1</v>
          </cell>
          <cell r="Y684" t="str">
            <v>会計年度任用職員分　</v>
          </cell>
          <cell r="Z684">
            <v>9847</v>
          </cell>
          <cell r="AA684">
            <v>10485</v>
          </cell>
          <cell r="AB684">
            <v>10778</v>
          </cell>
          <cell r="AC684">
            <v>10694</v>
          </cell>
          <cell r="AD684">
            <v>10694</v>
          </cell>
          <cell r="AE684">
            <v>4</v>
          </cell>
          <cell r="AF684">
            <v>7</v>
          </cell>
          <cell r="AG684">
            <v>7</v>
          </cell>
          <cell r="AH684">
            <v>7</v>
          </cell>
          <cell r="AI684">
            <v>10481</v>
          </cell>
          <cell r="AJ684">
            <v>10771</v>
          </cell>
          <cell r="AK684">
            <v>10687</v>
          </cell>
          <cell r="AL684">
            <v>10687</v>
          </cell>
          <cell r="AM684">
            <v>-84</v>
          </cell>
          <cell r="AN684">
            <v>293</v>
          </cell>
          <cell r="AO684">
            <v>209</v>
          </cell>
          <cell r="AP684" t="str">
            <v xml:space="preserve">
１　事業目的　休日及び夜間の一次救急医療を確保する。
２　事業内容　休日夜間急病診療所に係る会計年度任用職員の人件費
３　根拠法令　いわき市休日夜間急病診療所職員の勤務時間等に関する要綱
４　その他看護師、事務員、事務補助員　各１名体制 </v>
          </cell>
          <cell r="AQ684" t="str">
            <v xml:space="preserve">
看護師、事務員、事務補助員の人件費（給料、通勤手当、共済費）
（看護師、事務員の勤務時間）
　平日　19：30～23：30
　土曜　18：30～23：30
　日曜　13：30～23：30
　休日　８：30～16：45、16：15～23：30
（事務補助員の勤務時間）
　平日　９：00～16：00 </v>
          </cell>
          <cell r="BJ684">
            <v>2</v>
          </cell>
          <cell r="BK684">
            <v>0</v>
          </cell>
          <cell r="BL684">
            <v>0</v>
          </cell>
          <cell r="BM684">
            <v>0</v>
          </cell>
          <cell r="BN684">
            <v>0</v>
          </cell>
          <cell r="BO684">
            <v>0</v>
          </cell>
          <cell r="BP684">
            <v>0</v>
          </cell>
          <cell r="BQ684">
            <v>0</v>
          </cell>
          <cell r="BR684">
            <v>0</v>
          </cell>
          <cell r="BS684">
            <v>0</v>
          </cell>
          <cell r="BT684">
            <v>0</v>
          </cell>
          <cell r="BU684">
            <v>7</v>
          </cell>
          <cell r="BV684">
            <v>10771</v>
          </cell>
          <cell r="BW684">
            <v>0</v>
          </cell>
          <cell r="BX684">
            <v>0</v>
          </cell>
          <cell r="BY684">
            <v>0</v>
          </cell>
          <cell r="BZ684">
            <v>7</v>
          </cell>
          <cell r="CA684">
            <v>10687</v>
          </cell>
        </row>
        <row r="685">
          <cell r="I685" t="str">
            <v>在宅当番医制事業費</v>
          </cell>
          <cell r="J685">
            <v>1</v>
          </cell>
          <cell r="K685" t="str">
            <v>一般会計</v>
          </cell>
          <cell r="L685">
            <v>4</v>
          </cell>
          <cell r="M685" t="str">
            <v>衛生費　</v>
          </cell>
          <cell r="N685">
            <v>1</v>
          </cell>
          <cell r="O685" t="str">
            <v>保健衛生費　</v>
          </cell>
          <cell r="P685">
            <v>7</v>
          </cell>
          <cell r="Q685" t="str">
            <v>救急医療対策費　</v>
          </cell>
          <cell r="R685">
            <v>20</v>
          </cell>
          <cell r="S685" t="str">
            <v>在宅当番医制事業費　</v>
          </cell>
          <cell r="T685">
            <v>1</v>
          </cell>
          <cell r="U685" t="str">
            <v>在宅当番医制事業費　</v>
          </cell>
          <cell r="V685">
            <v>0</v>
          </cell>
          <cell r="X685">
            <v>0</v>
          </cell>
          <cell r="Z685">
            <v>24029</v>
          </cell>
          <cell r="AA685">
            <v>24111</v>
          </cell>
          <cell r="AB685">
            <v>24276</v>
          </cell>
          <cell r="AC685">
            <v>24276</v>
          </cell>
          <cell r="AD685">
            <v>24276</v>
          </cell>
          <cell r="AE685">
            <v>0</v>
          </cell>
          <cell r="AF685">
            <v>0</v>
          </cell>
          <cell r="AG685">
            <v>0</v>
          </cell>
          <cell r="AH685">
            <v>0</v>
          </cell>
          <cell r="AI685">
            <v>24111</v>
          </cell>
          <cell r="AJ685">
            <v>24276</v>
          </cell>
          <cell r="AK685">
            <v>24276</v>
          </cell>
          <cell r="AL685">
            <v>24276</v>
          </cell>
          <cell r="AM685">
            <v>0</v>
          </cell>
          <cell r="AN685">
            <v>165</v>
          </cell>
          <cell r="AO685">
            <v>165</v>
          </cell>
          <cell r="AP685" t="str">
            <v xml:space="preserve">１　事業目的　休日昼間等における急患患者の医療を確保する。
２　事業概要　休日昼間等における急患患者の診療を市北部及び小名浜・常磐・勿来地区の医療機関が分担して実施している。市北部、小名浜、勿来、常磐のそれぞ
れの地区を対象として１日１医療機関。また、専門当番医として、小児科を実施。
　なお、平成25年度より市医療センター産婦人科を受診した患者のうち、ハイリスクを伴わない患者を民間診療所へ逆紹介する「産婦人科一次救急当番医事業」も在宅当番医制事業に含め実施。いわき市医師会へ委託。 </v>
          </cell>
          <cell r="AQ685" t="str">
            <v xml:space="preserve">１　在宅当番実施（産婦人科一次救急当番医事業含む）にかかる委託料
休日昼間等の初期救急医療を確保するため、市内各地区の病院及び診療所が当番で患　者を受け入れる。
２　診療日数　536.75日（8時間（9時-17時）を1日として換算）
在宅当番医制事業：原則として日曜日、祝日、お盆（８月13日～同月15日）
　年末年始（12月30日～翌年1月3日）
産婦人科一次救急当番医事業：１月あたり平日11日、土日４日
３　診療科　当番医療機関の標榜科 </v>
          </cell>
          <cell r="BJ685">
            <v>1</v>
          </cell>
          <cell r="BK685">
            <v>24276</v>
          </cell>
          <cell r="BL685">
            <v>0</v>
          </cell>
          <cell r="BM685">
            <v>0</v>
          </cell>
          <cell r="BN685">
            <v>0</v>
          </cell>
          <cell r="BO685">
            <v>0</v>
          </cell>
          <cell r="BP685">
            <v>0</v>
          </cell>
          <cell r="BQ685">
            <v>0</v>
          </cell>
          <cell r="BR685">
            <v>0</v>
          </cell>
          <cell r="BS685">
            <v>0</v>
          </cell>
          <cell r="BT685">
            <v>0</v>
          </cell>
          <cell r="BU685">
            <v>0</v>
          </cell>
          <cell r="BV685">
            <v>24276</v>
          </cell>
          <cell r="BW685">
            <v>0</v>
          </cell>
          <cell r="BX685">
            <v>0</v>
          </cell>
          <cell r="BY685">
            <v>0</v>
          </cell>
          <cell r="BZ685">
            <v>0</v>
          </cell>
          <cell r="CA685">
            <v>24276</v>
          </cell>
        </row>
        <row r="686">
          <cell r="I686" t="str">
            <v>病院群輪番制運営費補助金</v>
          </cell>
          <cell r="J686">
            <v>1</v>
          </cell>
          <cell r="K686" t="str">
            <v>一般会計</v>
          </cell>
          <cell r="L686">
            <v>4</v>
          </cell>
          <cell r="M686" t="str">
            <v>衛生費　</v>
          </cell>
          <cell r="N686">
            <v>1</v>
          </cell>
          <cell r="O686" t="str">
            <v>保健衛生費　</v>
          </cell>
          <cell r="P686">
            <v>7</v>
          </cell>
          <cell r="Q686" t="str">
            <v>救急医療対策費　</v>
          </cell>
          <cell r="R686">
            <v>30</v>
          </cell>
          <cell r="S686" t="str">
            <v>救急医療事業補助金　</v>
          </cell>
          <cell r="T686">
            <v>1</v>
          </cell>
          <cell r="U686" t="str">
            <v>病院群輪番制運営費補助金</v>
          </cell>
          <cell r="V686">
            <v>0</v>
          </cell>
          <cell r="X686">
            <v>0</v>
          </cell>
          <cell r="Z686">
            <v>36374</v>
          </cell>
          <cell r="AA686">
            <v>36440</v>
          </cell>
          <cell r="AB686">
            <v>36605</v>
          </cell>
          <cell r="AC686">
            <v>36605</v>
          </cell>
          <cell r="AD686">
            <v>36605</v>
          </cell>
          <cell r="AE686">
            <v>0</v>
          </cell>
          <cell r="AF686">
            <v>0</v>
          </cell>
          <cell r="AG686">
            <v>0</v>
          </cell>
          <cell r="AH686">
            <v>0</v>
          </cell>
          <cell r="AI686">
            <v>36440</v>
          </cell>
          <cell r="AJ686">
            <v>36605</v>
          </cell>
          <cell r="AK686">
            <v>36605</v>
          </cell>
          <cell r="AL686">
            <v>36605</v>
          </cell>
          <cell r="AM686">
            <v>0</v>
          </cell>
          <cell r="AN686">
            <v>165</v>
          </cell>
          <cell r="AO686">
            <v>165</v>
          </cell>
          <cell r="AP686" t="str">
            <v xml:space="preserve">１　事業目的：休日及び夜間の救急医療を確保するために実施している病院群輪番制の運　営に対する委託料及び補助金
２　事業概要：市内14病院が参加し、救急患者の後方支援、救急患者の搬送のため、参加　病院が当番を決めて体制をとっている（１日２病院が当番）。
３　根拠法令：いわき市救急医療施設運営費補助金交付要綱 </v>
          </cell>
          <cell r="AQ686" t="str">
            <v>　いわき市救急医療施設運営費補助金交付要綱に基づき、いわき市病院協議会が運営する病院群輪番制事業に対して交付する補助金等
　補助全体：36,605千円（上記交付要綱に基づく単価82,200円に診療日数を乗じ、事務　経費分等を加算した額）
　診療日数：439日（休日昼間及び夜間を各々１診療日とすることから、休日は２診療日として算出）
　診療時間：平日（土曜含む）　18時～翌８時
日曜、祝日８時～翌８時
※輪番参加病院のうち、福島労災病院については、独立行政法人であるため、事業委託としている。</v>
          </cell>
          <cell r="BJ686">
            <v>1</v>
          </cell>
          <cell r="BK686">
            <v>36605</v>
          </cell>
          <cell r="BL686">
            <v>0</v>
          </cell>
          <cell r="BM686">
            <v>0</v>
          </cell>
          <cell r="BN686">
            <v>0</v>
          </cell>
          <cell r="BO686">
            <v>0</v>
          </cell>
          <cell r="BP686">
            <v>0</v>
          </cell>
          <cell r="BQ686">
            <v>0</v>
          </cell>
          <cell r="BR686">
            <v>0</v>
          </cell>
          <cell r="BS686">
            <v>0</v>
          </cell>
          <cell r="BT686">
            <v>0</v>
          </cell>
          <cell r="BU686">
            <v>0</v>
          </cell>
          <cell r="BV686">
            <v>36605</v>
          </cell>
          <cell r="BW686">
            <v>0</v>
          </cell>
          <cell r="BX686">
            <v>0</v>
          </cell>
          <cell r="BY686">
            <v>0</v>
          </cell>
          <cell r="BZ686">
            <v>0</v>
          </cell>
          <cell r="CA686">
            <v>36605</v>
          </cell>
        </row>
        <row r="687">
          <cell r="I687" t="str">
            <v>救命救急センター運営費負担金</v>
          </cell>
          <cell r="J687">
            <v>1</v>
          </cell>
          <cell r="K687" t="str">
            <v>一般会計</v>
          </cell>
          <cell r="L687">
            <v>4</v>
          </cell>
          <cell r="M687" t="str">
            <v>衛生費　</v>
          </cell>
          <cell r="N687">
            <v>1</v>
          </cell>
          <cell r="O687" t="str">
            <v>保健衛生費　</v>
          </cell>
          <cell r="P687">
            <v>7</v>
          </cell>
          <cell r="Q687" t="str">
            <v>救急医療対策費　</v>
          </cell>
          <cell r="R687">
            <v>40</v>
          </cell>
          <cell r="S687" t="str">
            <v>救急医療事業負担金　</v>
          </cell>
          <cell r="T687">
            <v>1</v>
          </cell>
          <cell r="U687" t="str">
            <v>救命救急センター運営費負担金</v>
          </cell>
          <cell r="V687">
            <v>0</v>
          </cell>
          <cell r="X687">
            <v>0</v>
          </cell>
          <cell r="Z687">
            <v>154906</v>
          </cell>
          <cell r="AA687">
            <v>192700</v>
          </cell>
          <cell r="AB687">
            <v>192700</v>
          </cell>
          <cell r="AC687">
            <v>192700</v>
          </cell>
          <cell r="AD687">
            <v>192700</v>
          </cell>
          <cell r="AE687">
            <v>0</v>
          </cell>
          <cell r="AF687">
            <v>0</v>
          </cell>
          <cell r="AG687">
            <v>0</v>
          </cell>
          <cell r="AH687">
            <v>0</v>
          </cell>
          <cell r="AI687">
            <v>192700</v>
          </cell>
          <cell r="AJ687">
            <v>192700</v>
          </cell>
          <cell r="AK687">
            <v>192700</v>
          </cell>
          <cell r="AL687">
            <v>192700</v>
          </cell>
          <cell r="AM687">
            <v>0</v>
          </cell>
          <cell r="AN687">
            <v>0</v>
          </cell>
          <cell r="AO687">
            <v>0</v>
          </cell>
          <cell r="AP687" t="str">
            <v xml:space="preserve">
事業目的：生命の危機を伴う重篤患者に対して高度で専門的な医療を行う救命救急
　センターの運営に対する負担金
事業概要：市医療センター（旧：総合磐城共立病院）内において昭和55年から三次救急医療を担っている（病床数は32床）
根拠法令：いわき市救命救急センター運営費負担金交付基準
終期設定不可理由：事業目的の趣旨から不可</v>
          </cell>
          <cell r="AQ687" t="str">
            <v xml:space="preserve">
　前々年度の特別交付税に関する省令第3条第1項第3号イの表第12号に係る交付税における救命救急センターの単価額
　R３年度の特別交付税における救命救急センターの単価額：192,700千円
</v>
          </cell>
          <cell r="BJ687">
            <v>1</v>
          </cell>
          <cell r="BK687">
            <v>192700</v>
          </cell>
          <cell r="BL687">
            <v>0</v>
          </cell>
          <cell r="BM687">
            <v>0</v>
          </cell>
          <cell r="BN687">
            <v>0</v>
          </cell>
          <cell r="BO687">
            <v>0</v>
          </cell>
          <cell r="BP687">
            <v>0</v>
          </cell>
          <cell r="BQ687">
            <v>0</v>
          </cell>
          <cell r="BR687">
            <v>0</v>
          </cell>
          <cell r="BS687">
            <v>0</v>
          </cell>
          <cell r="BT687">
            <v>0</v>
          </cell>
          <cell r="BU687">
            <v>0</v>
          </cell>
          <cell r="BV687">
            <v>192700</v>
          </cell>
          <cell r="BW687">
            <v>0</v>
          </cell>
          <cell r="BX687">
            <v>0</v>
          </cell>
          <cell r="BY687">
            <v>0</v>
          </cell>
          <cell r="BZ687">
            <v>0</v>
          </cell>
          <cell r="CA687">
            <v>192700</v>
          </cell>
        </row>
        <row r="688">
          <cell r="I688" t="str">
            <v>救急安心センター事業負担金</v>
          </cell>
          <cell r="J688">
            <v>1</v>
          </cell>
          <cell r="K688" t="str">
            <v>一般会計</v>
          </cell>
          <cell r="L688">
            <v>4</v>
          </cell>
          <cell r="M688" t="str">
            <v>衛生費　</v>
          </cell>
          <cell r="N688">
            <v>1</v>
          </cell>
          <cell r="O688" t="str">
            <v>保健衛生費　</v>
          </cell>
          <cell r="P688">
            <v>7</v>
          </cell>
          <cell r="Q688" t="str">
            <v>救急医療対策費　</v>
          </cell>
          <cell r="R688">
            <v>40</v>
          </cell>
          <cell r="S688" t="str">
            <v>救急医療事業負担金　</v>
          </cell>
          <cell r="T688">
            <v>3</v>
          </cell>
          <cell r="U688" t="str">
            <v>救急安心センター事業負担金　</v>
          </cell>
          <cell r="V688">
            <v>0</v>
          </cell>
          <cell r="X688">
            <v>0</v>
          </cell>
          <cell r="Z688">
            <v>0</v>
          </cell>
          <cell r="AA688">
            <v>0</v>
          </cell>
          <cell r="AB688">
            <v>2934</v>
          </cell>
          <cell r="AC688">
            <v>2934</v>
          </cell>
          <cell r="AD688">
            <v>2934</v>
          </cell>
          <cell r="AE688">
            <v>0</v>
          </cell>
          <cell r="AF688">
            <v>0</v>
          </cell>
          <cell r="AG688">
            <v>0</v>
          </cell>
          <cell r="AH688">
            <v>0</v>
          </cell>
          <cell r="AI688">
            <v>0</v>
          </cell>
          <cell r="AJ688">
            <v>2934</v>
          </cell>
          <cell r="AK688">
            <v>2934</v>
          </cell>
          <cell r="AL688">
            <v>2934</v>
          </cell>
          <cell r="AM688">
            <v>0</v>
          </cell>
          <cell r="AN688">
            <v>2934</v>
          </cell>
          <cell r="AO688">
            <v>2934</v>
          </cell>
          <cell r="AP688" t="str">
            <v xml:space="preserve">　福島県が実施する「福島県救急安心センター事業（＃7119）救急電話相談」への市負担金。
　県が事業主体となり、24時間365日、住民が気軽にいつでも症状に応じた専門的な相談ができる全県共通の電話窓口を設置し、適切なタイミングでの受診や救急車要請を支援し、住民、医療機関、消防の負担軽減を図る。
　〇事業開始年度：令和５年度
 </v>
          </cell>
          <cell r="AQ688" t="str">
            <v xml:space="preserve">　県事業費の２分の１を県内全市町村が負担。負担金額は県算定。
　〇県事業費：60,000千円
　○市町村負担分：60,000千円×１/２＝30,000千円(市町村負担分)
市町村割合＝６：４
・市　：均等割40％、人口割：60％
・町村：均等割70％、人口割：30％
　※特別交付税措置50％ </v>
          </cell>
          <cell r="BJ688">
            <v>1</v>
          </cell>
          <cell r="BK688">
            <v>2934</v>
          </cell>
          <cell r="BL688">
            <v>0</v>
          </cell>
          <cell r="BM688">
            <v>0</v>
          </cell>
          <cell r="BN688">
            <v>0</v>
          </cell>
          <cell r="BO688">
            <v>0</v>
          </cell>
          <cell r="BP688">
            <v>0</v>
          </cell>
          <cell r="BQ688">
            <v>0</v>
          </cell>
          <cell r="BR688">
            <v>0</v>
          </cell>
          <cell r="BS688">
            <v>0</v>
          </cell>
          <cell r="BT688">
            <v>0</v>
          </cell>
          <cell r="BU688">
            <v>0</v>
          </cell>
          <cell r="BV688">
            <v>2934</v>
          </cell>
          <cell r="BW688">
            <v>0</v>
          </cell>
          <cell r="BX688">
            <v>0</v>
          </cell>
          <cell r="BY688">
            <v>0</v>
          </cell>
          <cell r="BZ688">
            <v>0</v>
          </cell>
          <cell r="CA688">
            <v>2934</v>
          </cell>
        </row>
        <row r="689">
          <cell r="I689" t="str">
            <v>地域医療確保推進事業費</v>
          </cell>
          <cell r="J689">
            <v>1</v>
          </cell>
          <cell r="K689" t="str">
            <v>一般会計</v>
          </cell>
          <cell r="L689">
            <v>4</v>
          </cell>
          <cell r="M689" t="str">
            <v>衛生費　</v>
          </cell>
          <cell r="N689">
            <v>1</v>
          </cell>
          <cell r="O689" t="str">
            <v>保健衛生費　</v>
          </cell>
          <cell r="P689">
            <v>7</v>
          </cell>
          <cell r="Q689" t="str">
            <v>救急医療対策費　</v>
          </cell>
          <cell r="R689">
            <v>80</v>
          </cell>
          <cell r="S689" t="str">
            <v>地域医療確保対策事業費　</v>
          </cell>
          <cell r="T689">
            <v>1</v>
          </cell>
          <cell r="U689" t="str">
            <v>地域医療確保推進事業費　</v>
          </cell>
          <cell r="V689">
            <v>0</v>
          </cell>
          <cell r="X689">
            <v>0</v>
          </cell>
          <cell r="Z689">
            <v>1268</v>
          </cell>
          <cell r="AA689">
            <v>15049</v>
          </cell>
          <cell r="AB689">
            <v>13749</v>
          </cell>
          <cell r="AC689">
            <v>13749</v>
          </cell>
          <cell r="AD689">
            <v>13749</v>
          </cell>
          <cell r="AE689">
            <v>7159</v>
          </cell>
          <cell r="AF689">
            <v>0</v>
          </cell>
          <cell r="AG689">
            <v>0</v>
          </cell>
          <cell r="AH689">
            <v>0</v>
          </cell>
          <cell r="AI689">
            <v>7890</v>
          </cell>
          <cell r="AJ689">
            <v>13749</v>
          </cell>
          <cell r="AK689">
            <v>13749</v>
          </cell>
          <cell r="AL689">
            <v>13749</v>
          </cell>
          <cell r="AM689">
            <v>0</v>
          </cell>
          <cell r="AN689">
            <v>-1300</v>
          </cell>
          <cell r="AO689">
            <v>-1300</v>
          </cell>
          <cell r="AP689" t="str">
            <v xml:space="preserve">①（人口10万人あたり）医師数
　全国平均：256人福島県平均：212人本市：172人中核市平均：301人
　全国及び県平均を下回り、60中核市のうちワースト５位という医師不足の状況。
②医師の高齢化
　本市：56歳中核市平均：50歳
　医師の平均年齢は、60中核市のうち59位と高齢化でもある状況。
医師不足と数少ない医師の高齢化の現状に対し、医療提供体制を維持するため、医師会や病院協議会と連携して医師の確保に取り組むもの。
 </v>
          </cell>
          <cell r="AQ689" t="str">
            <v xml:space="preserve">
①いわき市地域医療構想会議を軸とした、医師確保の検討及び取り組み。
②「いわき地域医療学校事業」と連携した、いわきの医療の発信とブランディング。
③トップセールスも含めた大学医局等へのアプローチなど </v>
          </cell>
          <cell r="BB689">
            <v>2</v>
          </cell>
          <cell r="BC689" t="str">
            <v>命・暮らしを守る</v>
          </cell>
          <cell r="BD689">
            <v>0</v>
          </cell>
          <cell r="BF689">
            <v>0</v>
          </cell>
          <cell r="BH689">
            <v>0</v>
          </cell>
          <cell r="BJ689">
            <v>1</v>
          </cell>
          <cell r="BK689">
            <v>13749</v>
          </cell>
          <cell r="BL689">
            <v>0</v>
          </cell>
          <cell r="BM689">
            <v>0</v>
          </cell>
          <cell r="BN689">
            <v>0</v>
          </cell>
          <cell r="BO689">
            <v>0</v>
          </cell>
          <cell r="BP689">
            <v>0</v>
          </cell>
          <cell r="BQ689">
            <v>0</v>
          </cell>
          <cell r="BR689">
            <v>0</v>
          </cell>
          <cell r="BS689">
            <v>0</v>
          </cell>
          <cell r="BT689">
            <v>0</v>
          </cell>
          <cell r="BU689">
            <v>0</v>
          </cell>
          <cell r="BV689">
            <v>13749</v>
          </cell>
          <cell r="BW689">
            <v>0</v>
          </cell>
          <cell r="BX689">
            <v>0</v>
          </cell>
          <cell r="BY689">
            <v>0</v>
          </cell>
          <cell r="BZ689">
            <v>0</v>
          </cell>
          <cell r="CA689">
            <v>13749</v>
          </cell>
        </row>
        <row r="690">
          <cell r="I690" t="str">
            <v>地域医療確保推進事業費　非常勤特別職分</v>
          </cell>
          <cell r="J690">
            <v>1</v>
          </cell>
          <cell r="K690" t="str">
            <v>一般会計</v>
          </cell>
          <cell r="L690">
            <v>4</v>
          </cell>
          <cell r="M690" t="str">
            <v>衛生費　</v>
          </cell>
          <cell r="N690">
            <v>1</v>
          </cell>
          <cell r="O690" t="str">
            <v>保健衛生費　</v>
          </cell>
          <cell r="P690">
            <v>7</v>
          </cell>
          <cell r="Q690" t="str">
            <v>救急医療対策費　</v>
          </cell>
          <cell r="R690">
            <v>80</v>
          </cell>
          <cell r="S690" t="str">
            <v>地域医療確保対策事業費　</v>
          </cell>
          <cell r="T690">
            <v>1</v>
          </cell>
          <cell r="U690" t="str">
            <v>地域医療確保推進事業費　</v>
          </cell>
          <cell r="V690">
            <v>0</v>
          </cell>
          <cell r="X690">
            <v>1</v>
          </cell>
          <cell r="Y690" t="str">
            <v>非常勤特別職分　</v>
          </cell>
          <cell r="Z690">
            <v>3600</v>
          </cell>
          <cell r="AA690">
            <v>3600</v>
          </cell>
          <cell r="AB690">
            <v>3600</v>
          </cell>
          <cell r="AC690">
            <v>3600</v>
          </cell>
          <cell r="AD690">
            <v>3600</v>
          </cell>
          <cell r="AE690">
            <v>0</v>
          </cell>
          <cell r="AF690">
            <v>0</v>
          </cell>
          <cell r="AG690">
            <v>0</v>
          </cell>
          <cell r="AH690">
            <v>0</v>
          </cell>
          <cell r="AI690">
            <v>3600</v>
          </cell>
          <cell r="AJ690">
            <v>3600</v>
          </cell>
          <cell r="AK690">
            <v>3600</v>
          </cell>
          <cell r="AL690">
            <v>3600</v>
          </cell>
          <cell r="AM690">
            <v>0</v>
          </cell>
          <cell r="AN690">
            <v>0</v>
          </cell>
          <cell r="AO690">
            <v>0</v>
          </cell>
          <cell r="AP690" t="str">
            <v>本市への医師招聘に関する助言及び支援等を行う「いわき市医師招聘専門員兼いわき市医療センター顧問」の所要経費　</v>
          </cell>
          <cell r="AQ690" t="str">
            <v>「いわき市医師招聘専門員兼いわき市医療センター顧問」の報酬　</v>
          </cell>
          <cell r="BB690">
            <v>2</v>
          </cell>
          <cell r="BC690" t="str">
            <v>命・暮らしを守る</v>
          </cell>
          <cell r="BD690">
            <v>0</v>
          </cell>
          <cell r="BF690">
            <v>0</v>
          </cell>
          <cell r="BH690">
            <v>0</v>
          </cell>
          <cell r="BJ690">
            <v>1</v>
          </cell>
          <cell r="BK690">
            <v>3600</v>
          </cell>
          <cell r="BL690">
            <v>0</v>
          </cell>
          <cell r="BM690">
            <v>0</v>
          </cell>
          <cell r="BN690">
            <v>0</v>
          </cell>
          <cell r="BO690">
            <v>0</v>
          </cell>
          <cell r="BP690">
            <v>0</v>
          </cell>
          <cell r="BQ690">
            <v>0</v>
          </cell>
          <cell r="BR690">
            <v>0</v>
          </cell>
          <cell r="BS690">
            <v>0</v>
          </cell>
          <cell r="BT690">
            <v>0</v>
          </cell>
          <cell r="BU690">
            <v>0</v>
          </cell>
          <cell r="BV690">
            <v>3600</v>
          </cell>
          <cell r="BW690">
            <v>0</v>
          </cell>
          <cell r="BX690">
            <v>0</v>
          </cell>
          <cell r="BY690">
            <v>0</v>
          </cell>
          <cell r="BZ690">
            <v>0</v>
          </cell>
          <cell r="CA690">
            <v>3600</v>
          </cell>
        </row>
        <row r="691">
          <cell r="I691" t="str">
            <v>医療提供体制支援事業費</v>
          </cell>
          <cell r="J691">
            <v>1</v>
          </cell>
          <cell r="K691" t="str">
            <v>一般会計</v>
          </cell>
          <cell r="L691">
            <v>4</v>
          </cell>
          <cell r="M691" t="str">
            <v>衛生費　</v>
          </cell>
          <cell r="N691">
            <v>1</v>
          </cell>
          <cell r="O691" t="str">
            <v>保健衛生費　</v>
          </cell>
          <cell r="P691">
            <v>7</v>
          </cell>
          <cell r="Q691" t="str">
            <v>救急医療対策費　</v>
          </cell>
          <cell r="R691">
            <v>80</v>
          </cell>
          <cell r="S691" t="str">
            <v>地域医療確保対策事業費　</v>
          </cell>
          <cell r="T691">
            <v>3</v>
          </cell>
          <cell r="U691" t="str">
            <v>医療提供体制支援事業費　</v>
          </cell>
          <cell r="V691">
            <v>0</v>
          </cell>
          <cell r="X691">
            <v>0</v>
          </cell>
          <cell r="Z691">
            <v>0</v>
          </cell>
          <cell r="AA691">
            <v>2500</v>
          </cell>
          <cell r="AB691">
            <v>2500</v>
          </cell>
          <cell r="AC691">
            <v>2500</v>
          </cell>
          <cell r="AD691">
            <v>2500</v>
          </cell>
          <cell r="AE691">
            <v>2500</v>
          </cell>
          <cell r="AF691">
            <v>0</v>
          </cell>
          <cell r="AG691">
            <v>0</v>
          </cell>
          <cell r="AH691">
            <v>0</v>
          </cell>
          <cell r="AI691">
            <v>0</v>
          </cell>
          <cell r="AJ691">
            <v>2500</v>
          </cell>
          <cell r="AK691">
            <v>2500</v>
          </cell>
          <cell r="AL691">
            <v>2500</v>
          </cell>
          <cell r="AM691">
            <v>0</v>
          </cell>
          <cell r="AN691">
            <v>0</v>
          </cell>
          <cell r="AO691">
            <v>0</v>
          </cell>
          <cell r="AP691" t="str">
            <v xml:space="preserve">
【目的】　
市内において診療体制が不足している小児科、産科などの特定診療科を再開、または新規に設ける医療機関に対して助成し、市民が安心して暮らしていける医療の確保を促す。
【補助内容】
診療室や医療機器などの整備に要する経費を対象に、１病院１診療科あたり2,500千円を上限として助成する。 </v>
          </cell>
          <cell r="AQ691" t="str">
            <v xml:space="preserve">　
市内において不足している小児科、産科などの特定診療科を再開、新設する医療機関に対し、診察室や医療機器などの整備に要する経費の一部を助成するもの。 </v>
          </cell>
          <cell r="BJ691">
            <v>1</v>
          </cell>
          <cell r="BK691">
            <v>2500</v>
          </cell>
          <cell r="BL691">
            <v>0</v>
          </cell>
          <cell r="BM691">
            <v>0</v>
          </cell>
          <cell r="BN691">
            <v>0</v>
          </cell>
          <cell r="BO691">
            <v>0</v>
          </cell>
          <cell r="BP691">
            <v>0</v>
          </cell>
          <cell r="BQ691">
            <v>0</v>
          </cell>
          <cell r="BR691">
            <v>0</v>
          </cell>
          <cell r="BS691">
            <v>0</v>
          </cell>
          <cell r="BT691">
            <v>0</v>
          </cell>
          <cell r="BU691">
            <v>0</v>
          </cell>
          <cell r="BV691">
            <v>2500</v>
          </cell>
          <cell r="BW691">
            <v>0</v>
          </cell>
          <cell r="BX691">
            <v>0</v>
          </cell>
          <cell r="BY691">
            <v>0</v>
          </cell>
          <cell r="BZ691">
            <v>0</v>
          </cell>
          <cell r="CA691">
            <v>2500</v>
          </cell>
        </row>
        <row r="692">
          <cell r="I692" t="str">
            <v>大学医学部寄附講座開設事業費</v>
          </cell>
          <cell r="J692">
            <v>1</v>
          </cell>
          <cell r="K692" t="str">
            <v>一般会計</v>
          </cell>
          <cell r="L692">
            <v>4</v>
          </cell>
          <cell r="M692" t="str">
            <v>衛生費　</v>
          </cell>
          <cell r="N692">
            <v>1</v>
          </cell>
          <cell r="O692" t="str">
            <v>保健衛生費　</v>
          </cell>
          <cell r="P692">
            <v>7</v>
          </cell>
          <cell r="Q692" t="str">
            <v>救急医療対策費　</v>
          </cell>
          <cell r="R692">
            <v>80</v>
          </cell>
          <cell r="S692" t="str">
            <v>地域医療確保対策事業費　</v>
          </cell>
          <cell r="T692">
            <v>4</v>
          </cell>
          <cell r="U692" t="str">
            <v>大学医学部寄附講座開設事業費</v>
          </cell>
          <cell r="V692">
            <v>0</v>
          </cell>
          <cell r="X692">
            <v>0</v>
          </cell>
          <cell r="Z692">
            <v>181350</v>
          </cell>
          <cell r="AA692">
            <v>181350</v>
          </cell>
          <cell r="AB692">
            <v>267856</v>
          </cell>
          <cell r="AC692">
            <v>267856</v>
          </cell>
          <cell r="AD692">
            <v>267856</v>
          </cell>
          <cell r="AE692">
            <v>89000</v>
          </cell>
          <cell r="AF692">
            <v>44000</v>
          </cell>
          <cell r="AG692">
            <v>44000</v>
          </cell>
          <cell r="AH692">
            <v>44000</v>
          </cell>
          <cell r="AI692">
            <v>92350</v>
          </cell>
          <cell r="AJ692">
            <v>223856</v>
          </cell>
          <cell r="AK692">
            <v>223856</v>
          </cell>
          <cell r="AL692">
            <v>223856</v>
          </cell>
          <cell r="AM692">
            <v>0</v>
          </cell>
          <cell r="AN692">
            <v>86506</v>
          </cell>
          <cell r="AO692">
            <v>86506</v>
          </cell>
          <cell r="AP692" t="str">
            <v>　
市内病院の医師確保を図るため、大学に寄附講座を開設し、医師招聘につなげる。
　（継続）
　医療センター：４講座労災病院：１講座
　（新規予定）
　医療センター：１講座
・根拠法令　なし</v>
          </cell>
          <cell r="AQ692" t="str">
            <v xml:space="preserve">
１　福島県立医科大学
　①地域産婦人科支援講座：48,120千円
　②整形外科学講座　：53,250千円
　③地域支援視機能再建学講座：28,000千円
２　日本医療科学大学　
　①小児地域総合医療学　：46,354千円
３　東京医科大学
　①運動機能（福島労災病院）　：42,000千円
　②呼吸器内科学講座（予定）：50,000千円</v>
          </cell>
          <cell r="BB692">
            <v>2</v>
          </cell>
          <cell r="BC692" t="str">
            <v>命・暮らしを守る</v>
          </cell>
          <cell r="BD692">
            <v>0</v>
          </cell>
          <cell r="BF692">
            <v>0</v>
          </cell>
          <cell r="BH692">
            <v>0</v>
          </cell>
          <cell r="BJ692">
            <v>1</v>
          </cell>
          <cell r="BK692">
            <v>267856</v>
          </cell>
          <cell r="BL692">
            <v>0</v>
          </cell>
          <cell r="BM692">
            <v>0</v>
          </cell>
          <cell r="BN692">
            <v>0</v>
          </cell>
          <cell r="BO692">
            <v>0</v>
          </cell>
          <cell r="BP692">
            <v>0</v>
          </cell>
          <cell r="BQ692">
            <v>0</v>
          </cell>
          <cell r="BR692">
            <v>0</v>
          </cell>
          <cell r="BS692">
            <v>30000</v>
          </cell>
          <cell r="BT692">
            <v>0</v>
          </cell>
          <cell r="BU692">
            <v>14000</v>
          </cell>
          <cell r="BV692">
            <v>223856</v>
          </cell>
          <cell r="BW692">
            <v>0</v>
          </cell>
          <cell r="BX692">
            <v>30000</v>
          </cell>
          <cell r="BY692">
            <v>0</v>
          </cell>
          <cell r="BZ692">
            <v>14000</v>
          </cell>
          <cell r="CA692">
            <v>223856</v>
          </cell>
        </row>
        <row r="693">
          <cell r="I693" t="str">
            <v>病院医師修学資金貸与事業費補助金</v>
          </cell>
          <cell r="J693">
            <v>1</v>
          </cell>
          <cell r="K693" t="str">
            <v>一般会計</v>
          </cell>
          <cell r="L693">
            <v>4</v>
          </cell>
          <cell r="M693" t="str">
            <v>衛生費　</v>
          </cell>
          <cell r="N693">
            <v>1</v>
          </cell>
          <cell r="O693" t="str">
            <v>保健衛生費　</v>
          </cell>
          <cell r="P693">
            <v>7</v>
          </cell>
          <cell r="Q693" t="str">
            <v>救急医療対策費　</v>
          </cell>
          <cell r="R693">
            <v>80</v>
          </cell>
          <cell r="S693" t="str">
            <v>地域医療確保対策事業費　</v>
          </cell>
          <cell r="T693">
            <v>7</v>
          </cell>
          <cell r="U693" t="str">
            <v>病院医師修学資金貸与事業費補助金</v>
          </cell>
          <cell r="V693">
            <v>0</v>
          </cell>
          <cell r="X693">
            <v>0</v>
          </cell>
          <cell r="Z693">
            <v>42300</v>
          </cell>
          <cell r="AA693">
            <v>46530</v>
          </cell>
          <cell r="AB693">
            <v>46530</v>
          </cell>
          <cell r="AC693">
            <v>46530</v>
          </cell>
          <cell r="AD693">
            <v>46530</v>
          </cell>
          <cell r="AE693">
            <v>0</v>
          </cell>
          <cell r="AF693">
            <v>23630</v>
          </cell>
          <cell r="AG693">
            <v>23630</v>
          </cell>
          <cell r="AH693">
            <v>23630</v>
          </cell>
          <cell r="AI693">
            <v>46530</v>
          </cell>
          <cell r="AJ693">
            <v>22900</v>
          </cell>
          <cell r="AK693">
            <v>22900</v>
          </cell>
          <cell r="AL693">
            <v>22900</v>
          </cell>
          <cell r="AM693">
            <v>0</v>
          </cell>
          <cell r="AN693">
            <v>0</v>
          </cell>
          <cell r="AO693">
            <v>0</v>
          </cell>
          <cell r="AP693" t="str">
            <v xml:space="preserve">
市内の病院が勤務医確保のために医学生を対象として実施する修学資金貸与制度に係る費用の一部の補助を行い、病院の負担軽減を図るとともに、本市における病院の勤務医の確保を促進するもの。
【補助内容】
　補助対象経費の２分の１
　ただし、被貸与者１人につき１年度あたり1,410千円を上限とする。</v>
          </cell>
          <cell r="AQ693" t="str">
            <v xml:space="preserve">
R５年度　貸与者見込数：33名
（内訳） 継続：25名（医療センター24名、労災病院１名）
 新規：８名（医療センター６名、その他病院２名）
（継続）R４：22名　→　R５：25名
（新規）R４：６名　→　R５：８名 </v>
          </cell>
          <cell r="BB693">
            <v>2</v>
          </cell>
          <cell r="BC693" t="str">
            <v>命・暮らしを守る</v>
          </cell>
          <cell r="BD693">
            <v>0</v>
          </cell>
          <cell r="BF693">
            <v>0</v>
          </cell>
          <cell r="BH693">
            <v>0</v>
          </cell>
          <cell r="BJ693">
            <v>1</v>
          </cell>
          <cell r="BK693">
            <v>46530</v>
          </cell>
          <cell r="BL693">
            <v>0</v>
          </cell>
          <cell r="BM693">
            <v>0</v>
          </cell>
          <cell r="BN693">
            <v>0</v>
          </cell>
          <cell r="BO693">
            <v>0</v>
          </cell>
          <cell r="BP693">
            <v>0</v>
          </cell>
          <cell r="BQ693">
            <v>0</v>
          </cell>
          <cell r="BR693">
            <v>0</v>
          </cell>
          <cell r="BS693">
            <v>0</v>
          </cell>
          <cell r="BT693">
            <v>0</v>
          </cell>
          <cell r="BU693">
            <v>23630</v>
          </cell>
          <cell r="BV693">
            <v>22900</v>
          </cell>
          <cell r="BW693">
            <v>0</v>
          </cell>
          <cell r="BX693">
            <v>0</v>
          </cell>
          <cell r="BY693">
            <v>0</v>
          </cell>
          <cell r="BZ693">
            <v>23630</v>
          </cell>
          <cell r="CA693">
            <v>22900</v>
          </cell>
        </row>
        <row r="694">
          <cell r="I694" t="str">
            <v>診療所開設支援事業費</v>
          </cell>
          <cell r="J694">
            <v>1</v>
          </cell>
          <cell r="K694" t="str">
            <v>一般会計</v>
          </cell>
          <cell r="L694">
            <v>4</v>
          </cell>
          <cell r="M694" t="str">
            <v>衛生費　</v>
          </cell>
          <cell r="N694">
            <v>1</v>
          </cell>
          <cell r="O694" t="str">
            <v>保健衛生費　</v>
          </cell>
          <cell r="P694">
            <v>7</v>
          </cell>
          <cell r="Q694" t="str">
            <v>救急医療対策費　</v>
          </cell>
          <cell r="R694">
            <v>80</v>
          </cell>
          <cell r="S694" t="str">
            <v>地域医療確保対策事業費　</v>
          </cell>
          <cell r="T694">
            <v>8</v>
          </cell>
          <cell r="U694" t="str">
            <v>診療所開設支援事業費</v>
          </cell>
          <cell r="V694">
            <v>0</v>
          </cell>
          <cell r="X694">
            <v>0</v>
          </cell>
          <cell r="Z694">
            <v>0</v>
          </cell>
          <cell r="AA694">
            <v>30000</v>
          </cell>
          <cell r="AB694">
            <v>30000</v>
          </cell>
          <cell r="AC694">
            <v>30000</v>
          </cell>
          <cell r="AD694">
            <v>30000</v>
          </cell>
          <cell r="AE694">
            <v>30000</v>
          </cell>
          <cell r="AF694">
            <v>0</v>
          </cell>
          <cell r="AG694">
            <v>0</v>
          </cell>
          <cell r="AH694">
            <v>0</v>
          </cell>
          <cell r="AI694">
            <v>0</v>
          </cell>
          <cell r="AJ694">
            <v>30000</v>
          </cell>
          <cell r="AK694">
            <v>30000</v>
          </cell>
          <cell r="AL694">
            <v>30000</v>
          </cell>
          <cell r="AM694">
            <v>0</v>
          </cell>
          <cell r="AN694">
            <v>0</v>
          </cell>
          <cell r="AO694">
            <v>0</v>
          </cell>
          <cell r="AP694" t="str">
            <v xml:space="preserve">
【目的】
市内における診療所を確保するため、市内に新規開設・承継する診療所に対してその開設費用を補助することにより、市内の医療提供体制の充実を図るもの。
【補助内容】
土地の取得、建物の新設・改造、機器の購入等、診療所の新規開設に係るに要する経費を対象に、上限20,000千円
（分娩施設を有する産婦人科若しくは産科又は小児科を標榜する診療所にあっては、上限30,000千円）</v>
          </cell>
          <cell r="AQ694" t="str">
            <v>市内において新規開設・承継する診療所に対する補助金　</v>
          </cell>
          <cell r="BJ694">
            <v>1</v>
          </cell>
          <cell r="BK694">
            <v>30000</v>
          </cell>
          <cell r="BL694">
            <v>0</v>
          </cell>
          <cell r="BM694">
            <v>0</v>
          </cell>
          <cell r="BN694">
            <v>0</v>
          </cell>
          <cell r="BO694">
            <v>0</v>
          </cell>
          <cell r="BP694">
            <v>0</v>
          </cell>
          <cell r="BQ694">
            <v>0</v>
          </cell>
          <cell r="BR694">
            <v>0</v>
          </cell>
          <cell r="BS694">
            <v>0</v>
          </cell>
          <cell r="BT694">
            <v>0</v>
          </cell>
          <cell r="BU694">
            <v>0</v>
          </cell>
          <cell r="BV694">
            <v>30000</v>
          </cell>
          <cell r="BW694">
            <v>0</v>
          </cell>
          <cell r="BX694">
            <v>0</v>
          </cell>
          <cell r="BY694">
            <v>0</v>
          </cell>
          <cell r="BZ694">
            <v>0</v>
          </cell>
          <cell r="CA694">
            <v>30000</v>
          </cell>
        </row>
        <row r="695">
          <cell r="I695" t="str">
            <v>地域医療を守り育てる応援基金積立金</v>
          </cell>
          <cell r="J695">
            <v>1</v>
          </cell>
          <cell r="K695" t="str">
            <v>一般会計</v>
          </cell>
          <cell r="L695">
            <v>4</v>
          </cell>
          <cell r="M695" t="str">
            <v>衛生費　</v>
          </cell>
          <cell r="N695">
            <v>1</v>
          </cell>
          <cell r="O695" t="str">
            <v>保健衛生費　</v>
          </cell>
          <cell r="P695">
            <v>7</v>
          </cell>
          <cell r="Q695" t="str">
            <v>救急医療対策費　</v>
          </cell>
          <cell r="R695">
            <v>80</v>
          </cell>
          <cell r="S695" t="str">
            <v>地域医療確保対策事業費　</v>
          </cell>
          <cell r="T695">
            <v>10</v>
          </cell>
          <cell r="U695" t="str">
            <v>地域医療を守り育てる応援基金積立金　</v>
          </cell>
          <cell r="V695">
            <v>0</v>
          </cell>
          <cell r="X695">
            <v>0</v>
          </cell>
          <cell r="Z695">
            <v>19329</v>
          </cell>
          <cell r="AA695">
            <v>13</v>
          </cell>
          <cell r="AB695">
            <v>11</v>
          </cell>
          <cell r="AC695">
            <v>11</v>
          </cell>
          <cell r="AD695">
            <v>11</v>
          </cell>
          <cell r="AE695">
            <v>13</v>
          </cell>
          <cell r="AF695">
            <v>11</v>
          </cell>
          <cell r="AG695">
            <v>11</v>
          </cell>
          <cell r="AH695">
            <v>11</v>
          </cell>
          <cell r="AI695">
            <v>0</v>
          </cell>
          <cell r="AJ695">
            <v>0</v>
          </cell>
          <cell r="AK695">
            <v>0</v>
          </cell>
          <cell r="AL695">
            <v>0</v>
          </cell>
          <cell r="AM695">
            <v>0</v>
          </cell>
          <cell r="AN695">
            <v>-2</v>
          </cell>
          <cell r="AO695">
            <v>-2</v>
          </cell>
          <cell r="AP695" t="str">
            <v>　市民が安心して良質な医療を受けることができる医療体制の確保及び感染症のまん延の防止に資するために設置している「いわき市地域医療を守り育てる応援基金」への積立金</v>
          </cell>
          <cell r="AQ695" t="str">
            <v>いわき市地域医療を守り育てる応援基金に対する積立金　</v>
          </cell>
          <cell r="BJ695">
            <v>1</v>
          </cell>
          <cell r="BK695">
            <v>11</v>
          </cell>
          <cell r="BL695">
            <v>0</v>
          </cell>
          <cell r="BM695">
            <v>0</v>
          </cell>
          <cell r="BN695">
            <v>0</v>
          </cell>
          <cell r="BO695">
            <v>0</v>
          </cell>
          <cell r="BP695">
            <v>0</v>
          </cell>
          <cell r="BQ695">
            <v>0</v>
          </cell>
          <cell r="BR695">
            <v>0</v>
          </cell>
          <cell r="BS695">
            <v>0</v>
          </cell>
          <cell r="BT695">
            <v>0</v>
          </cell>
          <cell r="BU695">
            <v>11</v>
          </cell>
          <cell r="BV695">
            <v>0</v>
          </cell>
          <cell r="BW695">
            <v>0</v>
          </cell>
          <cell r="BX695">
            <v>0</v>
          </cell>
          <cell r="BY695">
            <v>0</v>
          </cell>
          <cell r="BZ695">
            <v>11</v>
          </cell>
          <cell r="CA695">
            <v>0</v>
          </cell>
        </row>
        <row r="696">
          <cell r="I696" t="str">
            <v>いわき地域医療学校事業費</v>
          </cell>
          <cell r="J696">
            <v>1</v>
          </cell>
          <cell r="K696" t="str">
            <v>一般会計</v>
          </cell>
          <cell r="L696">
            <v>4</v>
          </cell>
          <cell r="M696" t="str">
            <v>衛生費　</v>
          </cell>
          <cell r="N696">
            <v>1</v>
          </cell>
          <cell r="O696" t="str">
            <v>保健衛生費　</v>
          </cell>
          <cell r="P696">
            <v>7</v>
          </cell>
          <cell r="Q696" t="str">
            <v>救急医療対策費　</v>
          </cell>
          <cell r="R696">
            <v>80</v>
          </cell>
          <cell r="S696" t="str">
            <v>地域医療確保対策事業費　</v>
          </cell>
          <cell r="T696">
            <v>12</v>
          </cell>
          <cell r="U696" t="str">
            <v>いわき地域医療学校事業費</v>
          </cell>
          <cell r="V696">
            <v>0</v>
          </cell>
          <cell r="X696">
            <v>0</v>
          </cell>
          <cell r="Z696">
            <v>0</v>
          </cell>
          <cell r="AA696">
            <v>2460</v>
          </cell>
          <cell r="AB696">
            <v>9691</v>
          </cell>
          <cell r="AC696">
            <v>9691</v>
          </cell>
          <cell r="AD696">
            <v>9691</v>
          </cell>
          <cell r="AE696">
            <v>2460</v>
          </cell>
          <cell r="AF696">
            <v>1507</v>
          </cell>
          <cell r="AG696">
            <v>1507</v>
          </cell>
          <cell r="AH696">
            <v>1507</v>
          </cell>
          <cell r="AI696">
            <v>0</v>
          </cell>
          <cell r="AJ696">
            <v>8184</v>
          </cell>
          <cell r="AK696">
            <v>8184</v>
          </cell>
          <cell r="AL696">
            <v>8184</v>
          </cell>
          <cell r="AM696">
            <v>0</v>
          </cell>
          <cell r="AN696">
            <v>7231</v>
          </cell>
          <cell r="AO696">
            <v>7231</v>
          </cell>
          <cell r="AP696" t="str">
            <v xml:space="preserve">　
将来的に本市の地域医療を担う医療人材の確保を図るため、小学生から研修医までの各ステージに応じた医療や介護に関する教育プログラムを展開する。
　※R4:「次世代医療人育成事業」の拡大変更 </v>
          </cell>
          <cell r="AQ696" t="str">
            <v xml:space="preserve">
各ステージに応じた教育プログラムを展開するための医師等の協力者に対する報償費や旅費等
【小中生】小４～中３年生に対し、医療や介護を学ぶ「いのちの授業」を実施
【高校生】医師による講話や病院見学等、医学部合格者向け「医療ガイダンス」
【医学生】「地域医療セミナー」の実施
【研修医】医療ｾﾝﾀｰ・労災・常磐病院の「３病院合同研修」の実施 </v>
          </cell>
          <cell r="BB696">
            <v>2</v>
          </cell>
          <cell r="BC696" t="str">
            <v>命・暮らしを守る</v>
          </cell>
          <cell r="BD696">
            <v>0</v>
          </cell>
          <cell r="BF696">
            <v>0</v>
          </cell>
          <cell r="BH696">
            <v>0</v>
          </cell>
          <cell r="BJ696">
            <v>1</v>
          </cell>
          <cell r="BK696">
            <v>9691</v>
          </cell>
          <cell r="BL696">
            <v>0</v>
          </cell>
          <cell r="BM696">
            <v>0</v>
          </cell>
          <cell r="BN696">
            <v>0</v>
          </cell>
          <cell r="BO696">
            <v>0</v>
          </cell>
          <cell r="BP696">
            <v>0</v>
          </cell>
          <cell r="BQ696">
            <v>0</v>
          </cell>
          <cell r="BR696">
            <v>0</v>
          </cell>
          <cell r="BS696">
            <v>1507</v>
          </cell>
          <cell r="BT696">
            <v>0</v>
          </cell>
          <cell r="BU696">
            <v>0</v>
          </cell>
          <cell r="BV696">
            <v>8184</v>
          </cell>
          <cell r="BW696">
            <v>0</v>
          </cell>
          <cell r="BX696">
            <v>1507</v>
          </cell>
          <cell r="BY696">
            <v>0</v>
          </cell>
          <cell r="BZ696">
            <v>0</v>
          </cell>
          <cell r="CA696">
            <v>8184</v>
          </cell>
        </row>
        <row r="697">
          <cell r="I697" t="str">
            <v>地域共生社会まちづくり事業費</v>
          </cell>
          <cell r="J697">
            <v>1</v>
          </cell>
          <cell r="K697" t="str">
            <v>一般会計</v>
          </cell>
          <cell r="L697">
            <v>3</v>
          </cell>
          <cell r="M697" t="str">
            <v>民生費　</v>
          </cell>
          <cell r="N697">
            <v>1</v>
          </cell>
          <cell r="O697" t="str">
            <v>社会福祉費　</v>
          </cell>
          <cell r="P697">
            <v>3</v>
          </cell>
          <cell r="Q697" t="str">
            <v>老人福祉費　</v>
          </cell>
          <cell r="R697">
            <v>20</v>
          </cell>
          <cell r="S697" t="str">
            <v>老人福祉対策費　</v>
          </cell>
          <cell r="T697">
            <v>62</v>
          </cell>
          <cell r="U697" t="str">
            <v>地域共生社会まちづくり事業費</v>
          </cell>
          <cell r="V697">
            <v>0</v>
          </cell>
          <cell r="X697">
            <v>0</v>
          </cell>
          <cell r="Z697">
            <v>5253</v>
          </cell>
          <cell r="AA697">
            <v>6000</v>
          </cell>
          <cell r="AB697">
            <v>11000</v>
          </cell>
          <cell r="AC697">
            <v>11000</v>
          </cell>
          <cell r="AD697">
            <v>11000</v>
          </cell>
          <cell r="AE697">
            <v>6000</v>
          </cell>
          <cell r="AF697">
            <v>11000</v>
          </cell>
          <cell r="AG697">
            <v>11000</v>
          </cell>
          <cell r="AH697">
            <v>11000</v>
          </cell>
          <cell r="AI697">
            <v>0</v>
          </cell>
          <cell r="AJ697">
            <v>0</v>
          </cell>
          <cell r="AK697">
            <v>0</v>
          </cell>
          <cell r="AL697">
            <v>0</v>
          </cell>
          <cell r="AM697">
            <v>0</v>
          </cell>
          <cell r="AN697">
            <v>5000</v>
          </cell>
          <cell r="AO697">
            <v>5000</v>
          </cell>
          <cell r="AP697" t="str">
            <v>　高齢者や障がい者一人ひとりが可能な限り住み慣れた地域でその有する能力に応じ自立した日常生活を営むことができるよう、地域共生社会の実現に向けて、高齢者等の福祉増進に資するための取組みのうち、地域課題に対応することを目的に、地域住民等が主体となり他の模範となる活動を選定し補助するもの。</v>
          </cell>
          <cell r="AQ697" t="str">
            <v xml:space="preserve">〇地域共生社会まちづくり事業補助金
　・ソフト事業支援補助金
　・ハード事業支援補助金 </v>
          </cell>
          <cell r="BB697">
            <v>2</v>
          </cell>
          <cell r="BC697" t="str">
            <v>命・暮らしを守る</v>
          </cell>
          <cell r="BD697">
            <v>0</v>
          </cell>
          <cell r="BF697">
            <v>0</v>
          </cell>
          <cell r="BH697">
            <v>0</v>
          </cell>
          <cell r="BJ697">
            <v>1</v>
          </cell>
          <cell r="BK697">
            <v>11000</v>
          </cell>
          <cell r="BL697">
            <v>0</v>
          </cell>
          <cell r="BM697">
            <v>0</v>
          </cell>
          <cell r="BN697">
            <v>0</v>
          </cell>
          <cell r="BO697">
            <v>0</v>
          </cell>
          <cell r="BP697">
            <v>0</v>
          </cell>
          <cell r="BQ697">
            <v>0</v>
          </cell>
          <cell r="BR697">
            <v>0</v>
          </cell>
          <cell r="BS697">
            <v>0</v>
          </cell>
          <cell r="BT697">
            <v>0</v>
          </cell>
          <cell r="BU697">
            <v>11000</v>
          </cell>
          <cell r="BV697">
            <v>0</v>
          </cell>
          <cell r="BW697">
            <v>0</v>
          </cell>
          <cell r="BX697">
            <v>0</v>
          </cell>
          <cell r="BY697">
            <v>0</v>
          </cell>
          <cell r="BZ697">
            <v>11000</v>
          </cell>
          <cell r="CA697">
            <v>0</v>
          </cell>
        </row>
        <row r="698">
          <cell r="I698" t="str">
            <v>配食サービス利用支援事業費補助金</v>
          </cell>
          <cell r="J698">
            <v>1</v>
          </cell>
          <cell r="K698" t="str">
            <v>一般会計</v>
          </cell>
          <cell r="L698">
            <v>3</v>
          </cell>
          <cell r="M698" t="str">
            <v>民生費　</v>
          </cell>
          <cell r="N698">
            <v>1</v>
          </cell>
          <cell r="O698" t="str">
            <v>社会福祉費　</v>
          </cell>
          <cell r="P698">
            <v>3</v>
          </cell>
          <cell r="Q698" t="str">
            <v>老人福祉費　</v>
          </cell>
          <cell r="R698">
            <v>20</v>
          </cell>
          <cell r="S698" t="str">
            <v>老人福祉対策費　</v>
          </cell>
          <cell r="T698">
            <v>66</v>
          </cell>
          <cell r="U698" t="str">
            <v>配食サービス利用支援事業費補助金</v>
          </cell>
          <cell r="V698">
            <v>0</v>
          </cell>
          <cell r="X698">
            <v>0</v>
          </cell>
          <cell r="Z698">
            <v>0</v>
          </cell>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Q698" t="str">
            <v xml:space="preserve">〇配食サービス利用支援事業費補助金
①算出基準配食数：令和４年４月配食数*伸び率
　直近である４月の実績を用い、配食数は増加傾向にあることから、過去５ヶ年の年度別配食数の対前年伸び率平均106.9％を乗じ、１ヶ月あたりの配食数を算出。
②補助金見込額：①*35円*12ヶ月 </v>
          </cell>
          <cell r="BJ698">
            <v>0</v>
          </cell>
          <cell r="BK698">
            <v>0</v>
          </cell>
          <cell r="BL698">
            <v>0</v>
          </cell>
          <cell r="BM698">
            <v>0</v>
          </cell>
          <cell r="BN698">
            <v>0</v>
          </cell>
          <cell r="BO698">
            <v>0</v>
          </cell>
          <cell r="BP698">
            <v>0</v>
          </cell>
          <cell r="BQ698">
            <v>0</v>
          </cell>
          <cell r="BR698">
            <v>0</v>
          </cell>
          <cell r="BS698">
            <v>0</v>
          </cell>
          <cell r="BT698">
            <v>0</v>
          </cell>
          <cell r="BU698">
            <v>0</v>
          </cell>
          <cell r="BV698">
            <v>0</v>
          </cell>
          <cell r="BW698">
            <v>0</v>
          </cell>
          <cell r="BX698">
            <v>0</v>
          </cell>
          <cell r="BY698">
            <v>0</v>
          </cell>
          <cell r="BZ698">
            <v>0</v>
          </cell>
          <cell r="CA698">
            <v>0</v>
          </cell>
        </row>
        <row r="699">
          <cell r="I699" t="str">
            <v>国県支出金等過誤納返還金</v>
          </cell>
          <cell r="J699">
            <v>1</v>
          </cell>
          <cell r="K699" t="str">
            <v>一般会計</v>
          </cell>
          <cell r="L699">
            <v>2</v>
          </cell>
          <cell r="M699" t="str">
            <v>総務費　</v>
          </cell>
          <cell r="N699">
            <v>1</v>
          </cell>
          <cell r="O699" t="str">
            <v>総務管理費　</v>
          </cell>
          <cell r="P699">
            <v>14</v>
          </cell>
          <cell r="Q699" t="str">
            <v>諸費</v>
          </cell>
          <cell r="R699">
            <v>40</v>
          </cell>
          <cell r="S699" t="str">
            <v>国県支出金等過誤納返還金</v>
          </cell>
          <cell r="T699">
            <v>1</v>
          </cell>
          <cell r="U699" t="str">
            <v>国県支出金等過誤納返還金</v>
          </cell>
          <cell r="V699">
            <v>0</v>
          </cell>
          <cell r="X699">
            <v>0</v>
          </cell>
          <cell r="Z699">
            <v>6498</v>
          </cell>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Q699" t="str">
            <v>国庫支出金返還金</v>
          </cell>
          <cell r="BJ699">
            <v>1</v>
          </cell>
          <cell r="BK699">
            <v>0</v>
          </cell>
          <cell r="BL699">
            <v>0</v>
          </cell>
          <cell r="BM699">
            <v>0</v>
          </cell>
          <cell r="BN699">
            <v>0</v>
          </cell>
          <cell r="BO699">
            <v>0</v>
          </cell>
          <cell r="BP699">
            <v>0</v>
          </cell>
          <cell r="BQ699">
            <v>0</v>
          </cell>
          <cell r="BR699">
            <v>0</v>
          </cell>
          <cell r="BS699">
            <v>0</v>
          </cell>
          <cell r="BT699">
            <v>0</v>
          </cell>
          <cell r="BU699">
            <v>0</v>
          </cell>
          <cell r="BV699">
            <v>0</v>
          </cell>
          <cell r="BW699">
            <v>0</v>
          </cell>
          <cell r="BX699">
            <v>0</v>
          </cell>
          <cell r="BY699">
            <v>0</v>
          </cell>
          <cell r="BZ699">
            <v>0</v>
          </cell>
          <cell r="CA699">
            <v>0</v>
          </cell>
        </row>
        <row r="700">
          <cell r="I700" t="str">
            <v>老人保護措置費（扶助費）</v>
          </cell>
          <cell r="J700">
            <v>1</v>
          </cell>
          <cell r="K700" t="str">
            <v>一般会計</v>
          </cell>
          <cell r="L700">
            <v>3</v>
          </cell>
          <cell r="M700" t="str">
            <v>民生費　</v>
          </cell>
          <cell r="N700">
            <v>1</v>
          </cell>
          <cell r="O700" t="str">
            <v>社会福祉費　</v>
          </cell>
          <cell r="P700">
            <v>3</v>
          </cell>
          <cell r="Q700" t="str">
            <v>老人福祉費　</v>
          </cell>
          <cell r="R700">
            <v>10</v>
          </cell>
          <cell r="S700" t="str">
            <v>老人保護措置費　</v>
          </cell>
          <cell r="T700">
            <v>1</v>
          </cell>
          <cell r="U700" t="str">
            <v>老人保護措置費（扶助費）</v>
          </cell>
          <cell r="V700">
            <v>0</v>
          </cell>
          <cell r="X700">
            <v>0</v>
          </cell>
          <cell r="Z700">
            <v>109756</v>
          </cell>
          <cell r="AA700">
            <v>150770</v>
          </cell>
          <cell r="AB700">
            <v>131553</v>
          </cell>
          <cell r="AC700">
            <v>131553</v>
          </cell>
          <cell r="AD700">
            <v>131553</v>
          </cell>
          <cell r="AE700">
            <v>29940</v>
          </cell>
          <cell r="AF700">
            <v>31537</v>
          </cell>
          <cell r="AG700">
            <v>31537</v>
          </cell>
          <cell r="AH700">
            <v>31537</v>
          </cell>
          <cell r="AI700">
            <v>120830</v>
          </cell>
          <cell r="AJ700">
            <v>100016</v>
          </cell>
          <cell r="AK700">
            <v>100016</v>
          </cell>
          <cell r="AL700">
            <v>100016</v>
          </cell>
          <cell r="AM700">
            <v>0</v>
          </cell>
          <cell r="AN700">
            <v>-19217</v>
          </cell>
          <cell r="AO700">
            <v>-19217</v>
          </cell>
          <cell r="AP700" t="str">
            <v xml:space="preserve">　老人福祉法第11条の規定に基づき、市町村は以下の場合、養護老人ホームや特別養護老人ホームに措置入所させて必要な援助を行わなければならないとされており、それらの措置に必要な経費を要求するもの。
　①　65歳以上のものが、環境上の理由及び経済的理由により居宅において養護を受けることが困難な場合。
　②　65歳以上で身体上又は精神上著しい障害があるため、常時介護を必要とするものが
家族等の虐待等により、居宅等において介護を受けることが困難な場合、市が特別養
護老人ホームに措置入所させるもの。 
</v>
          </cell>
          <cell r="AQ700" t="str">
            <v>扶助費（単独）　措置費所要額131,553千円
　〔内訳〕
１　措置費 （措置延人員768人）　127,516,006円
２　介護保険料加算 （対象者11人）　246,400円
３　入院による生活費減額 （月平均16人）-5,783,400円
４　介護サービス利用者負担加算額1,983,384円
５　やむを得ない事由の措置費7,590,240円
 合計（１　～　５）131,552,630円
（増減理由）措置人員見込の減による</v>
          </cell>
          <cell r="BJ700">
            <v>1</v>
          </cell>
          <cell r="BK700">
            <v>131553</v>
          </cell>
          <cell r="BL700">
            <v>0</v>
          </cell>
          <cell r="BM700">
            <v>0</v>
          </cell>
          <cell r="BN700">
            <v>0</v>
          </cell>
          <cell r="BO700">
            <v>0</v>
          </cell>
          <cell r="BP700">
            <v>0</v>
          </cell>
          <cell r="BQ700">
            <v>0</v>
          </cell>
          <cell r="BR700">
            <v>0</v>
          </cell>
          <cell r="BS700">
            <v>0</v>
          </cell>
          <cell r="BT700">
            <v>0</v>
          </cell>
          <cell r="BU700">
            <v>31537</v>
          </cell>
          <cell r="BV700">
            <v>100016</v>
          </cell>
          <cell r="BW700">
            <v>0</v>
          </cell>
          <cell r="BX700">
            <v>0</v>
          </cell>
          <cell r="BY700">
            <v>0</v>
          </cell>
          <cell r="BZ700">
            <v>31537</v>
          </cell>
          <cell r="CA700">
            <v>100016</v>
          </cell>
        </row>
        <row r="701">
          <cell r="I701" t="str">
            <v>老人保護措置費（扶助費）　徳風園管理運営委託費</v>
          </cell>
          <cell r="J701">
            <v>1</v>
          </cell>
          <cell r="K701" t="str">
            <v>一般会計</v>
          </cell>
          <cell r="L701">
            <v>3</v>
          </cell>
          <cell r="M701" t="str">
            <v>民生費　</v>
          </cell>
          <cell r="N701">
            <v>1</v>
          </cell>
          <cell r="O701" t="str">
            <v>社会福祉費　</v>
          </cell>
          <cell r="P701">
            <v>3</v>
          </cell>
          <cell r="Q701" t="str">
            <v>老人福祉費　</v>
          </cell>
          <cell r="R701">
            <v>10</v>
          </cell>
          <cell r="S701" t="str">
            <v>老人保護措置費　</v>
          </cell>
          <cell r="T701">
            <v>1</v>
          </cell>
          <cell r="U701" t="str">
            <v>老人保護措置費（扶助費）</v>
          </cell>
          <cell r="V701">
            <v>0</v>
          </cell>
          <cell r="X701">
            <v>1</v>
          </cell>
          <cell r="Y701" t="str">
            <v>徳風園管理運営委託費</v>
          </cell>
          <cell r="Z701">
            <v>154158</v>
          </cell>
          <cell r="AA701">
            <v>167969</v>
          </cell>
          <cell r="AB701">
            <v>168590</v>
          </cell>
          <cell r="AC701">
            <v>168590</v>
          </cell>
          <cell r="AD701">
            <v>168590</v>
          </cell>
          <cell r="AE701">
            <v>32199</v>
          </cell>
          <cell r="AF701">
            <v>37904</v>
          </cell>
          <cell r="AG701">
            <v>37904</v>
          </cell>
          <cell r="AH701">
            <v>37904</v>
          </cell>
          <cell r="AI701">
            <v>135770</v>
          </cell>
          <cell r="AJ701">
            <v>130686</v>
          </cell>
          <cell r="AK701">
            <v>130686</v>
          </cell>
          <cell r="AL701">
            <v>130686</v>
          </cell>
          <cell r="AM701">
            <v>0</v>
          </cell>
          <cell r="AN701">
            <v>621</v>
          </cell>
          <cell r="AO701">
            <v>621</v>
          </cell>
          <cell r="AP701" t="str">
            <v>　徳風園管理運営事業委託に要する経費を計上するもの。
　当該事業は、平成17年度より徳風園が地方自治法の指定管理者制度を導入し、社会福祉法人に管理運営を委託することとなったため、老人保護措置費として予算計上していたうち、徳風園分を別に計上するものである。また、当該事業は老人福祉法により行うことから、終期設定は設けないものとする。</v>
          </cell>
          <cell r="AQ701" t="str">
            <v xml:space="preserve">措置費所要額168,590千円（委託料）
〔内訳〕
　（１）措置費（延措置人員 1,200人） 163,283,000円
　（２）介護保険料加算（対象者 18人） 418,000円
　（３）入院による生活費減額（月平均 5人） －1,701,000円
　（４）介護サービス利用者負担加算額　3,565,224円
　（５）入所者嗜好料（月平均 11人）　2,160,000円
　（６）介護職員処遇改善加算（対象者　75人）864,000円
　（１） ～ （６）計 168,589,224円
（増減理由）介護職員処遇改善加算の新設、介護保険料加算対象者の増による
（14人→18人　4人増） </v>
          </cell>
          <cell r="BJ701">
            <v>1</v>
          </cell>
          <cell r="BK701">
            <v>168590</v>
          </cell>
          <cell r="BL701">
            <v>0</v>
          </cell>
          <cell r="BM701">
            <v>0</v>
          </cell>
          <cell r="BN701">
            <v>0</v>
          </cell>
          <cell r="BO701">
            <v>0</v>
          </cell>
          <cell r="BP701">
            <v>0</v>
          </cell>
          <cell r="BQ701">
            <v>0</v>
          </cell>
          <cell r="BR701">
            <v>0</v>
          </cell>
          <cell r="BS701">
            <v>0</v>
          </cell>
          <cell r="BT701">
            <v>0</v>
          </cell>
          <cell r="BU701">
            <v>37904</v>
          </cell>
          <cell r="BV701">
            <v>130686</v>
          </cell>
          <cell r="BW701">
            <v>0</v>
          </cell>
          <cell r="BX701">
            <v>0</v>
          </cell>
          <cell r="BY701">
            <v>0</v>
          </cell>
          <cell r="BZ701">
            <v>37904</v>
          </cell>
          <cell r="CA701">
            <v>130686</v>
          </cell>
        </row>
        <row r="702">
          <cell r="I702" t="str">
            <v>老人日常生活用具給付費（扶助費）</v>
          </cell>
          <cell r="J702">
            <v>1</v>
          </cell>
          <cell r="K702" t="str">
            <v>一般会計</v>
          </cell>
          <cell r="L702">
            <v>3</v>
          </cell>
          <cell r="M702" t="str">
            <v>民生費　</v>
          </cell>
          <cell r="N702">
            <v>1</v>
          </cell>
          <cell r="O702" t="str">
            <v>社会福祉費　</v>
          </cell>
          <cell r="P702">
            <v>3</v>
          </cell>
          <cell r="Q702" t="str">
            <v>老人福祉費　</v>
          </cell>
          <cell r="R702">
            <v>10</v>
          </cell>
          <cell r="S702" t="str">
            <v>老人保護措置費　</v>
          </cell>
          <cell r="T702">
            <v>2</v>
          </cell>
          <cell r="U702" t="str">
            <v>老人日常生活用具給付費（扶助費）</v>
          </cell>
          <cell r="V702">
            <v>0</v>
          </cell>
          <cell r="X702">
            <v>0</v>
          </cell>
          <cell r="Z702">
            <v>421</v>
          </cell>
          <cell r="AA702">
            <v>941</v>
          </cell>
          <cell r="AB702">
            <v>955</v>
          </cell>
          <cell r="AC702">
            <v>955</v>
          </cell>
          <cell r="AD702">
            <v>955</v>
          </cell>
          <cell r="AE702">
            <v>0</v>
          </cell>
          <cell r="AF702">
            <v>0</v>
          </cell>
          <cell r="AG702">
            <v>0</v>
          </cell>
          <cell r="AH702">
            <v>0</v>
          </cell>
          <cell r="AI702">
            <v>941</v>
          </cell>
          <cell r="AJ702">
            <v>955</v>
          </cell>
          <cell r="AK702">
            <v>955</v>
          </cell>
          <cell r="AL702">
            <v>955</v>
          </cell>
          <cell r="AM702">
            <v>0</v>
          </cell>
          <cell r="AN702">
            <v>14</v>
          </cell>
          <cell r="AO702">
            <v>14</v>
          </cell>
          <cell r="AP702" t="str">
            <v xml:space="preserve">　「市老人日常生活用具給付事業実施要綱」に基づき、概ね65歳以上の一人暮らし高齢者等に対して自動消火器・電磁調理器を給付することにより、福祉の増進を図る。 </v>
          </cell>
          <cell r="AQ702" t="str">
            <v xml:space="preserve">○給付見込額合計955千円（扶助費）
平均単価 × 年間給付見込数 ＝ 給付見込額
 自動消火器　29,920円 × 17件 ＝508,640円
 電磁調理器　23,488円 × 19件＝446,272円
合　計 954,912円
〇増減理由
　給付品目毎の平均単価の増に伴う給付見込額の増
　（自動消火器24,816円→29,920円：5,104円、電磁調理器23,470円→23,488円：18円） </v>
          </cell>
          <cell r="BJ702">
            <v>1</v>
          </cell>
          <cell r="BK702">
            <v>955</v>
          </cell>
          <cell r="BL702">
            <v>0</v>
          </cell>
          <cell r="BM702">
            <v>0</v>
          </cell>
          <cell r="BN702">
            <v>0</v>
          </cell>
          <cell r="BO702">
            <v>0</v>
          </cell>
          <cell r="BP702">
            <v>0</v>
          </cell>
          <cell r="BQ702">
            <v>0</v>
          </cell>
          <cell r="BR702">
            <v>0</v>
          </cell>
          <cell r="BS702">
            <v>0</v>
          </cell>
          <cell r="BT702">
            <v>0</v>
          </cell>
          <cell r="BU702">
            <v>0</v>
          </cell>
          <cell r="BV702">
            <v>955</v>
          </cell>
          <cell r="BW702">
            <v>0</v>
          </cell>
          <cell r="BX702">
            <v>0</v>
          </cell>
          <cell r="BY702">
            <v>0</v>
          </cell>
          <cell r="BZ702">
            <v>0</v>
          </cell>
          <cell r="CA702">
            <v>955</v>
          </cell>
        </row>
        <row r="703">
          <cell r="I703" t="str">
            <v>老人短期入所運営事業費（扶助費）</v>
          </cell>
          <cell r="J703">
            <v>1</v>
          </cell>
          <cell r="K703" t="str">
            <v>一般会計</v>
          </cell>
          <cell r="L703">
            <v>3</v>
          </cell>
          <cell r="M703" t="str">
            <v>民生費　</v>
          </cell>
          <cell r="N703">
            <v>1</v>
          </cell>
          <cell r="O703" t="str">
            <v>社会福祉費　</v>
          </cell>
          <cell r="P703">
            <v>3</v>
          </cell>
          <cell r="Q703" t="str">
            <v>老人福祉費　</v>
          </cell>
          <cell r="R703">
            <v>10</v>
          </cell>
          <cell r="S703" t="str">
            <v>老人保護措置費　</v>
          </cell>
          <cell r="T703">
            <v>3</v>
          </cell>
          <cell r="U703" t="str">
            <v>老人短期入所運営事業費（扶助費）</v>
          </cell>
          <cell r="V703">
            <v>0</v>
          </cell>
          <cell r="X703">
            <v>0</v>
          </cell>
          <cell r="Z703">
            <v>0</v>
          </cell>
          <cell r="AA703">
            <v>256</v>
          </cell>
          <cell r="AB703">
            <v>256</v>
          </cell>
          <cell r="AC703">
            <v>256</v>
          </cell>
          <cell r="AD703">
            <v>256</v>
          </cell>
          <cell r="AE703">
            <v>256</v>
          </cell>
          <cell r="AF703">
            <v>256</v>
          </cell>
          <cell r="AG703">
            <v>256</v>
          </cell>
          <cell r="AH703">
            <v>256</v>
          </cell>
          <cell r="AI703">
            <v>0</v>
          </cell>
          <cell r="AJ703">
            <v>0</v>
          </cell>
          <cell r="AK703">
            <v>0</v>
          </cell>
          <cell r="AL703">
            <v>0</v>
          </cell>
          <cell r="AM703">
            <v>0</v>
          </cell>
          <cell r="AN703">
            <v>0</v>
          </cell>
          <cell r="AO703">
            <v>0</v>
          </cell>
          <cell r="AP703" t="str">
            <v>　老人福祉法に基づき、65歳以上で常時の介護を必要とする者が、やむを得ない事由により介護保険法に規定する短期入所生活介護等を利用することが著しく困難な場合に、緊急の措置としてショートステイに短期間措置入所させ、必要な養護を行うための経費を計上するもの。
　やむを得ない事由とは、家族に虐待されているか又は本人を代理する家族がなく、かつ認知症その他の理由により意思能力が乏しく自己決定ができない場合。
【根拠法令等】
　老人福祉法第10条の4第1項第3号</v>
          </cell>
          <cell r="AQ703" t="str">
            <v>扶助費（単独）　やむを得ない事由による措置所要額256千円
　〔内訳〕
　（毎月1人　7日間×12月）
１ 短期入所生活介護費　61,908円
２ 居住費 71,820円
３ 食費121,380円
計（１＋２＋３）255,108円</v>
          </cell>
          <cell r="BJ703">
            <v>1</v>
          </cell>
          <cell r="BK703">
            <v>256</v>
          </cell>
          <cell r="BL703">
            <v>0</v>
          </cell>
          <cell r="BM703">
            <v>0</v>
          </cell>
          <cell r="BN703">
            <v>0</v>
          </cell>
          <cell r="BO703">
            <v>0</v>
          </cell>
          <cell r="BP703">
            <v>0</v>
          </cell>
          <cell r="BQ703">
            <v>0</v>
          </cell>
          <cell r="BR703">
            <v>0</v>
          </cell>
          <cell r="BS703">
            <v>0</v>
          </cell>
          <cell r="BT703">
            <v>0</v>
          </cell>
          <cell r="BU703">
            <v>256</v>
          </cell>
          <cell r="BV703">
            <v>0</v>
          </cell>
          <cell r="BW703">
            <v>0</v>
          </cell>
          <cell r="BX703">
            <v>0</v>
          </cell>
          <cell r="BY703">
            <v>0</v>
          </cell>
          <cell r="BZ703">
            <v>256</v>
          </cell>
          <cell r="CA703">
            <v>0</v>
          </cell>
        </row>
        <row r="704">
          <cell r="I704" t="str">
            <v>事務費</v>
          </cell>
          <cell r="J704">
            <v>1</v>
          </cell>
          <cell r="K704" t="str">
            <v>一般会計</v>
          </cell>
          <cell r="L704">
            <v>3</v>
          </cell>
          <cell r="M704" t="str">
            <v>民生費　</v>
          </cell>
          <cell r="N704">
            <v>1</v>
          </cell>
          <cell r="O704" t="str">
            <v>社会福祉費　</v>
          </cell>
          <cell r="P704">
            <v>3</v>
          </cell>
          <cell r="Q704" t="str">
            <v>老人福祉費　</v>
          </cell>
          <cell r="R704">
            <v>10</v>
          </cell>
          <cell r="S704" t="str">
            <v>老人保護措置費　</v>
          </cell>
          <cell r="T704">
            <v>4</v>
          </cell>
          <cell r="U704" t="str">
            <v>事務費　</v>
          </cell>
          <cell r="V704">
            <v>0</v>
          </cell>
          <cell r="X704">
            <v>0</v>
          </cell>
          <cell r="Z704">
            <v>192</v>
          </cell>
          <cell r="AA704">
            <v>262</v>
          </cell>
          <cell r="AB704">
            <v>200</v>
          </cell>
          <cell r="AC704">
            <v>200</v>
          </cell>
          <cell r="AD704">
            <v>200</v>
          </cell>
          <cell r="AE704">
            <v>0</v>
          </cell>
          <cell r="AF704">
            <v>0</v>
          </cell>
          <cell r="AG704">
            <v>0</v>
          </cell>
          <cell r="AH704">
            <v>0</v>
          </cell>
          <cell r="AI704">
            <v>262</v>
          </cell>
          <cell r="AJ704">
            <v>200</v>
          </cell>
          <cell r="AK704">
            <v>200</v>
          </cell>
          <cell r="AL704">
            <v>200</v>
          </cell>
          <cell r="AM704">
            <v>0</v>
          </cell>
          <cell r="AN704">
            <v>-62</v>
          </cell>
          <cell r="AO704">
            <v>-62</v>
          </cell>
          <cell r="AP704" t="str">
            <v>　国からの通知により、養護老人ホームへの入所措置の可否については、医師や老人福祉施設長等で構成される入所判定委員会を設置し、委員会の意見により措置を決定することとされている。
　当市においては、市職員のほか医師等を含む委員12名で構成された「いわき市老人ホーム入所診断委員会」を設置しており、その運営及び入退所に関する事務に要する経費を計上するもの。</v>
          </cell>
          <cell r="AQ704" t="str">
            <v xml:space="preserve">入所診断委員会運営に関する経費を計上。
１　報償費　100千円　医師２名、徳風園長への報償費
２　旅　費22千円　同委員への費用弁償、管外入所者調査
３　需用費　60千円　各地区保健福祉センターにおける入所措置関係通知用封筒等
４　役務費13千円　入所事務用郵券代
５　使用料5千円　墓園使用料
（増減理由）　消耗品費の減 </v>
          </cell>
          <cell r="BJ704">
            <v>1</v>
          </cell>
          <cell r="BK704">
            <v>200</v>
          </cell>
          <cell r="BL704">
            <v>0</v>
          </cell>
          <cell r="BM704">
            <v>0</v>
          </cell>
          <cell r="BN704">
            <v>0</v>
          </cell>
          <cell r="BO704">
            <v>0</v>
          </cell>
          <cell r="BP704">
            <v>0</v>
          </cell>
          <cell r="BQ704">
            <v>0</v>
          </cell>
          <cell r="BR704">
            <v>0</v>
          </cell>
          <cell r="BS704">
            <v>0</v>
          </cell>
          <cell r="BT704">
            <v>0</v>
          </cell>
          <cell r="BU704">
            <v>0</v>
          </cell>
          <cell r="BV704">
            <v>200</v>
          </cell>
          <cell r="BW704">
            <v>0</v>
          </cell>
          <cell r="BX704">
            <v>0</v>
          </cell>
          <cell r="BY704">
            <v>0</v>
          </cell>
          <cell r="BZ704">
            <v>0</v>
          </cell>
          <cell r="CA704">
            <v>200</v>
          </cell>
        </row>
        <row r="705">
          <cell r="I705" t="str">
            <v>老人クラブ連合会補助金</v>
          </cell>
          <cell r="J705">
            <v>1</v>
          </cell>
          <cell r="K705" t="str">
            <v>一般会計</v>
          </cell>
          <cell r="L705">
            <v>3</v>
          </cell>
          <cell r="M705" t="str">
            <v>民生費　</v>
          </cell>
          <cell r="N705">
            <v>1</v>
          </cell>
          <cell r="O705" t="str">
            <v>社会福祉費　</v>
          </cell>
          <cell r="P705">
            <v>3</v>
          </cell>
          <cell r="Q705" t="str">
            <v>老人福祉費　</v>
          </cell>
          <cell r="R705">
            <v>20</v>
          </cell>
          <cell r="S705" t="str">
            <v>老人福祉対策費　</v>
          </cell>
          <cell r="T705">
            <v>2</v>
          </cell>
          <cell r="U705" t="str">
            <v>老人クラブ連合会補助金　</v>
          </cell>
          <cell r="V705">
            <v>0</v>
          </cell>
          <cell r="X705">
            <v>0</v>
          </cell>
          <cell r="Z705">
            <v>1395</v>
          </cell>
          <cell r="AA705">
            <v>1395</v>
          </cell>
          <cell r="AB705">
            <v>1363</v>
          </cell>
          <cell r="AC705">
            <v>1363</v>
          </cell>
          <cell r="AD705">
            <v>1363</v>
          </cell>
          <cell r="AE705">
            <v>465</v>
          </cell>
          <cell r="AF705">
            <v>454</v>
          </cell>
          <cell r="AG705">
            <v>454</v>
          </cell>
          <cell r="AH705">
            <v>454</v>
          </cell>
          <cell r="AI705">
            <v>930</v>
          </cell>
          <cell r="AJ705">
            <v>909</v>
          </cell>
          <cell r="AK705">
            <v>909</v>
          </cell>
          <cell r="AL705">
            <v>909</v>
          </cell>
          <cell r="AM705">
            <v>0</v>
          </cell>
          <cell r="AN705">
            <v>-32</v>
          </cell>
          <cell r="AO705">
            <v>-32</v>
          </cell>
          <cell r="AP705" t="str">
            <v>　「いわき市老人クラブ補助金交付要綱」に基づき、高齢者の社会参加を促進し、生きがいの高揚を図るための各種事業を行う「いわき市老人クラブ連合会」に対して、補助を行うもの。
　令和４年度に当該老人クラブ連合会に加入している単位老人クラブは76クラブ、会員数は3,014人となっている。</v>
          </cell>
          <cell r="AQ705" t="str">
            <v xml:space="preserve">　国庫支出金を伴うその他補助金　1,363千円
　いわき市老人クラブ補助金交付要綱第４条第１項及び別表第２の規定に基づき算出。
　（千円未満切捨て）
　＜算出式＞
　連合会運営費補助＋（72円*会員数3,014人）＋リーダー研修費＋健康づくり事業
　（194,000円）（194,000円）（758,000円）
　※令和３年度当初予算は、会員数3,855人（R２年度会員数実績）で要求
　※令和４年度当初予算は、会員数3,465人（R３年度会員数実績）で要求
　※前年比　▲32千円　（増減理由）老人クラブ会員数の減によるもの </v>
          </cell>
          <cell r="BJ705">
            <v>1</v>
          </cell>
          <cell r="BK705">
            <v>1363</v>
          </cell>
          <cell r="BL705">
            <v>0</v>
          </cell>
          <cell r="BM705">
            <v>0</v>
          </cell>
          <cell r="BN705">
            <v>0</v>
          </cell>
          <cell r="BO705">
            <v>0</v>
          </cell>
          <cell r="BP705">
            <v>0</v>
          </cell>
          <cell r="BQ705">
            <v>0</v>
          </cell>
          <cell r="BR705">
            <v>454</v>
          </cell>
          <cell r="BS705">
            <v>0</v>
          </cell>
          <cell r="BT705">
            <v>0</v>
          </cell>
          <cell r="BU705">
            <v>0</v>
          </cell>
          <cell r="BV705">
            <v>909</v>
          </cell>
          <cell r="BW705">
            <v>454</v>
          </cell>
          <cell r="BX705">
            <v>0</v>
          </cell>
          <cell r="BY705">
            <v>0</v>
          </cell>
          <cell r="BZ705">
            <v>0</v>
          </cell>
          <cell r="CA705">
            <v>909</v>
          </cell>
        </row>
        <row r="706">
          <cell r="I706" t="str">
            <v>老人クラブ活動費補助金</v>
          </cell>
          <cell r="J706">
            <v>1</v>
          </cell>
          <cell r="K706" t="str">
            <v>一般会計</v>
          </cell>
          <cell r="L706">
            <v>3</v>
          </cell>
          <cell r="M706" t="str">
            <v>民生費　</v>
          </cell>
          <cell r="N706">
            <v>1</v>
          </cell>
          <cell r="O706" t="str">
            <v>社会福祉費　</v>
          </cell>
          <cell r="P706">
            <v>3</v>
          </cell>
          <cell r="Q706" t="str">
            <v>老人福祉費　</v>
          </cell>
          <cell r="R706">
            <v>20</v>
          </cell>
          <cell r="S706" t="str">
            <v>老人福祉対策費　</v>
          </cell>
          <cell r="T706">
            <v>3</v>
          </cell>
          <cell r="U706" t="str">
            <v>老人クラブ活動費補助金　</v>
          </cell>
          <cell r="V706">
            <v>0</v>
          </cell>
          <cell r="X706">
            <v>0</v>
          </cell>
          <cell r="Z706">
            <v>4485</v>
          </cell>
          <cell r="AA706">
            <v>4515</v>
          </cell>
          <cell r="AB706">
            <v>3955</v>
          </cell>
          <cell r="AC706">
            <v>3955</v>
          </cell>
          <cell r="AD706">
            <v>3955</v>
          </cell>
          <cell r="AE706">
            <v>1505</v>
          </cell>
          <cell r="AF706">
            <v>1318</v>
          </cell>
          <cell r="AG706">
            <v>1318</v>
          </cell>
          <cell r="AH706">
            <v>1318</v>
          </cell>
          <cell r="AI706">
            <v>3010</v>
          </cell>
          <cell r="AJ706">
            <v>2637</v>
          </cell>
          <cell r="AK706">
            <v>2637</v>
          </cell>
          <cell r="AL706">
            <v>2637</v>
          </cell>
          <cell r="AM706">
            <v>0</v>
          </cell>
          <cell r="AN706">
            <v>-560</v>
          </cell>
          <cell r="AO706">
            <v>-560</v>
          </cell>
          <cell r="AP706" t="str">
            <v xml:space="preserve">　「いわき市老人クラブ補助金交付要綱」に基づき、高齢者の社会参加の促進と、いきがいの高揚を図ることを目的として活動を行っている市内の単位老人クラブに対して、補助を行うもの。
　令和４年度の対象単位老人クラブは76クラブ、会員数は3,014人となっている。
 </v>
          </cell>
          <cell r="AQ706" t="str">
            <v xml:space="preserve">　国庫支出金を伴うその他補助金　3,955千円
いわき市老人クラブ補助金交付要綱第４条第２項及び別表第３の規定により算出する。
（千円未満切捨て）会員数割については、過去３ヵ年の会員数別平均構成比により算出。
（算出式）各単位老人クラブへの補助金額＝会員数割＋活動割
（令和５年度はかっこ内のクラブ数により要求）
会員数割：　会員数50名以上　50,000円（14）、40～49名　45,000円（25）、
　30～39名　40,000円（15）、25～29名　30,000円（22）　
活動割　：　活動数４又は５　10,000円（76）、２又は３　5,000円（0）
※令和４年度当初予算額は86クラブ（令和３年度実績）で要求
※前年比▲５６０千円（増減理由）老人クラブ数の減（86クラブ→76クラブ）によるもの </v>
          </cell>
          <cell r="BJ706">
            <v>1</v>
          </cell>
          <cell r="BK706">
            <v>3955</v>
          </cell>
          <cell r="BL706">
            <v>0</v>
          </cell>
          <cell r="BM706">
            <v>0</v>
          </cell>
          <cell r="BN706">
            <v>0</v>
          </cell>
          <cell r="BO706">
            <v>0</v>
          </cell>
          <cell r="BP706">
            <v>0</v>
          </cell>
          <cell r="BQ706">
            <v>0</v>
          </cell>
          <cell r="BR706">
            <v>1318</v>
          </cell>
          <cell r="BS706">
            <v>0</v>
          </cell>
          <cell r="BT706">
            <v>0</v>
          </cell>
          <cell r="BU706">
            <v>0</v>
          </cell>
          <cell r="BV706">
            <v>2637</v>
          </cell>
          <cell r="BW706">
            <v>1318</v>
          </cell>
          <cell r="BX706">
            <v>0</v>
          </cell>
          <cell r="BY706">
            <v>0</v>
          </cell>
          <cell r="BZ706">
            <v>0</v>
          </cell>
          <cell r="CA706">
            <v>2637</v>
          </cell>
        </row>
        <row r="707">
          <cell r="I707" t="str">
            <v>シルバー人材センター運営費補助金</v>
          </cell>
          <cell r="J707">
            <v>1</v>
          </cell>
          <cell r="K707" t="str">
            <v>一般会計</v>
          </cell>
          <cell r="L707">
            <v>3</v>
          </cell>
          <cell r="M707" t="str">
            <v>民生費　</v>
          </cell>
          <cell r="N707">
            <v>1</v>
          </cell>
          <cell r="O707" t="str">
            <v>社会福祉費　</v>
          </cell>
          <cell r="P707">
            <v>3</v>
          </cell>
          <cell r="Q707" t="str">
            <v>老人福祉費　</v>
          </cell>
          <cell r="R707">
            <v>20</v>
          </cell>
          <cell r="S707" t="str">
            <v>老人福祉対策費　</v>
          </cell>
          <cell r="T707">
            <v>4</v>
          </cell>
          <cell r="U707" t="str">
            <v>シルバー人材センター運営費補助金</v>
          </cell>
          <cell r="V707">
            <v>0</v>
          </cell>
          <cell r="X707">
            <v>0</v>
          </cell>
          <cell r="Z707">
            <v>7329</v>
          </cell>
          <cell r="AA707">
            <v>7329</v>
          </cell>
          <cell r="AB707">
            <v>7329</v>
          </cell>
          <cell r="AC707">
            <v>7329</v>
          </cell>
          <cell r="AD707">
            <v>7329</v>
          </cell>
          <cell r="AE707">
            <v>0</v>
          </cell>
          <cell r="AF707">
            <v>0</v>
          </cell>
          <cell r="AG707">
            <v>0</v>
          </cell>
          <cell r="AH707">
            <v>0</v>
          </cell>
          <cell r="AI707">
            <v>7329</v>
          </cell>
          <cell r="AJ707">
            <v>7329</v>
          </cell>
          <cell r="AK707">
            <v>7329</v>
          </cell>
          <cell r="AL707">
            <v>7329</v>
          </cell>
          <cell r="AM707">
            <v>0</v>
          </cell>
          <cell r="AN707">
            <v>0</v>
          </cell>
          <cell r="AO707">
            <v>0</v>
          </cell>
          <cell r="AP707" t="str">
            <v xml:space="preserve">　高齢者の生きがい及び就労対策を行っているいわき市シルバー人材センターに係る運営費の一部を補助する。
（シルバー人材センター）
　社会参加を希望する高齢者が組織的に働くことを通じて、追加的収入を得るとともに、健康を保持し、自己の経験と能力を活かし、地域社会に貢献するという「自主・自立、共働・共助」の理念を基本とし、高齢者に適した臨時的・短期的な仕事を家庭・民間企業・公共団体等から有償で引き受け、各人の希望と能力に応じた仕事を提供し、高齢者の就業機会の増大を図り、併せて活力ある地域社会づくりに寄与することを目的とした団体。 </v>
          </cell>
          <cell r="AQ707" t="str">
            <v>　国の事業執行方針及び「シルバー人材センター関係予算令和５年度予算概算要求等について」に基づき、7,329千円を要求するもの。
（国の事業執行方針に定めるAランクの条件）
・過去３年の年度末平均会員数817人以上（いわき市ｼﾙﾊﾞｰ人材ｾﾝﾀｰ：1,125人）
・過去３年の就業延人日数月平均　6,475人以上（いわき市ｼﾙﾊﾞｰ人材ｾﾝﾀｰ：6,945人）
となっており、事業執行方針に定める運営費格付けがAランクに格付けされていることから、当該限度額を要求するもの。</v>
          </cell>
          <cell r="BJ707">
            <v>1</v>
          </cell>
          <cell r="BK707">
            <v>7329</v>
          </cell>
          <cell r="BL707">
            <v>0</v>
          </cell>
          <cell r="BM707">
            <v>0</v>
          </cell>
          <cell r="BN707">
            <v>0</v>
          </cell>
          <cell r="BO707">
            <v>0</v>
          </cell>
          <cell r="BP707">
            <v>0</v>
          </cell>
          <cell r="BQ707">
            <v>0</v>
          </cell>
          <cell r="BR707">
            <v>0</v>
          </cell>
          <cell r="BS707">
            <v>0</v>
          </cell>
          <cell r="BT707">
            <v>0</v>
          </cell>
          <cell r="BU707">
            <v>0</v>
          </cell>
          <cell r="BV707">
            <v>7329</v>
          </cell>
          <cell r="BW707">
            <v>0</v>
          </cell>
          <cell r="BX707">
            <v>0</v>
          </cell>
          <cell r="BY707">
            <v>0</v>
          </cell>
          <cell r="BZ707">
            <v>0</v>
          </cell>
          <cell r="CA707">
            <v>7329</v>
          </cell>
        </row>
        <row r="708">
          <cell r="I708" t="str">
            <v>シルバーにこにこふれあい基金事業費補助金</v>
          </cell>
          <cell r="J708">
            <v>1</v>
          </cell>
          <cell r="K708" t="str">
            <v>一般会計</v>
          </cell>
          <cell r="L708">
            <v>3</v>
          </cell>
          <cell r="M708" t="str">
            <v>民生費　</v>
          </cell>
          <cell r="N708">
            <v>1</v>
          </cell>
          <cell r="O708" t="str">
            <v>社会福祉費　</v>
          </cell>
          <cell r="P708">
            <v>3</v>
          </cell>
          <cell r="Q708" t="str">
            <v>老人福祉費　</v>
          </cell>
          <cell r="R708">
            <v>20</v>
          </cell>
          <cell r="S708" t="str">
            <v>老人福祉対策費　</v>
          </cell>
          <cell r="T708">
            <v>5</v>
          </cell>
          <cell r="U708" t="str">
            <v>シルバーにこにこふれあい基金事業費補助金</v>
          </cell>
          <cell r="V708">
            <v>0</v>
          </cell>
          <cell r="X708">
            <v>0</v>
          </cell>
          <cell r="Z708">
            <v>177</v>
          </cell>
          <cell r="AA708">
            <v>1926</v>
          </cell>
          <cell r="AB708">
            <v>1926</v>
          </cell>
          <cell r="AC708">
            <v>1926</v>
          </cell>
          <cell r="AD708">
            <v>1926</v>
          </cell>
          <cell r="AE708">
            <v>1926</v>
          </cell>
          <cell r="AF708">
            <v>1926</v>
          </cell>
          <cell r="AG708">
            <v>1926</v>
          </cell>
          <cell r="AH708">
            <v>1926</v>
          </cell>
          <cell r="AI708">
            <v>0</v>
          </cell>
          <cell r="AJ708">
            <v>0</v>
          </cell>
          <cell r="AK708">
            <v>0</v>
          </cell>
          <cell r="AL708">
            <v>0</v>
          </cell>
          <cell r="AM708">
            <v>0</v>
          </cell>
          <cell r="AN708">
            <v>0</v>
          </cell>
          <cell r="AO708">
            <v>0</v>
          </cell>
          <cell r="AP708" t="str">
            <v>いわき市シルバーにこにこふれあい基金は、平成３年４月に本格的な長寿社会の到来に備え設置した基金であり、高齢者の生きがいづくり推進のための事業及び高齢者の在宅福祉増進のための事業等に充てることを目的としており、本事業では下記の事業に充当するもの。
　＜いわき市シルバーにこにこふれあい基金を充てる事業＞
　（１）シルバーピアード　（２）知恵と技の交歓教室
　（３）シルバーレクリエーション推進事業</v>
          </cell>
          <cell r="AQ708" t="str">
            <v xml:space="preserve">国・県支出金を伴うその他補助金
　シルバーピアード開催事業　1,000千円
国・県支出金を伴わないその他補助金
　知恵と技の交歓教室事業　566千円
　シルバーレクリエーション推進事業360千円
　（グランドゴルフ等　３件　交付上限額60千円　180千円
シルバー歌謡祭180千円計360千円） </v>
          </cell>
          <cell r="BJ708">
            <v>1</v>
          </cell>
          <cell r="BK708">
            <v>1926</v>
          </cell>
          <cell r="BL708">
            <v>0</v>
          </cell>
          <cell r="BM708">
            <v>0</v>
          </cell>
          <cell r="BN708">
            <v>0</v>
          </cell>
          <cell r="BO708">
            <v>0</v>
          </cell>
          <cell r="BP708">
            <v>0</v>
          </cell>
          <cell r="BQ708">
            <v>0</v>
          </cell>
          <cell r="BR708">
            <v>333</v>
          </cell>
          <cell r="BS708">
            <v>0</v>
          </cell>
          <cell r="BT708">
            <v>0</v>
          </cell>
          <cell r="BU708">
            <v>1593</v>
          </cell>
          <cell r="BV708">
            <v>0</v>
          </cell>
          <cell r="BW708">
            <v>333</v>
          </cell>
          <cell r="BX708">
            <v>0</v>
          </cell>
          <cell r="BY708">
            <v>0</v>
          </cell>
          <cell r="BZ708">
            <v>1593</v>
          </cell>
          <cell r="CA708">
            <v>0</v>
          </cell>
        </row>
        <row r="709">
          <cell r="I709" t="str">
            <v>シルバーにこにこふれあい基金積立金</v>
          </cell>
          <cell r="J709">
            <v>1</v>
          </cell>
          <cell r="K709" t="str">
            <v>一般会計</v>
          </cell>
          <cell r="L709">
            <v>3</v>
          </cell>
          <cell r="M709" t="str">
            <v>民生費　</v>
          </cell>
          <cell r="N709">
            <v>1</v>
          </cell>
          <cell r="O709" t="str">
            <v>社会福祉費　</v>
          </cell>
          <cell r="P709">
            <v>3</v>
          </cell>
          <cell r="Q709" t="str">
            <v>老人福祉費　</v>
          </cell>
          <cell r="R709">
            <v>20</v>
          </cell>
          <cell r="S709" t="str">
            <v>老人福祉対策費　</v>
          </cell>
          <cell r="T709">
            <v>6</v>
          </cell>
          <cell r="U709" t="str">
            <v>シルバーにこにこふれあい基金積立金　</v>
          </cell>
          <cell r="V709">
            <v>0</v>
          </cell>
          <cell r="X709">
            <v>0</v>
          </cell>
          <cell r="Z709">
            <v>0</v>
          </cell>
          <cell r="AA709">
            <v>1</v>
          </cell>
          <cell r="AB709">
            <v>1</v>
          </cell>
          <cell r="AC709">
            <v>1</v>
          </cell>
          <cell r="AD709">
            <v>1</v>
          </cell>
          <cell r="AE709">
            <v>1</v>
          </cell>
          <cell r="AF709">
            <v>1</v>
          </cell>
          <cell r="AG709">
            <v>1</v>
          </cell>
          <cell r="AH709">
            <v>1</v>
          </cell>
          <cell r="AI709">
            <v>0</v>
          </cell>
          <cell r="AJ709">
            <v>0</v>
          </cell>
          <cell r="AK709">
            <v>0</v>
          </cell>
          <cell r="AL709">
            <v>0</v>
          </cell>
          <cell r="AM709">
            <v>0</v>
          </cell>
          <cell r="AN709">
            <v>0</v>
          </cell>
          <cell r="AO709">
            <v>0</v>
          </cell>
          <cell r="AP709" t="str">
            <v xml:space="preserve">　本格的な長寿社会の到来に備え、高齢者の福祉増進に資するために平成３年に設置された、いわき市シルバーにこにこふれあい基金原資への積立金。
　当該基金は果実運用型基金であるが、平成17年度から平成22年度までの期間については、果実運用及び原資取崩の併用型の基金として運用された。
　平成23年度から果実運用型に再移行されたが、平成25年度以降果実運用額が少ないことから、目的とする事業の実施が困難になったため、再度、果実運用及び原資取崩を行っている。
</v>
          </cell>
          <cell r="AQ709" t="str">
            <v>　積立金　1,000円</v>
          </cell>
          <cell r="BJ709">
            <v>1</v>
          </cell>
          <cell r="BK709">
            <v>1</v>
          </cell>
          <cell r="BL709">
            <v>0</v>
          </cell>
          <cell r="BM709">
            <v>0</v>
          </cell>
          <cell r="BN709">
            <v>0</v>
          </cell>
          <cell r="BO709">
            <v>0</v>
          </cell>
          <cell r="BP709">
            <v>0</v>
          </cell>
          <cell r="BQ709">
            <v>0</v>
          </cell>
          <cell r="BR709">
            <v>0</v>
          </cell>
          <cell r="BS709">
            <v>0</v>
          </cell>
          <cell r="BT709">
            <v>0</v>
          </cell>
          <cell r="BU709">
            <v>1</v>
          </cell>
          <cell r="BV709">
            <v>0</v>
          </cell>
          <cell r="BW709">
            <v>0</v>
          </cell>
          <cell r="BX709">
            <v>0</v>
          </cell>
          <cell r="BY709">
            <v>0</v>
          </cell>
          <cell r="BZ709">
            <v>1</v>
          </cell>
          <cell r="CA709">
            <v>0</v>
          </cell>
        </row>
        <row r="710">
          <cell r="I710" t="str">
            <v>シルバー人材センター協会賛助会員経費</v>
          </cell>
          <cell r="J710">
            <v>1</v>
          </cell>
          <cell r="K710" t="str">
            <v>一般会計</v>
          </cell>
          <cell r="L710">
            <v>3</v>
          </cell>
          <cell r="M710" t="str">
            <v>民生費　</v>
          </cell>
          <cell r="N710">
            <v>1</v>
          </cell>
          <cell r="O710" t="str">
            <v>社会福祉費　</v>
          </cell>
          <cell r="P710">
            <v>3</v>
          </cell>
          <cell r="Q710" t="str">
            <v>老人福祉費　</v>
          </cell>
          <cell r="R710">
            <v>20</v>
          </cell>
          <cell r="S710" t="str">
            <v>老人福祉対策費　</v>
          </cell>
          <cell r="T710">
            <v>7</v>
          </cell>
          <cell r="U710" t="str">
            <v>シルバー人材センター協会賛助会員経費</v>
          </cell>
          <cell r="V710">
            <v>0</v>
          </cell>
          <cell r="X710">
            <v>0</v>
          </cell>
          <cell r="Z710">
            <v>71</v>
          </cell>
          <cell r="AA710">
            <v>71</v>
          </cell>
          <cell r="AB710">
            <v>71</v>
          </cell>
          <cell r="AC710">
            <v>71</v>
          </cell>
          <cell r="AD710">
            <v>71</v>
          </cell>
          <cell r="AE710">
            <v>0</v>
          </cell>
          <cell r="AF710">
            <v>0</v>
          </cell>
          <cell r="AG710">
            <v>0</v>
          </cell>
          <cell r="AH710">
            <v>0</v>
          </cell>
          <cell r="AI710">
            <v>71</v>
          </cell>
          <cell r="AJ710">
            <v>71</v>
          </cell>
          <cell r="AK710">
            <v>71</v>
          </cell>
          <cell r="AL710">
            <v>71</v>
          </cell>
          <cell r="AM710">
            <v>0</v>
          </cell>
          <cell r="AN710">
            <v>0</v>
          </cell>
          <cell r="AO710">
            <v>0</v>
          </cell>
          <cell r="AP710" t="str">
            <v>　定年退職者その他の高年齢退職者の希望に応じた就業で、臨時的かつ短期的なもの又はその他の軽易な業務に係るものの機会を確保し、組織的に提供することにより、その就業機会の増大を図るとともに、様々な社会参加を通して高齢者の健康で生きがいのある生活の実現と、活力ある地域づくりに寄与することを目的とする、公益社団法人全国シルバー人材センター事業協会及び公益社団法人福島県シルバー人材センター連合会に対し、それぞれの会費規程に基づき、市町村が支払う経費を計上するもの。　</v>
          </cell>
          <cell r="AQ710" t="str">
            <v xml:space="preserve">　その他に対するその他負担金　71千円
（内訳）　全国シルバー人材センター事業協会賛助会員会費50千円
　福島県シルバー人材センター連合会賛助会員会費21千円 </v>
          </cell>
          <cell r="BJ710">
            <v>1</v>
          </cell>
          <cell r="BK710">
            <v>71</v>
          </cell>
          <cell r="BL710">
            <v>0</v>
          </cell>
          <cell r="BM710">
            <v>0</v>
          </cell>
          <cell r="BN710">
            <v>0</v>
          </cell>
          <cell r="BO710">
            <v>0</v>
          </cell>
          <cell r="BP710">
            <v>0</v>
          </cell>
          <cell r="BQ710">
            <v>0</v>
          </cell>
          <cell r="BR710">
            <v>0</v>
          </cell>
          <cell r="BS710">
            <v>0</v>
          </cell>
          <cell r="BT710">
            <v>0</v>
          </cell>
          <cell r="BU710">
            <v>0</v>
          </cell>
          <cell r="BV710">
            <v>71</v>
          </cell>
          <cell r="BW710">
            <v>0</v>
          </cell>
          <cell r="BX710">
            <v>0</v>
          </cell>
          <cell r="BY710">
            <v>0</v>
          </cell>
          <cell r="BZ710">
            <v>0</v>
          </cell>
          <cell r="CA710">
            <v>71</v>
          </cell>
        </row>
        <row r="711">
          <cell r="I711" t="str">
            <v>要介護老人介護手当</v>
          </cell>
          <cell r="J711">
            <v>1</v>
          </cell>
          <cell r="K711" t="str">
            <v>一般会計</v>
          </cell>
          <cell r="L711">
            <v>3</v>
          </cell>
          <cell r="M711" t="str">
            <v>民生費　</v>
          </cell>
          <cell r="N711">
            <v>1</v>
          </cell>
          <cell r="O711" t="str">
            <v>社会福祉費　</v>
          </cell>
          <cell r="P711">
            <v>3</v>
          </cell>
          <cell r="Q711" t="str">
            <v>老人福祉費　</v>
          </cell>
          <cell r="R711">
            <v>20</v>
          </cell>
          <cell r="S711" t="str">
            <v>老人福祉対策費　</v>
          </cell>
          <cell r="T711">
            <v>8</v>
          </cell>
          <cell r="U711" t="str">
            <v>要介護老人介護手当　</v>
          </cell>
          <cell r="V711">
            <v>0</v>
          </cell>
          <cell r="X711">
            <v>0</v>
          </cell>
          <cell r="Z711">
            <v>15050</v>
          </cell>
          <cell r="AA711">
            <v>21200</v>
          </cell>
          <cell r="AB711">
            <v>21080</v>
          </cell>
          <cell r="AC711">
            <v>21080</v>
          </cell>
          <cell r="AD711">
            <v>21080</v>
          </cell>
          <cell r="AE711">
            <v>0</v>
          </cell>
          <cell r="AF711">
            <v>0</v>
          </cell>
          <cell r="AG711">
            <v>0</v>
          </cell>
          <cell r="AH711">
            <v>0</v>
          </cell>
          <cell r="AI711">
            <v>21200</v>
          </cell>
          <cell r="AJ711">
            <v>21080</v>
          </cell>
          <cell r="AK711">
            <v>21080</v>
          </cell>
          <cell r="AL711">
            <v>21080</v>
          </cell>
          <cell r="AM711">
            <v>0</v>
          </cell>
          <cell r="AN711">
            <v>-120</v>
          </cell>
          <cell r="AO711">
            <v>-120</v>
          </cell>
          <cell r="AP711" t="str">
            <v xml:space="preserve">　いわき市要介護老人介護手当支給条例及び同条例施行規則に基づき、要介護老人を介護している者に対して介護手当（年額４万円）を支給することにより、その労をねぎらい、もって老人の福祉の増進を図るもの。
（受給資格）
・市内に住所を有する６５歳以上の者で、寝たきりや認知症により、常時介護が必要な状態が３カ月以上続いている高齢者を在宅で常時介護している生計同一の者。 </v>
          </cell>
          <cell r="AQ711" t="str">
            <v xml:space="preserve">過去５ヶ年の支給人数の平均に年間支給限度額４万円を乗じ、積算した。
　見込額　527人×40,000円＝21,080,000円
（増減理由）支給見込人数の減（530→527人） </v>
          </cell>
          <cell r="BJ711">
            <v>1</v>
          </cell>
          <cell r="BK711">
            <v>21080</v>
          </cell>
          <cell r="BL711">
            <v>0</v>
          </cell>
          <cell r="BM711">
            <v>0</v>
          </cell>
          <cell r="BN711">
            <v>0</v>
          </cell>
          <cell r="BO711">
            <v>0</v>
          </cell>
          <cell r="BP711">
            <v>0</v>
          </cell>
          <cell r="BQ711">
            <v>0</v>
          </cell>
          <cell r="BR711">
            <v>0</v>
          </cell>
          <cell r="BS711">
            <v>0</v>
          </cell>
          <cell r="BT711">
            <v>0</v>
          </cell>
          <cell r="BU711">
            <v>0</v>
          </cell>
          <cell r="BV711">
            <v>21080</v>
          </cell>
          <cell r="BW711">
            <v>0</v>
          </cell>
          <cell r="BX711">
            <v>0</v>
          </cell>
          <cell r="BY711">
            <v>0</v>
          </cell>
          <cell r="BZ711">
            <v>0</v>
          </cell>
          <cell r="CA711">
            <v>21080</v>
          </cell>
        </row>
        <row r="712">
          <cell r="I712" t="str">
            <v>輝く年輪パワー発表会開催事業費</v>
          </cell>
          <cell r="J712">
            <v>1</v>
          </cell>
          <cell r="K712" t="str">
            <v>一般会計</v>
          </cell>
          <cell r="L712">
            <v>3</v>
          </cell>
          <cell r="M712" t="str">
            <v>民生費　</v>
          </cell>
          <cell r="N712">
            <v>1</v>
          </cell>
          <cell r="O712" t="str">
            <v>社会福祉費　</v>
          </cell>
          <cell r="P712">
            <v>3</v>
          </cell>
          <cell r="Q712" t="str">
            <v>老人福祉費　</v>
          </cell>
          <cell r="R712">
            <v>20</v>
          </cell>
          <cell r="S712" t="str">
            <v>老人福祉対策費　</v>
          </cell>
          <cell r="T712">
            <v>11</v>
          </cell>
          <cell r="U712" t="str">
            <v>輝く年輪パワー発表会開催事業費　</v>
          </cell>
          <cell r="V712">
            <v>0</v>
          </cell>
          <cell r="X712">
            <v>0</v>
          </cell>
          <cell r="Z712">
            <v>1969</v>
          </cell>
          <cell r="AA712">
            <v>2563</v>
          </cell>
          <cell r="AB712">
            <v>2563</v>
          </cell>
          <cell r="AC712">
            <v>2563</v>
          </cell>
          <cell r="AD712">
            <v>2563</v>
          </cell>
          <cell r="AE712">
            <v>2563</v>
          </cell>
          <cell r="AF712">
            <v>2563</v>
          </cell>
          <cell r="AG712">
            <v>2563</v>
          </cell>
          <cell r="AH712">
            <v>2563</v>
          </cell>
          <cell r="AI712">
            <v>0</v>
          </cell>
          <cell r="AJ712">
            <v>0</v>
          </cell>
          <cell r="AK712">
            <v>0</v>
          </cell>
          <cell r="AL712">
            <v>0</v>
          </cell>
          <cell r="AM712">
            <v>0</v>
          </cell>
          <cell r="AN712">
            <v>0</v>
          </cell>
          <cell r="AO712">
            <v>0</v>
          </cell>
          <cell r="AP712" t="str">
            <v>　生きがい対策として、高齢者が日頃精力的に活動している絵画、書、写真、陶芸、工芸、俳句、川柳等の作品を展示し、広く一般市民へ公表するとともに、優秀な作品には賞を贈る。また、展示期間中に民謡、民舞等の芸能発表祭の場も提供する。
　当該事業は、いわき市老人クラブ連合会に委託して実施している。
　※毎年11月から12月にかけて創作展と芸能祭を開催
会場はいわき市文化センター</v>
          </cell>
          <cell r="AQ712" t="str">
            <v>事務事業等委託料　2,562,686円</v>
          </cell>
          <cell r="BJ712">
            <v>1</v>
          </cell>
          <cell r="BK712">
            <v>2563</v>
          </cell>
          <cell r="BL712">
            <v>0</v>
          </cell>
          <cell r="BM712">
            <v>0</v>
          </cell>
          <cell r="BN712">
            <v>0</v>
          </cell>
          <cell r="BO712">
            <v>0</v>
          </cell>
          <cell r="BP712">
            <v>0</v>
          </cell>
          <cell r="BQ712">
            <v>0</v>
          </cell>
          <cell r="BR712">
            <v>0</v>
          </cell>
          <cell r="BS712">
            <v>0</v>
          </cell>
          <cell r="BT712">
            <v>0</v>
          </cell>
          <cell r="BU712">
            <v>2563</v>
          </cell>
          <cell r="BV712">
            <v>0</v>
          </cell>
          <cell r="BW712">
            <v>0</v>
          </cell>
          <cell r="BX712">
            <v>0</v>
          </cell>
          <cell r="BY712">
            <v>0</v>
          </cell>
          <cell r="BZ712">
            <v>2563</v>
          </cell>
          <cell r="CA712">
            <v>0</v>
          </cell>
        </row>
        <row r="713">
          <cell r="I713" t="str">
            <v>軽費老人ホーム事務費補助金</v>
          </cell>
          <cell r="J713">
            <v>1</v>
          </cell>
          <cell r="K713" t="str">
            <v>一般会計</v>
          </cell>
          <cell r="L713">
            <v>3</v>
          </cell>
          <cell r="M713" t="str">
            <v>民生費　</v>
          </cell>
          <cell r="N713">
            <v>1</v>
          </cell>
          <cell r="O713" t="str">
            <v>社会福祉費　</v>
          </cell>
          <cell r="P713">
            <v>3</v>
          </cell>
          <cell r="Q713" t="str">
            <v>老人福祉費　</v>
          </cell>
          <cell r="R713">
            <v>20</v>
          </cell>
          <cell r="S713" t="str">
            <v>老人福祉対策費　</v>
          </cell>
          <cell r="T713">
            <v>12</v>
          </cell>
          <cell r="U713" t="str">
            <v>軽費老人ホーム事務費補助金　</v>
          </cell>
          <cell r="V713">
            <v>0</v>
          </cell>
          <cell r="X713">
            <v>0</v>
          </cell>
          <cell r="Z713">
            <v>155761</v>
          </cell>
          <cell r="AA713">
            <v>164115</v>
          </cell>
          <cell r="AB713">
            <v>164544</v>
          </cell>
          <cell r="AC713">
            <v>164544</v>
          </cell>
          <cell r="AD713">
            <v>164544</v>
          </cell>
          <cell r="AE713">
            <v>0</v>
          </cell>
          <cell r="AF713">
            <v>0</v>
          </cell>
          <cell r="AG713">
            <v>0</v>
          </cell>
          <cell r="AH713">
            <v>0</v>
          </cell>
          <cell r="AI713">
            <v>164115</v>
          </cell>
          <cell r="AJ713">
            <v>164544</v>
          </cell>
          <cell r="AK713">
            <v>164544</v>
          </cell>
          <cell r="AL713">
            <v>164544</v>
          </cell>
          <cell r="AM713">
            <v>0</v>
          </cell>
          <cell r="AN713">
            <v>429</v>
          </cell>
          <cell r="AO713">
            <v>429</v>
          </cell>
          <cell r="AP713" t="str">
            <v xml:space="preserve">　軽費老人ホームとは、身体機能の低下等により自立した日常生活を営むことについて不安があり、且つ家族による援助を受けることが困難な者に対し、低額な料金で食事の提供など日常生活上必要な便宜を供与する入所施設である。
　当該事業は、国が定める基準に基づき、軽費老人ホームが入所者から徴収すべき事務費の一部を入所者の所得に応じて免除した場合、当該減免額に対して補助金を交付するもの。
【根拠法令等】
　軽費老人ホーム事務費補助金交付要綱 </v>
          </cell>
          <cell r="AQ713" t="str">
            <v xml:space="preserve">負担金　国・県支出金を伴わないその他補助金　
［内　訳］　施設名 定員 市補助金所要額
悠々の里　５０名71,114,000円
日之出荘　８０名12,195,000円
ハートフルなこそ　３０名18,536,000円
ケアハウスかしま　２０名19,194,000円
恕宥荘　２０名19,190,000円
ケアハウス小名浜　３０名24,315,000円
合計２３０名164,544,000円 </v>
          </cell>
          <cell r="BJ713">
            <v>1</v>
          </cell>
          <cell r="BK713">
            <v>164544</v>
          </cell>
          <cell r="BL713">
            <v>0</v>
          </cell>
          <cell r="BM713">
            <v>0</v>
          </cell>
          <cell r="BN713">
            <v>0</v>
          </cell>
          <cell r="BO713">
            <v>0</v>
          </cell>
          <cell r="BP713">
            <v>0</v>
          </cell>
          <cell r="BQ713">
            <v>0</v>
          </cell>
          <cell r="BR713">
            <v>0</v>
          </cell>
          <cell r="BS713">
            <v>0</v>
          </cell>
          <cell r="BT713">
            <v>0</v>
          </cell>
          <cell r="BU713">
            <v>0</v>
          </cell>
          <cell r="BV713">
            <v>164544</v>
          </cell>
          <cell r="BW713">
            <v>0</v>
          </cell>
          <cell r="BX713">
            <v>0</v>
          </cell>
          <cell r="BY713">
            <v>0</v>
          </cell>
          <cell r="BZ713">
            <v>0</v>
          </cell>
          <cell r="CA713">
            <v>164544</v>
          </cell>
        </row>
        <row r="714">
          <cell r="I714" t="str">
            <v>訪問理美容サービス運営事業費</v>
          </cell>
          <cell r="J714">
            <v>1</v>
          </cell>
          <cell r="K714" t="str">
            <v>一般会計</v>
          </cell>
          <cell r="L714">
            <v>3</v>
          </cell>
          <cell r="M714" t="str">
            <v>民生費　</v>
          </cell>
          <cell r="N714">
            <v>1</v>
          </cell>
          <cell r="O714" t="str">
            <v>社会福祉費　</v>
          </cell>
          <cell r="P714">
            <v>3</v>
          </cell>
          <cell r="Q714" t="str">
            <v>老人福祉費　</v>
          </cell>
          <cell r="R714">
            <v>20</v>
          </cell>
          <cell r="S714" t="str">
            <v>老人福祉対策費　</v>
          </cell>
          <cell r="T714">
            <v>13</v>
          </cell>
          <cell r="U714" t="str">
            <v>訪問理美容サービス運営事業費</v>
          </cell>
          <cell r="V714">
            <v>0</v>
          </cell>
          <cell r="X714">
            <v>0</v>
          </cell>
          <cell r="Z714">
            <v>364</v>
          </cell>
          <cell r="AA714">
            <v>478</v>
          </cell>
          <cell r="AB714">
            <v>448</v>
          </cell>
          <cell r="AC714">
            <v>448</v>
          </cell>
          <cell r="AD714">
            <v>448</v>
          </cell>
          <cell r="AE714">
            <v>0</v>
          </cell>
          <cell r="AF714">
            <v>0</v>
          </cell>
          <cell r="AG714">
            <v>0</v>
          </cell>
          <cell r="AH714">
            <v>0</v>
          </cell>
          <cell r="AI714">
            <v>478</v>
          </cell>
          <cell r="AJ714">
            <v>448</v>
          </cell>
          <cell r="AK714">
            <v>448</v>
          </cell>
          <cell r="AL714">
            <v>448</v>
          </cell>
          <cell r="AM714">
            <v>0</v>
          </cell>
          <cell r="AN714">
            <v>-30</v>
          </cell>
          <cell r="AO714">
            <v>-30</v>
          </cell>
          <cell r="AP714" t="str">
            <v>　市訪問理美容サービス事業実施要綱に基づき、寝たきり等の状態にあるために外出して理美容サービスを受けることが困難な高齢者に対し、衛生管理、精神的リフレッシュ及び生活の質の確保を図るため、理容師又は美容師の訪問による散髪及び洗髪等のサービスを受けるための利用券を年間6枚交付するもの。
　対象者は、高齢者のうち、老衰、心身の障がい又は傷病等の理由により外出して理美容サービスを受けることが困難な者としている。
　給付内容は、理容師又は美容師が対象者の自宅を訪問するための経費分を理容又は美容の各組合経由で理容師又は美容師に支払うものである。
　なお、散髪及び洗髪等の通常の理美容サービス料については、対象者が直接支払うものとし、本事業の給付対象外となる。</v>
          </cell>
          <cell r="AQ714" t="str">
            <v>委託料　448千円
　１　サービス一回当たりの単価　1,570円
　（単価内訳：交通費 740円（37円×20km平均）
　車両維持費（税金）　50円（自賠責7,540円+軽自動車税10,800円）÷1年
　車両償却費（5年）　650円（軽自動車1,200,000円）
　保険（生命、傷害） 130円（対人、対物100,000,000円の補償）
　２　令和５年度延利用回数見込267回
　３　委託料　単価×利用延回数＝1,570円×267回＝419,190円
　委託料（原発避難者特例法分）
単価×利用承認見込者数×利用券交付枚数＝1,570円×３人×６枚＝28,260円</v>
          </cell>
          <cell r="BJ714">
            <v>1</v>
          </cell>
          <cell r="BK714">
            <v>448</v>
          </cell>
          <cell r="BL714">
            <v>0</v>
          </cell>
          <cell r="BM714">
            <v>0</v>
          </cell>
          <cell r="BN714">
            <v>0</v>
          </cell>
          <cell r="BO714">
            <v>0</v>
          </cell>
          <cell r="BP714">
            <v>0</v>
          </cell>
          <cell r="BQ714">
            <v>0</v>
          </cell>
          <cell r="BR714">
            <v>0</v>
          </cell>
          <cell r="BS714">
            <v>0</v>
          </cell>
          <cell r="BT714">
            <v>0</v>
          </cell>
          <cell r="BU714">
            <v>0</v>
          </cell>
          <cell r="BV714">
            <v>448</v>
          </cell>
          <cell r="BW714">
            <v>0</v>
          </cell>
          <cell r="BX714">
            <v>0</v>
          </cell>
          <cell r="BY714">
            <v>0</v>
          </cell>
          <cell r="BZ714">
            <v>0</v>
          </cell>
          <cell r="CA714">
            <v>448</v>
          </cell>
        </row>
        <row r="715">
          <cell r="I715" t="str">
            <v>緊急通報システム事業費</v>
          </cell>
          <cell r="J715">
            <v>1</v>
          </cell>
          <cell r="K715" t="str">
            <v>一般会計</v>
          </cell>
          <cell r="L715">
            <v>3</v>
          </cell>
          <cell r="M715" t="str">
            <v>民生費　</v>
          </cell>
          <cell r="N715">
            <v>1</v>
          </cell>
          <cell r="O715" t="str">
            <v>社会福祉費　</v>
          </cell>
          <cell r="P715">
            <v>3</v>
          </cell>
          <cell r="Q715" t="str">
            <v>老人福祉費　</v>
          </cell>
          <cell r="R715">
            <v>20</v>
          </cell>
          <cell r="S715" t="str">
            <v>老人福祉対策費　</v>
          </cell>
          <cell r="T715">
            <v>16</v>
          </cell>
          <cell r="U715" t="str">
            <v>緊急通報システム事業費　</v>
          </cell>
          <cell r="V715">
            <v>0</v>
          </cell>
          <cell r="X715">
            <v>0</v>
          </cell>
          <cell r="Z715">
            <v>27415</v>
          </cell>
          <cell r="AA715">
            <v>32606</v>
          </cell>
          <cell r="AB715">
            <v>29126</v>
          </cell>
          <cell r="AC715">
            <v>29126</v>
          </cell>
          <cell r="AD715">
            <v>29126</v>
          </cell>
          <cell r="AE715">
            <v>0</v>
          </cell>
          <cell r="AF715">
            <v>0</v>
          </cell>
          <cell r="AG715">
            <v>0</v>
          </cell>
          <cell r="AH715">
            <v>0</v>
          </cell>
          <cell r="AI715">
            <v>32606</v>
          </cell>
          <cell r="AJ715">
            <v>29126</v>
          </cell>
          <cell r="AK715">
            <v>29126</v>
          </cell>
          <cell r="AL715">
            <v>29126</v>
          </cell>
          <cell r="AM715">
            <v>0</v>
          </cell>
          <cell r="AN715">
            <v>-3480</v>
          </cell>
          <cell r="AO715">
            <v>-3480</v>
          </cell>
          <cell r="AP715" t="str">
            <v>　「市緊急通報システム運営要綱」に基づき、一人暮らし高齢者や高齢者のみ世帯等に対して、緊急通報装置を貸与することにより、急病などの緊急時の連絡手段を確保し、迅速かつ適切な対応を図ることによって、不安感や孤独感の解消を図る事業。
　また、併せて、緊急通報装置を設置する際に登録する対象者の状況確認の役割を担う近隣住民による協力員の活動を通して、地域の見守りネットワークを構築することも目的としている。
　平成26年度より、事業番号00298老人福祉電話貸与事業（「市老人福祉電話貸与事業実施要綱」に基づき、電話加入権を保有しない一人暮らし高齢者等で、緊急通報システム事業の利用を希望する者に対し、電話加入権の貸与を行い、福祉の向上に資することを目的とした事業）を統合。</v>
          </cell>
          <cell r="AQ715" t="str">
            <v xml:space="preserve">緊急通報システムの管理運営に要する経費
　機器の賃借、保守および管理運営費
　年間 8,970台（見込台数）　29,108,000円
老人福祉電話料金に要する費用
　借受者の死亡等により、電話料金の徴収が困難な場合等に、市が電話料金を負担する。
　年間 3件（見込件数）　18,000円
（増減理由）見込台数の減（緊通：10,041→8,970台、福祉電話4件→3件）
 </v>
          </cell>
          <cell r="BJ715">
            <v>1</v>
          </cell>
          <cell r="BK715">
            <v>29126</v>
          </cell>
          <cell r="BL715">
            <v>0</v>
          </cell>
          <cell r="BM715">
            <v>0</v>
          </cell>
          <cell r="BN715">
            <v>0</v>
          </cell>
          <cell r="BO715">
            <v>0</v>
          </cell>
          <cell r="BP715">
            <v>0</v>
          </cell>
          <cell r="BQ715">
            <v>0</v>
          </cell>
          <cell r="BR715">
            <v>0</v>
          </cell>
          <cell r="BS715">
            <v>0</v>
          </cell>
          <cell r="BT715">
            <v>0</v>
          </cell>
          <cell r="BU715">
            <v>0</v>
          </cell>
          <cell r="BV715">
            <v>29126</v>
          </cell>
          <cell r="BW715">
            <v>0</v>
          </cell>
          <cell r="BX715">
            <v>0</v>
          </cell>
          <cell r="BY715">
            <v>0</v>
          </cell>
          <cell r="BZ715">
            <v>0</v>
          </cell>
          <cell r="CA715">
            <v>29126</v>
          </cell>
        </row>
        <row r="716">
          <cell r="I716" t="str">
            <v>寝具乾燥消毒サービス事業費</v>
          </cell>
          <cell r="J716">
            <v>1</v>
          </cell>
          <cell r="K716" t="str">
            <v>一般会計</v>
          </cell>
          <cell r="L716">
            <v>3</v>
          </cell>
          <cell r="M716" t="str">
            <v>民生費　</v>
          </cell>
          <cell r="N716">
            <v>1</v>
          </cell>
          <cell r="O716" t="str">
            <v>社会福祉費　</v>
          </cell>
          <cell r="P716">
            <v>3</v>
          </cell>
          <cell r="Q716" t="str">
            <v>老人福祉費　</v>
          </cell>
          <cell r="R716">
            <v>20</v>
          </cell>
          <cell r="S716" t="str">
            <v>老人福祉対策費　</v>
          </cell>
          <cell r="T716">
            <v>20</v>
          </cell>
          <cell r="U716" t="str">
            <v>寝具乾燥消毒サービス事業費　</v>
          </cell>
          <cell r="V716">
            <v>0</v>
          </cell>
          <cell r="X716">
            <v>0</v>
          </cell>
          <cell r="Z716">
            <v>306</v>
          </cell>
          <cell r="AA716">
            <v>312</v>
          </cell>
          <cell r="AB716">
            <v>317</v>
          </cell>
          <cell r="AC716">
            <v>317</v>
          </cell>
          <cell r="AD716">
            <v>317</v>
          </cell>
          <cell r="AE716">
            <v>0</v>
          </cell>
          <cell r="AF716">
            <v>0</v>
          </cell>
          <cell r="AG716">
            <v>0</v>
          </cell>
          <cell r="AH716">
            <v>0</v>
          </cell>
          <cell r="AI716">
            <v>312</v>
          </cell>
          <cell r="AJ716">
            <v>317</v>
          </cell>
          <cell r="AK716">
            <v>317</v>
          </cell>
          <cell r="AL716">
            <v>317</v>
          </cell>
          <cell r="AM716">
            <v>0</v>
          </cell>
          <cell r="AN716">
            <v>5</v>
          </cell>
          <cell r="AO716">
            <v>5</v>
          </cell>
          <cell r="AP716" t="str">
            <v xml:space="preserve">　市寝具乾燥消毒サービス事業実施要綱に基づき、老衰、心身の障害及び傷病等の理由により寝具類の衛生管理が困難な高齢者又は身体障がい者に対し、利用者の衛生・健康管理及び生活の質の確保を図るため、委託事業者が自宅を訪問、寝具を回収して寝具類の丸洗い乾燥消毒サービスを受けるための給付券を年2回交付するもの。
　対象者は、在宅の単身高齢者、高齢者のみ世帯及び身体障がい者のうち、老衰、心身の障がい又は傷病等の理由により寝具の衛生管理が困難な者としている。
　給付内容は、掛布団、敷布団、毛布、枕及び左記一式についての丸洗い乾燥消毒費用の9割を委託事業者に給付するものであり、対象者は残りの1割を利用料として委託事業者に直接支払う。なお、通常のサービス単価を上回る品目（羽毛布団、マットレス等）の場合の差額は、利用者の負担となる。 </v>
          </cell>
          <cell r="AQ716" t="str">
            <v xml:space="preserve">委託料　317千円
　１　令和５年度延利用回数見込　64回
　２　委託料　
　単価×利用回数＝4,500円×64回×1.1＝316,800円
　３　増減理由
　延利用回数見込の増（63回→64回）
 </v>
          </cell>
          <cell r="BJ716">
            <v>1</v>
          </cell>
          <cell r="BK716">
            <v>317</v>
          </cell>
          <cell r="BL716">
            <v>0</v>
          </cell>
          <cell r="BM716">
            <v>0</v>
          </cell>
          <cell r="BN716">
            <v>0</v>
          </cell>
          <cell r="BO716">
            <v>0</v>
          </cell>
          <cell r="BP716">
            <v>0</v>
          </cell>
          <cell r="BQ716">
            <v>0</v>
          </cell>
          <cell r="BR716">
            <v>0</v>
          </cell>
          <cell r="BS716">
            <v>0</v>
          </cell>
          <cell r="BT716">
            <v>0</v>
          </cell>
          <cell r="BU716">
            <v>0</v>
          </cell>
          <cell r="BV716">
            <v>317</v>
          </cell>
          <cell r="BW716">
            <v>0</v>
          </cell>
          <cell r="BX716">
            <v>0</v>
          </cell>
          <cell r="BY716">
            <v>0</v>
          </cell>
          <cell r="BZ716">
            <v>0</v>
          </cell>
          <cell r="CA716">
            <v>317</v>
          </cell>
        </row>
        <row r="717">
          <cell r="I717" t="str">
            <v>高齢者住宅リフォーム給付事業費</v>
          </cell>
          <cell r="J717">
            <v>1</v>
          </cell>
          <cell r="K717" t="str">
            <v>一般会計</v>
          </cell>
          <cell r="L717">
            <v>3</v>
          </cell>
          <cell r="M717" t="str">
            <v>民生費　</v>
          </cell>
          <cell r="N717">
            <v>1</v>
          </cell>
          <cell r="O717" t="str">
            <v>社会福祉費　</v>
          </cell>
          <cell r="P717">
            <v>3</v>
          </cell>
          <cell r="Q717" t="str">
            <v>老人福祉費　</v>
          </cell>
          <cell r="R717">
            <v>20</v>
          </cell>
          <cell r="S717" t="str">
            <v>老人福祉対策費　</v>
          </cell>
          <cell r="T717">
            <v>23</v>
          </cell>
          <cell r="U717" t="str">
            <v>高齢者住宅リフォーム給付事業費　</v>
          </cell>
          <cell r="V717">
            <v>0</v>
          </cell>
          <cell r="X717">
            <v>0</v>
          </cell>
          <cell r="Z717">
            <v>56434</v>
          </cell>
          <cell r="AA717">
            <v>70304</v>
          </cell>
          <cell r="AB717">
            <v>72969</v>
          </cell>
          <cell r="AC717">
            <v>72969</v>
          </cell>
          <cell r="AD717">
            <v>72969</v>
          </cell>
          <cell r="AE717">
            <v>0</v>
          </cell>
          <cell r="AF717">
            <v>0</v>
          </cell>
          <cell r="AG717">
            <v>0</v>
          </cell>
          <cell r="AH717">
            <v>0</v>
          </cell>
          <cell r="AI717">
            <v>70304</v>
          </cell>
          <cell r="AJ717">
            <v>72969</v>
          </cell>
          <cell r="AK717">
            <v>72969</v>
          </cell>
          <cell r="AL717">
            <v>72969</v>
          </cell>
          <cell r="AM717">
            <v>0</v>
          </cell>
          <cell r="AN717">
            <v>2665</v>
          </cell>
          <cell r="AO717">
            <v>2665</v>
          </cell>
          <cell r="AP717" t="str">
            <v>　「市高齢者等住宅リフォーム給付事業実施要綱」に基づき、日常生活に介助が必要な高齢者の自立の促進と介護者の負担軽減を図ることを目的に、建築・医療・福祉の専門家による現地調査の結果、必要が認められた住宅の改良工事に対し、費用の一部を市が負担するのに必要な経費を計上するもの。</v>
          </cell>
          <cell r="AQ717" t="str">
            <v xml:space="preserve">〇扶助費・単独　72,969千円
　R1年度からR3年度までの給付額の平均から事業費を算出
〇増減理由
　過去３ヶ年平均による給付見込額の増（70,304→72,969千円）
</v>
          </cell>
          <cell r="BJ717">
            <v>1</v>
          </cell>
          <cell r="BK717">
            <v>72969</v>
          </cell>
          <cell r="BL717">
            <v>0</v>
          </cell>
          <cell r="BM717">
            <v>0</v>
          </cell>
          <cell r="BN717">
            <v>0</v>
          </cell>
          <cell r="BO717">
            <v>0</v>
          </cell>
          <cell r="BP717">
            <v>0</v>
          </cell>
          <cell r="BQ717">
            <v>0</v>
          </cell>
          <cell r="BR717">
            <v>0</v>
          </cell>
          <cell r="BS717">
            <v>0</v>
          </cell>
          <cell r="BT717">
            <v>0</v>
          </cell>
          <cell r="BU717">
            <v>0</v>
          </cell>
          <cell r="BV717">
            <v>72969</v>
          </cell>
          <cell r="BW717">
            <v>0</v>
          </cell>
          <cell r="BX717">
            <v>0</v>
          </cell>
          <cell r="BY717">
            <v>0</v>
          </cell>
          <cell r="BZ717">
            <v>0</v>
          </cell>
          <cell r="CA717">
            <v>72969</v>
          </cell>
        </row>
        <row r="718">
          <cell r="I718" t="str">
            <v>高齢者住宅改造支援事業事務費</v>
          </cell>
          <cell r="J718">
            <v>1</v>
          </cell>
          <cell r="K718" t="str">
            <v>一般会計</v>
          </cell>
          <cell r="L718">
            <v>3</v>
          </cell>
          <cell r="M718" t="str">
            <v>民生費　</v>
          </cell>
          <cell r="N718">
            <v>1</v>
          </cell>
          <cell r="O718" t="str">
            <v>社会福祉費　</v>
          </cell>
          <cell r="P718">
            <v>3</v>
          </cell>
          <cell r="Q718" t="str">
            <v>老人福祉費　</v>
          </cell>
          <cell r="R718">
            <v>20</v>
          </cell>
          <cell r="S718" t="str">
            <v>老人福祉対策費　</v>
          </cell>
          <cell r="T718">
            <v>24</v>
          </cell>
          <cell r="U718" t="str">
            <v>高齢者住宅改造支援事業事務費</v>
          </cell>
          <cell r="V718">
            <v>0</v>
          </cell>
          <cell r="X718">
            <v>0</v>
          </cell>
          <cell r="Z718">
            <v>779</v>
          </cell>
          <cell r="AA718">
            <v>970</v>
          </cell>
          <cell r="AB718">
            <v>970</v>
          </cell>
          <cell r="AC718">
            <v>970</v>
          </cell>
          <cell r="AD718">
            <v>970</v>
          </cell>
          <cell r="AE718">
            <v>0</v>
          </cell>
          <cell r="AF718">
            <v>0</v>
          </cell>
          <cell r="AG718">
            <v>0</v>
          </cell>
          <cell r="AH718">
            <v>0</v>
          </cell>
          <cell r="AI718">
            <v>970</v>
          </cell>
          <cell r="AJ718">
            <v>970</v>
          </cell>
          <cell r="AK718">
            <v>970</v>
          </cell>
          <cell r="AL718">
            <v>970</v>
          </cell>
          <cell r="AM718">
            <v>0</v>
          </cell>
          <cell r="AN718">
            <v>0</v>
          </cell>
          <cell r="AO718">
            <v>0</v>
          </cell>
          <cell r="AP718" t="str">
            <v>　市高齢者等住宅リフォーム給付事業要綱に基づき、市高齢者等住宅リフォーム給付事業において認定した給付対象工事が完了した際、当該工事が適正に実施されたかどうかを確認するための完了検査を行うが、その業務委託に要する経費を計上するもの。　</v>
          </cell>
          <cell r="AQ718" t="str">
            <v xml:space="preserve">高齢者等住宅リフォーム給付事業の給付件数を基に事業費を算出
　役務費（通信運搬費） 21千円連絡用郵券代（115件×84円＋115件×94円)
　委託料（事務事業等委託料）949千円完了検査委託料(115件×7,500円×1.10)
・要求額計　970千円
 </v>
          </cell>
          <cell r="BJ718">
            <v>1</v>
          </cell>
          <cell r="BK718">
            <v>970</v>
          </cell>
          <cell r="BL718">
            <v>0</v>
          </cell>
          <cell r="BM718">
            <v>0</v>
          </cell>
          <cell r="BN718">
            <v>0</v>
          </cell>
          <cell r="BO718">
            <v>0</v>
          </cell>
          <cell r="BP718">
            <v>0</v>
          </cell>
          <cell r="BQ718">
            <v>0</v>
          </cell>
          <cell r="BR718">
            <v>0</v>
          </cell>
          <cell r="BS718">
            <v>0</v>
          </cell>
          <cell r="BT718">
            <v>0</v>
          </cell>
          <cell r="BU718">
            <v>0</v>
          </cell>
          <cell r="BV718">
            <v>970</v>
          </cell>
          <cell r="BW718">
            <v>0</v>
          </cell>
          <cell r="BX718">
            <v>0</v>
          </cell>
          <cell r="BY718">
            <v>0</v>
          </cell>
          <cell r="BZ718">
            <v>0</v>
          </cell>
          <cell r="CA718">
            <v>970</v>
          </cell>
        </row>
        <row r="719">
          <cell r="I719" t="str">
            <v>三和ふれあい館運営事業費</v>
          </cell>
          <cell r="J719">
            <v>1</v>
          </cell>
          <cell r="K719" t="str">
            <v>一般会計</v>
          </cell>
          <cell r="L719">
            <v>3</v>
          </cell>
          <cell r="M719" t="str">
            <v>民生費　</v>
          </cell>
          <cell r="N719">
            <v>1</v>
          </cell>
          <cell r="O719" t="str">
            <v>社会福祉費　</v>
          </cell>
          <cell r="P719">
            <v>3</v>
          </cell>
          <cell r="Q719" t="str">
            <v>老人福祉費　</v>
          </cell>
          <cell r="R719">
            <v>20</v>
          </cell>
          <cell r="S719" t="str">
            <v>老人福祉対策費　</v>
          </cell>
          <cell r="T719">
            <v>25</v>
          </cell>
          <cell r="U719" t="str">
            <v>三和ふれあい館運営事業費</v>
          </cell>
          <cell r="V719">
            <v>0</v>
          </cell>
          <cell r="X719">
            <v>0</v>
          </cell>
          <cell r="Z719">
            <v>21924</v>
          </cell>
          <cell r="AA719">
            <v>23825</v>
          </cell>
          <cell r="AB719">
            <v>35072</v>
          </cell>
          <cell r="AC719">
            <v>35072</v>
          </cell>
          <cell r="AD719">
            <v>35072</v>
          </cell>
          <cell r="AE719">
            <v>808</v>
          </cell>
          <cell r="AF719">
            <v>723</v>
          </cell>
          <cell r="AG719">
            <v>723</v>
          </cell>
          <cell r="AH719">
            <v>723</v>
          </cell>
          <cell r="AI719">
            <v>23017</v>
          </cell>
          <cell r="AJ719">
            <v>34349</v>
          </cell>
          <cell r="AK719">
            <v>34349</v>
          </cell>
          <cell r="AL719">
            <v>34349</v>
          </cell>
          <cell r="AM719">
            <v>0</v>
          </cell>
          <cell r="AN719">
            <v>11247</v>
          </cell>
          <cell r="AO719">
            <v>11247</v>
          </cell>
          <cell r="AP719" t="str">
            <v xml:space="preserve">　三和ふれあい館の運営に要する経費を計上するもの。
　当該施設は、デイサービスセンター、健康福祉福祉センター、屋内ゲートボール場、三和支所、三和公民館（健康福祉センター内）からなる複合施設であり、市民の教養の向上及び健康増進並びに高齢者等の居宅生活支援のための便宜を総合的に供与し、地域交流及び地域福祉の推進に資することを目的に設置された。供与開始は平成９年４月１日。
 </v>
          </cell>
          <cell r="AQ719" t="str">
            <v>【事業費】35,072千円　
【主な増減理由】光熱水費、修繕料、委託料等の増
消耗品費　270千円（管理用及び入浴用消耗品）
燃料費　769千円（灯油、ＬＰガス）　光熱水費　17,354千円（電気料）
修繕料(維持補修費)　5,435千円（施設整備修繕費）　医薬材料費　2千円
通信運搬費　33千円（公衆電話回線使用料・通話料）
手数料　798千円　（飲料水水質検査、健康診断、貯水槽清掃、浄化槽清掃　他）
委託料　9,792千円（清掃、浴槽ろ過機保守点検、エレベーター保守点検　他）
使用料　31千円（コピー使用料、大広間テレビ受信料）
備品購入費　588千円（三和デイサービス厨房用機器更新）</v>
          </cell>
          <cell r="BJ719">
            <v>1</v>
          </cell>
          <cell r="BK719">
            <v>35072</v>
          </cell>
          <cell r="BL719">
            <v>0</v>
          </cell>
          <cell r="BM719">
            <v>0</v>
          </cell>
          <cell r="BN719">
            <v>0</v>
          </cell>
          <cell r="BO719">
            <v>0</v>
          </cell>
          <cell r="BP719">
            <v>0</v>
          </cell>
          <cell r="BQ719">
            <v>0</v>
          </cell>
          <cell r="BR719">
            <v>0</v>
          </cell>
          <cell r="BS719">
            <v>0</v>
          </cell>
          <cell r="BT719">
            <v>0</v>
          </cell>
          <cell r="BU719">
            <v>723</v>
          </cell>
          <cell r="BV719">
            <v>34349</v>
          </cell>
          <cell r="BW719">
            <v>0</v>
          </cell>
          <cell r="BX719">
            <v>0</v>
          </cell>
          <cell r="BY719">
            <v>0</v>
          </cell>
          <cell r="BZ719">
            <v>723</v>
          </cell>
          <cell r="CA719">
            <v>34349</v>
          </cell>
        </row>
        <row r="720">
          <cell r="I720" t="str">
            <v>三和ふれあい館運営事業費　特定建築物等法定点検分</v>
          </cell>
          <cell r="J720">
            <v>1</v>
          </cell>
          <cell r="K720" t="str">
            <v>一般会計</v>
          </cell>
          <cell r="L720">
            <v>3</v>
          </cell>
          <cell r="M720" t="str">
            <v>民生費　</v>
          </cell>
          <cell r="N720">
            <v>1</v>
          </cell>
          <cell r="O720" t="str">
            <v>社会福祉費　</v>
          </cell>
          <cell r="P720">
            <v>3</v>
          </cell>
          <cell r="Q720" t="str">
            <v>老人福祉費　</v>
          </cell>
          <cell r="R720">
            <v>20</v>
          </cell>
          <cell r="S720" t="str">
            <v>老人福祉対策費　</v>
          </cell>
          <cell r="T720">
            <v>25</v>
          </cell>
          <cell r="U720" t="str">
            <v>三和ふれあい館運営事業費</v>
          </cell>
          <cell r="V720">
            <v>0</v>
          </cell>
          <cell r="X720">
            <v>2</v>
          </cell>
          <cell r="Y720" t="str">
            <v>特定建築物等法定点検分　</v>
          </cell>
          <cell r="Z720">
            <v>80</v>
          </cell>
          <cell r="AA720">
            <v>1351</v>
          </cell>
          <cell r="AB720">
            <v>337</v>
          </cell>
          <cell r="AC720">
            <v>337</v>
          </cell>
          <cell r="AD720">
            <v>337</v>
          </cell>
          <cell r="AE720">
            <v>0</v>
          </cell>
          <cell r="AF720">
            <v>0</v>
          </cell>
          <cell r="AG720">
            <v>0</v>
          </cell>
          <cell r="AH720">
            <v>0</v>
          </cell>
          <cell r="AI720">
            <v>1351</v>
          </cell>
          <cell r="AJ720">
            <v>337</v>
          </cell>
          <cell r="AK720">
            <v>337</v>
          </cell>
          <cell r="AL720">
            <v>337</v>
          </cell>
          <cell r="AM720">
            <v>0</v>
          </cell>
          <cell r="AN720">
            <v>-1014</v>
          </cell>
          <cell r="AO720">
            <v>-1014</v>
          </cell>
          <cell r="AP720" t="str">
            <v xml:space="preserve">　建築基準法第12条第２項及び第４項の規定により、建築物や建築設備等の定期的な点検が義務付けられており、公共の建築物についても適切に点検を行い、建物の維持管理に努める必要があることから、点検業務を委託するもの。
 </v>
          </cell>
          <cell r="AQ720" t="str">
            <v>【委託料】337千円
防火設備法定点検　72,000円×1.1＝79,200円
建築設備法定点検　234,000円×1.1＝257,400円
【主な増減理由】
３年に1度の建築物法定点検分の減（Ｒ４年度に実施済みのため）</v>
          </cell>
          <cell r="BJ720">
            <v>1</v>
          </cell>
          <cell r="BK720">
            <v>337</v>
          </cell>
          <cell r="BL720">
            <v>0</v>
          </cell>
          <cell r="BM720">
            <v>0</v>
          </cell>
          <cell r="BN720">
            <v>0</v>
          </cell>
          <cell r="BO720">
            <v>0</v>
          </cell>
          <cell r="BP720">
            <v>0</v>
          </cell>
          <cell r="BQ720">
            <v>0</v>
          </cell>
          <cell r="BR720">
            <v>0</v>
          </cell>
          <cell r="BS720">
            <v>0</v>
          </cell>
          <cell r="BT720">
            <v>0</v>
          </cell>
          <cell r="BU720">
            <v>0</v>
          </cell>
          <cell r="BV720">
            <v>337</v>
          </cell>
          <cell r="BW720">
            <v>0</v>
          </cell>
          <cell r="BX720">
            <v>0</v>
          </cell>
          <cell r="BY720">
            <v>0</v>
          </cell>
          <cell r="BZ720">
            <v>0</v>
          </cell>
          <cell r="CA720">
            <v>337</v>
          </cell>
        </row>
        <row r="721">
          <cell r="I721" t="str">
            <v>高齢者緊急一時保護事業費</v>
          </cell>
          <cell r="J721">
            <v>1</v>
          </cell>
          <cell r="K721" t="str">
            <v>一般会計</v>
          </cell>
          <cell r="L721">
            <v>3</v>
          </cell>
          <cell r="M721" t="str">
            <v>民生費　</v>
          </cell>
          <cell r="N721">
            <v>1</v>
          </cell>
          <cell r="O721" t="str">
            <v>社会福祉費　</v>
          </cell>
          <cell r="P721">
            <v>3</v>
          </cell>
          <cell r="Q721" t="str">
            <v>老人福祉費　</v>
          </cell>
          <cell r="R721">
            <v>20</v>
          </cell>
          <cell r="S721" t="str">
            <v>老人福祉対策費　</v>
          </cell>
          <cell r="T721">
            <v>55</v>
          </cell>
          <cell r="U721" t="str">
            <v>高齢者緊急一時保護事業費</v>
          </cell>
          <cell r="V721">
            <v>0</v>
          </cell>
          <cell r="X721">
            <v>0</v>
          </cell>
          <cell r="Z721">
            <v>256</v>
          </cell>
          <cell r="AA721">
            <v>389</v>
          </cell>
          <cell r="AB721">
            <v>389</v>
          </cell>
          <cell r="AC721">
            <v>389</v>
          </cell>
          <cell r="AD721">
            <v>389</v>
          </cell>
          <cell r="AE721">
            <v>38</v>
          </cell>
          <cell r="AF721">
            <v>38</v>
          </cell>
          <cell r="AG721">
            <v>38</v>
          </cell>
          <cell r="AH721">
            <v>38</v>
          </cell>
          <cell r="AI721">
            <v>351</v>
          </cell>
          <cell r="AJ721">
            <v>351</v>
          </cell>
          <cell r="AK721">
            <v>351</v>
          </cell>
          <cell r="AL721">
            <v>351</v>
          </cell>
          <cell r="AM721">
            <v>0</v>
          </cell>
          <cell r="AN721">
            <v>0</v>
          </cell>
          <cell r="AO721">
            <v>0</v>
          </cell>
          <cell r="AP721" t="str">
            <v xml:space="preserve">　介護保険の対象とならない高齢者で、養護者からの虐待、養護者の不在等、その他の緊急に保護が必要な高齢者を、養護老人ホーム等の空きベッドに一時的に宿泊させ、緊急的に保護することにより、高齢者の擁護及び福祉の向上を図る。
　なお、利用者は負担金として1日当たり380円（委託料単価3,810円の1割相当）を市に納入するとともに、食材料費や送迎に要する経費等については、施設に直接支払うものとする。 </v>
          </cell>
          <cell r="AQ721" t="str">
            <v>委託料　389千円（施設での宿泊等のための経費（食材料費や送迎等の経費を除く））
　１　利用１日当たりの単価　3,810円
　２　令和５年度延利用日数見込　102日
　３　委託料　単価×利用日数＝　3,810円×102日＝388,620円</v>
          </cell>
          <cell r="BJ721">
            <v>1</v>
          </cell>
          <cell r="BK721">
            <v>389</v>
          </cell>
          <cell r="BL721">
            <v>0</v>
          </cell>
          <cell r="BM721">
            <v>0</v>
          </cell>
          <cell r="BN721">
            <v>0</v>
          </cell>
          <cell r="BO721">
            <v>0</v>
          </cell>
          <cell r="BP721">
            <v>0</v>
          </cell>
          <cell r="BQ721">
            <v>0</v>
          </cell>
          <cell r="BR721">
            <v>0</v>
          </cell>
          <cell r="BS721">
            <v>0</v>
          </cell>
          <cell r="BT721">
            <v>0</v>
          </cell>
          <cell r="BU721">
            <v>38</v>
          </cell>
          <cell r="BV721">
            <v>351</v>
          </cell>
          <cell r="BW721">
            <v>0</v>
          </cell>
          <cell r="BX721">
            <v>0</v>
          </cell>
          <cell r="BY721">
            <v>0</v>
          </cell>
          <cell r="BZ721">
            <v>38</v>
          </cell>
          <cell r="CA721">
            <v>351</v>
          </cell>
        </row>
        <row r="722">
          <cell r="I722" t="str">
            <v>福祉介護人材定着支援事業費</v>
          </cell>
          <cell r="J722">
            <v>1</v>
          </cell>
          <cell r="K722" t="str">
            <v>一般会計</v>
          </cell>
          <cell r="L722">
            <v>3</v>
          </cell>
          <cell r="M722" t="str">
            <v>民生費　</v>
          </cell>
          <cell r="N722">
            <v>1</v>
          </cell>
          <cell r="O722" t="str">
            <v>社会福祉費　</v>
          </cell>
          <cell r="P722">
            <v>3</v>
          </cell>
          <cell r="Q722" t="str">
            <v>老人福祉費　</v>
          </cell>
          <cell r="R722">
            <v>20</v>
          </cell>
          <cell r="S722" t="str">
            <v>老人福祉対策費　</v>
          </cell>
          <cell r="T722">
            <v>57</v>
          </cell>
          <cell r="U722" t="str">
            <v>福祉介護人材定着支援事業費　</v>
          </cell>
          <cell r="V722">
            <v>0</v>
          </cell>
          <cell r="X722">
            <v>0</v>
          </cell>
          <cell r="Z722">
            <v>2185</v>
          </cell>
          <cell r="AA722">
            <v>2197</v>
          </cell>
          <cell r="AB722">
            <v>2197</v>
          </cell>
          <cell r="AC722">
            <v>2197</v>
          </cell>
          <cell r="AD722">
            <v>2197</v>
          </cell>
          <cell r="AE722">
            <v>1997</v>
          </cell>
          <cell r="AF722">
            <v>1997</v>
          </cell>
          <cell r="AG722">
            <v>1997</v>
          </cell>
          <cell r="AH722">
            <v>1997</v>
          </cell>
          <cell r="AI722">
            <v>200</v>
          </cell>
          <cell r="AJ722">
            <v>200</v>
          </cell>
          <cell r="AK722">
            <v>200</v>
          </cell>
          <cell r="AL722">
            <v>200</v>
          </cell>
          <cell r="AM722">
            <v>0</v>
          </cell>
          <cell r="AN722">
            <v>0</v>
          </cell>
          <cell r="AO722">
            <v>0</v>
          </cell>
          <cell r="AP722" t="str">
            <v>　本事業は、高齢化の進展により介護サービスに対する需要が高まる中、介護職員の離職率が高く、職員の定着率向上が喫緊の課題となっていることから、介護サービス事業所において将来のチームマネジメントを担うことが想定される若年層及び中堅層の職員に対し、セミナーを開催することによって、介護人材の育成や定着率向上を目指すもの。　</v>
          </cell>
          <cell r="AQ722" t="str">
            <v xml:space="preserve">本事業は、研修事業者に委託してセミナーを開催するもの。
【委託内容】
・セミナーに係る企画及び開催に係る業務全般
・研修参加により発生する介護サービス事業所の人手不足に対する人材派遣
</v>
          </cell>
          <cell r="BJ722">
            <v>1</v>
          </cell>
          <cell r="BK722">
            <v>2197</v>
          </cell>
          <cell r="BL722">
            <v>0</v>
          </cell>
          <cell r="BM722">
            <v>0</v>
          </cell>
          <cell r="BN722">
            <v>0</v>
          </cell>
          <cell r="BO722">
            <v>0</v>
          </cell>
          <cell r="BP722">
            <v>0</v>
          </cell>
          <cell r="BQ722">
            <v>0</v>
          </cell>
          <cell r="BR722">
            <v>0</v>
          </cell>
          <cell r="BS722">
            <v>1997</v>
          </cell>
          <cell r="BT722">
            <v>0</v>
          </cell>
          <cell r="BU722">
            <v>0</v>
          </cell>
          <cell r="BV722">
            <v>200</v>
          </cell>
          <cell r="BW722">
            <v>0</v>
          </cell>
          <cell r="BX722">
            <v>1997</v>
          </cell>
          <cell r="BY722">
            <v>0</v>
          </cell>
          <cell r="BZ722">
            <v>0</v>
          </cell>
          <cell r="CA722">
            <v>200</v>
          </cell>
        </row>
        <row r="723">
          <cell r="I723" t="str">
            <v>高齢者活用・現役世代雇用サポート事業費補助金</v>
          </cell>
          <cell r="J723">
            <v>1</v>
          </cell>
          <cell r="K723" t="str">
            <v>一般会計</v>
          </cell>
          <cell r="L723">
            <v>3</v>
          </cell>
          <cell r="M723" t="str">
            <v>民生費　</v>
          </cell>
          <cell r="N723">
            <v>1</v>
          </cell>
          <cell r="O723" t="str">
            <v>社会福祉費　</v>
          </cell>
          <cell r="P723">
            <v>3</v>
          </cell>
          <cell r="Q723" t="str">
            <v>老人福祉費　</v>
          </cell>
          <cell r="R723">
            <v>20</v>
          </cell>
          <cell r="S723" t="str">
            <v>老人福祉対策費　</v>
          </cell>
          <cell r="T723">
            <v>58</v>
          </cell>
          <cell r="U723" t="str">
            <v>高齢者活用・現役世代雇用サポート事業費補助金</v>
          </cell>
          <cell r="V723">
            <v>0</v>
          </cell>
          <cell r="X723">
            <v>0</v>
          </cell>
          <cell r="Z723">
            <v>4000</v>
          </cell>
          <cell r="AA723">
            <v>4000</v>
          </cell>
          <cell r="AB723">
            <v>4000</v>
          </cell>
          <cell r="AC723">
            <v>4000</v>
          </cell>
          <cell r="AD723">
            <v>4000</v>
          </cell>
          <cell r="AE723">
            <v>0</v>
          </cell>
          <cell r="AF723">
            <v>0</v>
          </cell>
          <cell r="AG723">
            <v>0</v>
          </cell>
          <cell r="AH723">
            <v>0</v>
          </cell>
          <cell r="AI723">
            <v>4000</v>
          </cell>
          <cell r="AJ723">
            <v>4000</v>
          </cell>
          <cell r="AK723">
            <v>4000</v>
          </cell>
          <cell r="AL723">
            <v>4000</v>
          </cell>
          <cell r="AM723">
            <v>0</v>
          </cell>
          <cell r="AN723">
            <v>0</v>
          </cell>
          <cell r="AO723">
            <v>0</v>
          </cell>
          <cell r="AP723" t="str">
            <v xml:space="preserve">　高齢者の生きがい及び就労対策を行っているいわき市シルバー人材センターが実施する派遣事業に対して補助を行う。
（シルバー人材センター）
　社会参加を希望する高齢者が組織的に働くことを通じて、追加的収入を得るとともに、健康を保持し、自己の経験と能力を活かし、地域社会に貢献するという「自主・自立、共働・共助」の理念を基本とし、高齢者に適した臨時的・短期的な仕事を家庭・民間企業・公共団体等から有償で引き受け、各人の希望と能力に応じた仕事を提供し、高齢者の就業機会の増大を図り、併せて活力ある地域社会づくりに寄与することを目的とした団体。 </v>
          </cell>
          <cell r="AQ723" t="str">
            <v xml:space="preserve">　国の事業執行方針では、会員数及び就業延人員数の実績により補助額を規定しており、令和４年度は、1,139人の会員数、2,656人の就業延人員（派遣事業）が見込まれることから、同方針に定める交付基準を基に、25,000千円の補助限度額が見込まれる。
　いわき市シルバー人材センターでは、令和５年度の派遣事業について、令和４年度と同規模で行う予定であることから、令和５年度の事業費は、令和４年度と同額の4,000千円と見込む。 </v>
          </cell>
          <cell r="BJ723">
            <v>1</v>
          </cell>
          <cell r="BK723">
            <v>4000</v>
          </cell>
          <cell r="BL723">
            <v>0</v>
          </cell>
          <cell r="BM723">
            <v>0</v>
          </cell>
          <cell r="BN723">
            <v>0</v>
          </cell>
          <cell r="BO723">
            <v>0</v>
          </cell>
          <cell r="BP723">
            <v>0</v>
          </cell>
          <cell r="BQ723">
            <v>0</v>
          </cell>
          <cell r="BR723">
            <v>0</v>
          </cell>
          <cell r="BS723">
            <v>0</v>
          </cell>
          <cell r="BT723">
            <v>0</v>
          </cell>
          <cell r="BU723">
            <v>0</v>
          </cell>
          <cell r="BV723">
            <v>4000</v>
          </cell>
          <cell r="BW723">
            <v>0</v>
          </cell>
          <cell r="BX723">
            <v>0</v>
          </cell>
          <cell r="BY723">
            <v>0</v>
          </cell>
          <cell r="BZ723">
            <v>0</v>
          </cell>
          <cell r="CA723">
            <v>4000</v>
          </cell>
        </row>
        <row r="724">
          <cell r="I724" t="str">
            <v>三和ふれあい館長寿命化改修事業費</v>
          </cell>
          <cell r="J724">
            <v>1</v>
          </cell>
          <cell r="K724" t="str">
            <v>一般会計</v>
          </cell>
          <cell r="L724">
            <v>3</v>
          </cell>
          <cell r="M724" t="str">
            <v>民生費　</v>
          </cell>
          <cell r="N724">
            <v>1</v>
          </cell>
          <cell r="O724" t="str">
            <v>社会福祉費　</v>
          </cell>
          <cell r="P724">
            <v>3</v>
          </cell>
          <cell r="Q724" t="str">
            <v>老人福祉費　</v>
          </cell>
          <cell r="R724">
            <v>20</v>
          </cell>
          <cell r="S724" t="str">
            <v>老人福祉対策費　</v>
          </cell>
          <cell r="T724">
            <v>64</v>
          </cell>
          <cell r="U724" t="str">
            <v>三和ふれあい館長寿命化改修事業費</v>
          </cell>
          <cell r="V724">
            <v>0</v>
          </cell>
          <cell r="X724">
            <v>0</v>
          </cell>
          <cell r="Z724">
            <v>0</v>
          </cell>
          <cell r="AA724">
            <v>0</v>
          </cell>
          <cell r="AB724">
            <v>60984</v>
          </cell>
          <cell r="AC724">
            <v>60984</v>
          </cell>
          <cell r="AD724">
            <v>60984</v>
          </cell>
          <cell r="AE724">
            <v>0</v>
          </cell>
          <cell r="AF724">
            <v>54800</v>
          </cell>
          <cell r="AG724">
            <v>54800</v>
          </cell>
          <cell r="AH724">
            <v>54800</v>
          </cell>
          <cell r="AI724">
            <v>0</v>
          </cell>
          <cell r="AJ724">
            <v>6184</v>
          </cell>
          <cell r="AK724">
            <v>6184</v>
          </cell>
          <cell r="AL724">
            <v>6184</v>
          </cell>
          <cell r="AM724">
            <v>0</v>
          </cell>
          <cell r="AN724">
            <v>60984</v>
          </cell>
          <cell r="AO724">
            <v>60984</v>
          </cell>
          <cell r="AP724" t="str">
            <v xml:space="preserve">「いわき市地域交流センター三和ふれあい館個別管理計画」（令和２年度策定予定）に基づき長寿命化事業等を行うもの。
　・屋内ゲートボール場塗装改修工事
　・館内空調設備改修工事
　・トイレ改修工事 </v>
          </cell>
          <cell r="AQ724" t="str">
            <v>工事請負費　投資的工事37,851千円
維持補修工事　23,133千円</v>
          </cell>
          <cell r="BJ724">
            <v>1</v>
          </cell>
          <cell r="BK724">
            <v>60984</v>
          </cell>
          <cell r="BL724">
            <v>0</v>
          </cell>
          <cell r="BM724">
            <v>0</v>
          </cell>
          <cell r="BN724">
            <v>0</v>
          </cell>
          <cell r="BO724">
            <v>0</v>
          </cell>
          <cell r="BP724">
            <v>0</v>
          </cell>
          <cell r="BQ724">
            <v>0</v>
          </cell>
          <cell r="BR724">
            <v>0</v>
          </cell>
          <cell r="BS724">
            <v>0</v>
          </cell>
          <cell r="BT724">
            <v>54800</v>
          </cell>
          <cell r="BU724">
            <v>0</v>
          </cell>
          <cell r="BV724">
            <v>6184</v>
          </cell>
          <cell r="BW724">
            <v>0</v>
          </cell>
          <cell r="BX724">
            <v>0</v>
          </cell>
          <cell r="BY724">
            <v>54800</v>
          </cell>
          <cell r="BZ724">
            <v>0</v>
          </cell>
          <cell r="CA724">
            <v>6184</v>
          </cell>
        </row>
        <row r="725">
          <cell r="I725" t="str">
            <v>敬老事業</v>
          </cell>
          <cell r="J725">
            <v>1</v>
          </cell>
          <cell r="K725" t="str">
            <v>一般会計</v>
          </cell>
          <cell r="L725">
            <v>3</v>
          </cell>
          <cell r="M725" t="str">
            <v>民生費　</v>
          </cell>
          <cell r="N725">
            <v>1</v>
          </cell>
          <cell r="O725" t="str">
            <v>社会福祉費　</v>
          </cell>
          <cell r="P725">
            <v>3</v>
          </cell>
          <cell r="Q725" t="str">
            <v>老人福祉費　</v>
          </cell>
          <cell r="R725">
            <v>40</v>
          </cell>
          <cell r="S725" t="str">
            <v>敬老費　</v>
          </cell>
          <cell r="T725">
            <v>1</v>
          </cell>
          <cell r="U725" t="str">
            <v>敬老事業費　</v>
          </cell>
          <cell r="V725">
            <v>0</v>
          </cell>
          <cell r="X725">
            <v>0</v>
          </cell>
          <cell r="Z725">
            <v>15780</v>
          </cell>
          <cell r="AA725">
            <v>18901</v>
          </cell>
          <cell r="AB725">
            <v>19023</v>
          </cell>
          <cell r="AC725">
            <v>19023</v>
          </cell>
          <cell r="AD725">
            <v>19023</v>
          </cell>
          <cell r="AE725">
            <v>0</v>
          </cell>
          <cell r="AF725">
            <v>0</v>
          </cell>
          <cell r="AG725">
            <v>0</v>
          </cell>
          <cell r="AH725">
            <v>0</v>
          </cell>
          <cell r="AI725">
            <v>18901</v>
          </cell>
          <cell r="AJ725">
            <v>19023</v>
          </cell>
          <cell r="AK725">
            <v>19023</v>
          </cell>
          <cell r="AL725">
            <v>19023</v>
          </cell>
          <cell r="AM725">
            <v>0</v>
          </cell>
          <cell r="AN725">
            <v>122</v>
          </cell>
          <cell r="AO725">
            <v>122</v>
          </cell>
          <cell r="AP725" t="str">
            <v>　市内に居住する70歳以上の高齢者を招待し、その長寿を祝い、かつ娯楽の機会を提供することで、高齢者に対する敬愛の念を表するとともに、生きがい対策の一環として各地区毎に実施している地区敬老会を開催するための経費（市内１３地区）。
　なお、敬老会とスパリゾートハワイアンズ敬老招待の招待者案内はがきについては、平成２１年度よりシーラーはがきを用いることで、同時に通知することとしている。
【令和５年度における各高齢者数の見込人数】
・７０歳以上高齢者数　７９，３４３人（Ｒ０４当初比：２,５７９人増）
・８８歳（米寿）２，１０８人（　〃：７５人増）
・百歳賀寿対象者数　１２４人（　〃：１人減）
・金婚夫婦表彰者数　２８４組（　〃：２３組増）</v>
          </cell>
          <cell r="AQ725" t="str">
            <v>主な要求内容
・報償費（敬老会アトラクション出演者謝礼）120,000円×13地区＝1,560,000円
（金婚夫婦記念品）687,280円
・消耗品費（各地区令達分）60,000円×5地区＋33,250円×8地区＝566,000円
・通信運搬費（敬老会招待はがき郵券代）63円×79,343人×88%＝4,398,775円
・筆耕翻訳料（金婚表彰者賀状筆耕料）388円×289組＝112,132円
・事務委託料（敬老記念品製作業務委託）250円×30,000個＝7,500,000円　
　対前年比　122千円
（増減理由）対象高齢者の増等による通信運搬費の増</v>
          </cell>
          <cell r="BJ725">
            <v>1</v>
          </cell>
          <cell r="BK725">
            <v>19023</v>
          </cell>
          <cell r="BL725">
            <v>0</v>
          </cell>
          <cell r="BM725">
            <v>0</v>
          </cell>
          <cell r="BN725">
            <v>0</v>
          </cell>
          <cell r="BO725">
            <v>0</v>
          </cell>
          <cell r="BP725">
            <v>0</v>
          </cell>
          <cell r="BQ725">
            <v>0</v>
          </cell>
          <cell r="BR725">
            <v>0</v>
          </cell>
          <cell r="BS725">
            <v>0</v>
          </cell>
          <cell r="BT725">
            <v>0</v>
          </cell>
          <cell r="BU725">
            <v>0</v>
          </cell>
          <cell r="BV725">
            <v>19023</v>
          </cell>
          <cell r="BW725">
            <v>0</v>
          </cell>
          <cell r="BX725">
            <v>0</v>
          </cell>
          <cell r="BY725">
            <v>0</v>
          </cell>
          <cell r="BZ725">
            <v>0</v>
          </cell>
          <cell r="CA725">
            <v>19023</v>
          </cell>
        </row>
        <row r="726">
          <cell r="I726" t="str">
            <v>敬老祝金</v>
          </cell>
          <cell r="J726">
            <v>1</v>
          </cell>
          <cell r="K726" t="str">
            <v>一般会計</v>
          </cell>
          <cell r="L726">
            <v>3</v>
          </cell>
          <cell r="M726" t="str">
            <v>民生費　</v>
          </cell>
          <cell r="N726">
            <v>1</v>
          </cell>
          <cell r="O726" t="str">
            <v>社会福祉費　</v>
          </cell>
          <cell r="P726">
            <v>3</v>
          </cell>
          <cell r="Q726" t="str">
            <v>老人福祉費　</v>
          </cell>
          <cell r="R726">
            <v>40</v>
          </cell>
          <cell r="S726" t="str">
            <v>敬老費　</v>
          </cell>
          <cell r="T726">
            <v>3</v>
          </cell>
          <cell r="U726" t="str">
            <v>敬老祝金</v>
          </cell>
          <cell r="V726">
            <v>0</v>
          </cell>
          <cell r="X726">
            <v>0</v>
          </cell>
          <cell r="Z726">
            <v>114893</v>
          </cell>
          <cell r="AA726">
            <v>127060</v>
          </cell>
          <cell r="AB726">
            <v>130634</v>
          </cell>
          <cell r="AC726">
            <v>130634</v>
          </cell>
          <cell r="AD726">
            <v>130634</v>
          </cell>
          <cell r="AE726">
            <v>0</v>
          </cell>
          <cell r="AF726">
            <v>0</v>
          </cell>
          <cell r="AG726">
            <v>0</v>
          </cell>
          <cell r="AH726">
            <v>0</v>
          </cell>
          <cell r="AI726">
            <v>127060</v>
          </cell>
          <cell r="AJ726">
            <v>130634</v>
          </cell>
          <cell r="AK726">
            <v>130634</v>
          </cell>
          <cell r="AL726">
            <v>130634</v>
          </cell>
          <cell r="AM726">
            <v>0</v>
          </cell>
          <cell r="AN726">
            <v>3574</v>
          </cell>
          <cell r="AO726">
            <v>3574</v>
          </cell>
          <cell r="AP726" t="str">
            <v>　「市敬老祝金支給条例」に基づき、高齢者に対して敬老の意を表し、併せて高齢者福祉の増進を目的として、市内に居住する88歳の方に５万円、100歳の方に20万円の敬老祝金を支給するもの。</v>
          </cell>
          <cell r="AQ726" t="str">
            <v>報償費（88歳・100歳祝金） 130,200千円
　・100歳　200,000円×　124人＝ 24,800千円
　・ 88歳50,000円×2,108人＝105,400千円
需用費（消耗品費）166千円
役務費（通信運搬費） 138千円
委託料（シーラー作成委託料） 130千円
○対前年度当初予算比　3,574千円増
（理由）88歳祝金支給見込者数の増による
（88歳：2,033人→2,108人(75人増)、100歳：125人→124人(１人減)）</v>
          </cell>
          <cell r="BJ726">
            <v>1</v>
          </cell>
          <cell r="BK726">
            <v>130634</v>
          </cell>
          <cell r="BL726">
            <v>0</v>
          </cell>
          <cell r="BM726">
            <v>0</v>
          </cell>
          <cell r="BN726">
            <v>0</v>
          </cell>
          <cell r="BO726">
            <v>0</v>
          </cell>
          <cell r="BP726">
            <v>0</v>
          </cell>
          <cell r="BQ726">
            <v>0</v>
          </cell>
          <cell r="BR726">
            <v>0</v>
          </cell>
          <cell r="BS726">
            <v>0</v>
          </cell>
          <cell r="BT726">
            <v>0</v>
          </cell>
          <cell r="BU726">
            <v>0</v>
          </cell>
          <cell r="BV726">
            <v>130634</v>
          </cell>
          <cell r="BW726">
            <v>0</v>
          </cell>
          <cell r="BX726">
            <v>0</v>
          </cell>
          <cell r="BY726">
            <v>0</v>
          </cell>
          <cell r="BZ726">
            <v>0</v>
          </cell>
          <cell r="CA726">
            <v>130634</v>
          </cell>
        </row>
        <row r="727">
          <cell r="I727" t="str">
            <v>老人福祉センター管理委託経費</v>
          </cell>
          <cell r="J727">
            <v>1</v>
          </cell>
          <cell r="K727" t="str">
            <v>一般会計</v>
          </cell>
          <cell r="L727">
            <v>3</v>
          </cell>
          <cell r="M727" t="str">
            <v>民生費　</v>
          </cell>
          <cell r="N727">
            <v>1</v>
          </cell>
          <cell r="O727" t="str">
            <v>社会福祉費　</v>
          </cell>
          <cell r="P727">
            <v>3</v>
          </cell>
          <cell r="Q727" t="str">
            <v>老人福祉費　</v>
          </cell>
          <cell r="R727">
            <v>90</v>
          </cell>
          <cell r="S727" t="str">
            <v>一般事務費　</v>
          </cell>
          <cell r="T727">
            <v>1</v>
          </cell>
          <cell r="U727" t="str">
            <v>老人福祉センター管理委託経費</v>
          </cell>
          <cell r="V727">
            <v>0</v>
          </cell>
          <cell r="X727">
            <v>0</v>
          </cell>
          <cell r="Z727">
            <v>19078</v>
          </cell>
          <cell r="AA727">
            <v>19078</v>
          </cell>
          <cell r="AB727">
            <v>19078</v>
          </cell>
          <cell r="AC727">
            <v>19078</v>
          </cell>
          <cell r="AD727">
            <v>19078</v>
          </cell>
          <cell r="AE727">
            <v>5</v>
          </cell>
          <cell r="AF727">
            <v>3</v>
          </cell>
          <cell r="AG727">
            <v>3</v>
          </cell>
          <cell r="AH727">
            <v>3</v>
          </cell>
          <cell r="AI727">
            <v>19073</v>
          </cell>
          <cell r="AJ727">
            <v>19075</v>
          </cell>
          <cell r="AK727">
            <v>19075</v>
          </cell>
          <cell r="AL727">
            <v>19075</v>
          </cell>
          <cell r="AM727">
            <v>0</v>
          </cell>
          <cell r="AN727">
            <v>0</v>
          </cell>
          <cell r="AO727">
            <v>0</v>
          </cell>
          <cell r="AP727" t="str">
            <v>　地域の高齢者の各種相談に応じるとともに、健康の増進、教養の向上及びレクリエーションなどを行う場を提供し、健康で明るい生活の活動拠点として、市内に設置している老人福祉センター（４か所）及び老人憩いの家（１か所）の管理業務に要する経費を計上するもの。
　平成18年度より指定管理者制度を導入し、「公益財団法人　いわき市社会福祉施設事業団」に管理を委託している。
（指定期間）平成31年４月１日～令和６年３月31日（５年間）</v>
          </cell>
          <cell r="AQ727" t="str">
            <v>老人福祉センター等管理委託経費
　４年度当初予算５年度当初予算増減（千円）
平老人福祉センター3,861　3,861　0
勿来老人福祉センター　3,747　3,747　0
内郷老人福祉センター　3,796　3,796　0
四倉老人福祉センター　3,863　3,863　0
小名浜老人憩いの家3,811　3,811　0
指定管理料合計19,078 19,0780</v>
          </cell>
          <cell r="BJ727">
            <v>1</v>
          </cell>
          <cell r="BK727">
            <v>19078</v>
          </cell>
          <cell r="BL727">
            <v>0</v>
          </cell>
          <cell r="BM727">
            <v>0</v>
          </cell>
          <cell r="BN727">
            <v>0</v>
          </cell>
          <cell r="BO727">
            <v>0</v>
          </cell>
          <cell r="BP727">
            <v>0</v>
          </cell>
          <cell r="BQ727">
            <v>0</v>
          </cell>
          <cell r="BR727">
            <v>0</v>
          </cell>
          <cell r="BS727">
            <v>0</v>
          </cell>
          <cell r="BT727">
            <v>0</v>
          </cell>
          <cell r="BU727">
            <v>3</v>
          </cell>
          <cell r="BV727">
            <v>19075</v>
          </cell>
          <cell r="BW727">
            <v>0</v>
          </cell>
          <cell r="BX727">
            <v>0</v>
          </cell>
          <cell r="BY727">
            <v>0</v>
          </cell>
          <cell r="BZ727">
            <v>3</v>
          </cell>
          <cell r="CA727">
            <v>19075</v>
          </cell>
        </row>
        <row r="728">
          <cell r="I728" t="str">
            <v>一般事務費</v>
          </cell>
          <cell r="J728">
            <v>1</v>
          </cell>
          <cell r="K728" t="str">
            <v>一般会計</v>
          </cell>
          <cell r="L728">
            <v>3</v>
          </cell>
          <cell r="M728" t="str">
            <v>民生費　</v>
          </cell>
          <cell r="N728">
            <v>1</v>
          </cell>
          <cell r="O728" t="str">
            <v>社会福祉費　</v>
          </cell>
          <cell r="P728">
            <v>3</v>
          </cell>
          <cell r="Q728" t="str">
            <v>老人福祉費　</v>
          </cell>
          <cell r="R728">
            <v>90</v>
          </cell>
          <cell r="S728" t="str">
            <v>一般事務費　</v>
          </cell>
          <cell r="T728">
            <v>3</v>
          </cell>
          <cell r="U728" t="str">
            <v>一般事務費　</v>
          </cell>
          <cell r="V728">
            <v>0</v>
          </cell>
          <cell r="X728">
            <v>0</v>
          </cell>
          <cell r="Z728">
            <v>1040</v>
          </cell>
          <cell r="AA728">
            <v>1404</v>
          </cell>
          <cell r="AB728">
            <v>1129</v>
          </cell>
          <cell r="AC728">
            <v>1129</v>
          </cell>
          <cell r="AD728">
            <v>1129</v>
          </cell>
          <cell r="AE728">
            <v>1222</v>
          </cell>
          <cell r="AF728">
            <v>1126</v>
          </cell>
          <cell r="AG728">
            <v>1126</v>
          </cell>
          <cell r="AH728">
            <v>1126</v>
          </cell>
          <cell r="AI728">
            <v>182</v>
          </cell>
          <cell r="AJ728">
            <v>3</v>
          </cell>
          <cell r="AK728">
            <v>3</v>
          </cell>
          <cell r="AL728">
            <v>3</v>
          </cell>
          <cell r="AM728">
            <v>0</v>
          </cell>
          <cell r="AN728">
            <v>-275</v>
          </cell>
          <cell r="AO728">
            <v>-275</v>
          </cell>
          <cell r="AP728" t="str">
            <v>高齢者福祉における他の事業に属さない一般事務経費。　</v>
          </cell>
          <cell r="AQ728" t="str">
            <v xml:space="preserve">事業費　1,129千円
【旅費】管外旅費：23千円（国県事務連絡等）
【需用費】消耗品費：132千円（コピー用紙）
　修繕料（維持補修費）：850千円（老人福祉センター等修繕）
【役務費】通信運搬費：17千円（事務連絡用）
【使用料及び賃借料】使用料：107千円（コピー使用料、高速道路使用料）
（増減理由）　旅費、印刷製本費、修繕料等の減による275千円の減 </v>
          </cell>
          <cell r="BJ728">
            <v>1</v>
          </cell>
          <cell r="BK728">
            <v>1129</v>
          </cell>
          <cell r="BL728">
            <v>0</v>
          </cell>
          <cell r="BM728">
            <v>0</v>
          </cell>
          <cell r="BN728">
            <v>0</v>
          </cell>
          <cell r="BO728">
            <v>0</v>
          </cell>
          <cell r="BP728">
            <v>0</v>
          </cell>
          <cell r="BQ728">
            <v>0</v>
          </cell>
          <cell r="BR728">
            <v>0</v>
          </cell>
          <cell r="BS728">
            <v>0</v>
          </cell>
          <cell r="BT728">
            <v>0</v>
          </cell>
          <cell r="BU728">
            <v>1126</v>
          </cell>
          <cell r="BV728">
            <v>3</v>
          </cell>
          <cell r="BW728">
            <v>0</v>
          </cell>
          <cell r="BX728">
            <v>0</v>
          </cell>
          <cell r="BY728">
            <v>0</v>
          </cell>
          <cell r="BZ728">
            <v>1126</v>
          </cell>
          <cell r="CA728">
            <v>3</v>
          </cell>
        </row>
        <row r="729">
          <cell r="I729" t="str">
            <v>徳風園事業費　施設等維持補修分</v>
          </cell>
          <cell r="J729">
            <v>1</v>
          </cell>
          <cell r="K729" t="str">
            <v>一般会計</v>
          </cell>
          <cell r="L729">
            <v>3</v>
          </cell>
          <cell r="M729" t="str">
            <v>民生費　</v>
          </cell>
          <cell r="N729">
            <v>1</v>
          </cell>
          <cell r="O729" t="str">
            <v>社会福祉費　</v>
          </cell>
          <cell r="P729">
            <v>7</v>
          </cell>
          <cell r="Q729" t="str">
            <v>養護老人ホーム費</v>
          </cell>
          <cell r="R729">
            <v>10</v>
          </cell>
          <cell r="S729" t="str">
            <v>徳風園費</v>
          </cell>
          <cell r="T729">
            <v>2</v>
          </cell>
          <cell r="U729" t="str">
            <v>徳風園事業費</v>
          </cell>
          <cell r="V729">
            <v>0</v>
          </cell>
          <cell r="X729">
            <v>3</v>
          </cell>
          <cell r="Y729" t="str">
            <v>施設等維持補修分</v>
          </cell>
          <cell r="Z729">
            <v>759</v>
          </cell>
          <cell r="AA729">
            <v>2400</v>
          </cell>
          <cell r="AB729">
            <v>2400</v>
          </cell>
          <cell r="AC729">
            <v>2400</v>
          </cell>
          <cell r="AD729">
            <v>2400</v>
          </cell>
          <cell r="AE729">
            <v>0</v>
          </cell>
          <cell r="AF729">
            <v>0</v>
          </cell>
          <cell r="AG729">
            <v>0</v>
          </cell>
          <cell r="AH729">
            <v>0</v>
          </cell>
          <cell r="AI729">
            <v>2400</v>
          </cell>
          <cell r="AJ729">
            <v>2400</v>
          </cell>
          <cell r="AK729">
            <v>2400</v>
          </cell>
          <cell r="AL729">
            <v>2400</v>
          </cell>
          <cell r="AM729">
            <v>0</v>
          </cell>
          <cell r="AN729">
            <v>0</v>
          </cell>
          <cell r="AO729">
            <v>0</v>
          </cell>
          <cell r="AP729" t="str">
            <v xml:space="preserve">　養護老人ホーム徳風園は建築から15年以上が経過し、老朽化に伴い施設や設備の修繕箇所が散見されることから、突発的な修繕に対応するため、維持補修費を予算措置するもの。
【養護老人ホームいわき市徳風園】
・建築年平成17年
・主体構造　鉄筋コンクリート　平家建 </v>
          </cell>
          <cell r="AQ729" t="str">
            <v xml:space="preserve">養護老人ホーム徳風園に係る維持補修費
　修繕料（維持補修費）2,400千円 </v>
          </cell>
          <cell r="BJ729">
            <v>1</v>
          </cell>
          <cell r="BK729">
            <v>2400</v>
          </cell>
          <cell r="BL729">
            <v>0</v>
          </cell>
          <cell r="BM729">
            <v>0</v>
          </cell>
          <cell r="BN729">
            <v>0</v>
          </cell>
          <cell r="BO729">
            <v>0</v>
          </cell>
          <cell r="BP729">
            <v>0</v>
          </cell>
          <cell r="BQ729">
            <v>0</v>
          </cell>
          <cell r="BR729">
            <v>0</v>
          </cell>
          <cell r="BS729">
            <v>0</v>
          </cell>
          <cell r="BT729">
            <v>0</v>
          </cell>
          <cell r="BU729">
            <v>0</v>
          </cell>
          <cell r="BV729">
            <v>2400</v>
          </cell>
          <cell r="BW729">
            <v>0</v>
          </cell>
          <cell r="BX729">
            <v>0</v>
          </cell>
          <cell r="BY729">
            <v>0</v>
          </cell>
          <cell r="BZ729">
            <v>0</v>
          </cell>
          <cell r="CA729">
            <v>2400</v>
          </cell>
        </row>
        <row r="730">
          <cell r="I730" t="str">
            <v>徳風園長寿命化改修事業費</v>
          </cell>
          <cell r="J730">
            <v>1</v>
          </cell>
          <cell r="K730" t="str">
            <v>一般会計</v>
          </cell>
          <cell r="L730">
            <v>3</v>
          </cell>
          <cell r="M730" t="str">
            <v>民生費　</v>
          </cell>
          <cell r="N730">
            <v>1</v>
          </cell>
          <cell r="O730" t="str">
            <v>社会福祉費　</v>
          </cell>
          <cell r="P730">
            <v>7</v>
          </cell>
          <cell r="Q730" t="str">
            <v>養護老人ホーム費</v>
          </cell>
          <cell r="R730">
            <v>10</v>
          </cell>
          <cell r="S730" t="str">
            <v>徳風園費</v>
          </cell>
          <cell r="T730">
            <v>6</v>
          </cell>
          <cell r="U730" t="str">
            <v>徳風園長寿命化改修事業費</v>
          </cell>
          <cell r="V730">
            <v>0</v>
          </cell>
          <cell r="X730">
            <v>0</v>
          </cell>
          <cell r="Z730">
            <v>3034</v>
          </cell>
          <cell r="AA730">
            <v>49989</v>
          </cell>
          <cell r="AB730">
            <v>49990</v>
          </cell>
          <cell r="AC730">
            <v>49990</v>
          </cell>
          <cell r="AD730">
            <v>49990</v>
          </cell>
          <cell r="AE730">
            <v>44900</v>
          </cell>
          <cell r="AF730">
            <v>44900</v>
          </cell>
          <cell r="AG730">
            <v>44900</v>
          </cell>
          <cell r="AH730">
            <v>44900</v>
          </cell>
          <cell r="AI730">
            <v>5089</v>
          </cell>
          <cell r="AJ730">
            <v>5090</v>
          </cell>
          <cell r="AK730">
            <v>5090</v>
          </cell>
          <cell r="AL730">
            <v>5090</v>
          </cell>
          <cell r="AM730">
            <v>0</v>
          </cell>
          <cell r="AN730">
            <v>1</v>
          </cell>
          <cell r="AO730">
            <v>1</v>
          </cell>
          <cell r="AP730" t="str">
            <v>「いわき市養護老人ホーム個別管理計画」に基づき長寿命化事業等を行うもの。
　・管理棟空調設備更新工事（R3年度設計委託済）</v>
          </cell>
          <cell r="AQ730" t="str">
            <v xml:space="preserve">・管理棟空調設備更新工事【継続事業】49,990千円（全体事業費　99,979千円）
</v>
          </cell>
          <cell r="BJ730">
            <v>1</v>
          </cell>
          <cell r="BK730">
            <v>49990</v>
          </cell>
          <cell r="BL730">
            <v>0</v>
          </cell>
          <cell r="BM730">
            <v>0</v>
          </cell>
          <cell r="BN730">
            <v>0</v>
          </cell>
          <cell r="BO730">
            <v>0</v>
          </cell>
          <cell r="BP730">
            <v>0</v>
          </cell>
          <cell r="BQ730">
            <v>0</v>
          </cell>
          <cell r="BR730">
            <v>0</v>
          </cell>
          <cell r="BS730">
            <v>0</v>
          </cell>
          <cell r="BT730">
            <v>44900</v>
          </cell>
          <cell r="BU730">
            <v>0</v>
          </cell>
          <cell r="BV730">
            <v>5090</v>
          </cell>
          <cell r="BW730">
            <v>0</v>
          </cell>
          <cell r="BX730">
            <v>0</v>
          </cell>
          <cell r="BY730">
            <v>44900</v>
          </cell>
          <cell r="BZ730">
            <v>0</v>
          </cell>
          <cell r="CA730">
            <v>5090</v>
          </cell>
        </row>
        <row r="731">
          <cell r="I731" t="str">
            <v>千寿荘事務費</v>
          </cell>
          <cell r="J731">
            <v>1</v>
          </cell>
          <cell r="K731" t="str">
            <v>一般会計</v>
          </cell>
          <cell r="L731">
            <v>3</v>
          </cell>
          <cell r="M731" t="str">
            <v>民生費　</v>
          </cell>
          <cell r="N731">
            <v>1</v>
          </cell>
          <cell r="O731" t="str">
            <v>社会福祉費　</v>
          </cell>
          <cell r="P731">
            <v>7</v>
          </cell>
          <cell r="Q731" t="str">
            <v>養護老人ホーム費</v>
          </cell>
          <cell r="R731">
            <v>20</v>
          </cell>
          <cell r="S731" t="str">
            <v>千寿荘費</v>
          </cell>
          <cell r="T731">
            <v>1</v>
          </cell>
          <cell r="U731" t="str">
            <v>千寿荘事務費</v>
          </cell>
          <cell r="V731">
            <v>0</v>
          </cell>
          <cell r="X731">
            <v>0</v>
          </cell>
          <cell r="Z731">
            <v>7706</v>
          </cell>
          <cell r="AA731">
            <v>8822</v>
          </cell>
          <cell r="AB731">
            <v>8893</v>
          </cell>
          <cell r="AC731">
            <v>8893</v>
          </cell>
          <cell r="AD731">
            <v>8893</v>
          </cell>
          <cell r="AE731">
            <v>8822</v>
          </cell>
          <cell r="AF731">
            <v>8893</v>
          </cell>
          <cell r="AG731">
            <v>8893</v>
          </cell>
          <cell r="AH731">
            <v>8893</v>
          </cell>
          <cell r="AI731">
            <v>0</v>
          </cell>
          <cell r="AJ731">
            <v>0</v>
          </cell>
          <cell r="AK731">
            <v>0</v>
          </cell>
          <cell r="AL731">
            <v>0</v>
          </cell>
          <cell r="AM731">
            <v>0</v>
          </cell>
          <cell r="AN731">
            <v>71</v>
          </cell>
          <cell r="AO731">
            <v>71</v>
          </cell>
          <cell r="AP731" t="str">
            <v xml:space="preserve">　養護老人ホーム千寿荘の運営に要する経費を計上するもの。
　○養護老人ホーム千寿荘
設置：昭和56年4月（移転改築）
定員：80名（2人部屋）
建物面積：2,498㎡（鉄筋コンクリート造平屋建）
施設概要：経済的理由等により居宅での生活が困難な65歳以上の者を入所させ、必要な養護を行う施設 </v>
          </cell>
          <cell r="AQ731" t="str">
            <v xml:space="preserve">【主な内容】
報償費　240千円　嘱託医手当旅費　89千円　市内旅費・各種会議等
燃料費　266千円　自動車用ガソリン
役務費　621千円　電話料及び郵券代、諸手数料
委託料（事務事業等委託料）4,927千円　保守点検委託料等
使用料及び賃借料　1,080千円　土地借上料、コピー使用料
負担金、補助及び交付金　137千円　諸団体加入負担金
【増減理由】
車検費用及び委託料単価の増等による </v>
          </cell>
          <cell r="BJ731">
            <v>1</v>
          </cell>
          <cell r="BK731">
            <v>8893</v>
          </cell>
          <cell r="BL731">
            <v>0</v>
          </cell>
          <cell r="BM731">
            <v>0</v>
          </cell>
          <cell r="BN731">
            <v>0</v>
          </cell>
          <cell r="BO731">
            <v>0</v>
          </cell>
          <cell r="BP731">
            <v>0</v>
          </cell>
          <cell r="BQ731">
            <v>0</v>
          </cell>
          <cell r="BR731">
            <v>0</v>
          </cell>
          <cell r="BS731">
            <v>0</v>
          </cell>
          <cell r="BT731">
            <v>0</v>
          </cell>
          <cell r="BU731">
            <v>8893</v>
          </cell>
          <cell r="BV731">
            <v>0</v>
          </cell>
          <cell r="BW731">
            <v>0</v>
          </cell>
          <cell r="BX731">
            <v>0</v>
          </cell>
          <cell r="BY731">
            <v>0</v>
          </cell>
          <cell r="BZ731">
            <v>8893</v>
          </cell>
          <cell r="CA731">
            <v>0</v>
          </cell>
        </row>
        <row r="732">
          <cell r="I732" t="str">
            <v>千寿荘事務費　会計年度任用職員分</v>
          </cell>
          <cell r="J732">
            <v>1</v>
          </cell>
          <cell r="K732" t="str">
            <v>一般会計</v>
          </cell>
          <cell r="L732">
            <v>3</v>
          </cell>
          <cell r="M732" t="str">
            <v>民生費　</v>
          </cell>
          <cell r="N732">
            <v>1</v>
          </cell>
          <cell r="O732" t="str">
            <v>社会福祉費　</v>
          </cell>
          <cell r="P732">
            <v>7</v>
          </cell>
          <cell r="Q732" t="str">
            <v>養護老人ホーム費</v>
          </cell>
          <cell r="R732">
            <v>20</v>
          </cell>
          <cell r="S732" t="str">
            <v>千寿荘費</v>
          </cell>
          <cell r="T732">
            <v>1</v>
          </cell>
          <cell r="U732" t="str">
            <v>千寿荘事務費</v>
          </cell>
          <cell r="V732">
            <v>0</v>
          </cell>
          <cell r="X732">
            <v>3</v>
          </cell>
          <cell r="Y732" t="str">
            <v>会計年度任用職員分　</v>
          </cell>
          <cell r="Z732">
            <v>18784</v>
          </cell>
          <cell r="AA732">
            <v>19676</v>
          </cell>
          <cell r="AB732">
            <v>20165</v>
          </cell>
          <cell r="AC732">
            <v>20233</v>
          </cell>
          <cell r="AD732">
            <v>20233</v>
          </cell>
          <cell r="AE732">
            <v>19676</v>
          </cell>
          <cell r="AF732">
            <v>20165</v>
          </cell>
          <cell r="AG732">
            <v>20233</v>
          </cell>
          <cell r="AH732">
            <v>20233</v>
          </cell>
          <cell r="AI732">
            <v>0</v>
          </cell>
          <cell r="AJ732">
            <v>0</v>
          </cell>
          <cell r="AK732">
            <v>0</v>
          </cell>
          <cell r="AL732">
            <v>0</v>
          </cell>
          <cell r="AM732">
            <v>68</v>
          </cell>
          <cell r="AN732">
            <v>489</v>
          </cell>
          <cell r="AO732">
            <v>557</v>
          </cell>
          <cell r="AP732" t="str">
            <v>千寿荘の会計年度任用職員にかかる賃金及び共済費等を要求するもの　</v>
          </cell>
          <cell r="AQ732" t="str">
            <v>千寿荘の会計年度任用職員にかかる賃金及び共済費等
報酬8,862千円（パートタイム会計年度任用職員分賃金）
給料7,420千円（フルタイム会計年度任用職員賃金）
職員手当等　1,546千円（フルタイム会計年度任用職員分、期末手当以外）
共済費　2,013千円（会計年度任用職員分、期末手当以外）
旅費　324千円（パートタイム会計年度任用職員分通勤手当）
合計20,165千円
【主な増減理由】　賃金月額の増による</v>
          </cell>
          <cell r="BJ732">
            <v>2</v>
          </cell>
          <cell r="BK732">
            <v>0</v>
          </cell>
          <cell r="BL732">
            <v>0</v>
          </cell>
          <cell r="BM732">
            <v>0</v>
          </cell>
          <cell r="BN732">
            <v>0</v>
          </cell>
          <cell r="BO732">
            <v>0</v>
          </cell>
          <cell r="BP732">
            <v>0</v>
          </cell>
          <cell r="BQ732">
            <v>0</v>
          </cell>
          <cell r="BR732">
            <v>0</v>
          </cell>
          <cell r="BS732">
            <v>0</v>
          </cell>
          <cell r="BT732">
            <v>0</v>
          </cell>
          <cell r="BU732">
            <v>20165</v>
          </cell>
          <cell r="BV732">
            <v>0</v>
          </cell>
          <cell r="BW732">
            <v>0</v>
          </cell>
          <cell r="BX732">
            <v>0</v>
          </cell>
          <cell r="BY732">
            <v>0</v>
          </cell>
          <cell r="BZ732">
            <v>20233</v>
          </cell>
          <cell r="CA732">
            <v>0</v>
          </cell>
        </row>
        <row r="733">
          <cell r="I733" t="str">
            <v>千寿荘事務費　特定建築物等法定点検分</v>
          </cell>
          <cell r="J733">
            <v>1</v>
          </cell>
          <cell r="K733" t="str">
            <v>一般会計</v>
          </cell>
          <cell r="L733">
            <v>3</v>
          </cell>
          <cell r="M733" t="str">
            <v>民生費　</v>
          </cell>
          <cell r="N733">
            <v>1</v>
          </cell>
          <cell r="O733" t="str">
            <v>社会福祉費　</v>
          </cell>
          <cell r="P733">
            <v>7</v>
          </cell>
          <cell r="Q733" t="str">
            <v>養護老人ホーム費</v>
          </cell>
          <cell r="R733">
            <v>20</v>
          </cell>
          <cell r="S733" t="str">
            <v>千寿荘費</v>
          </cell>
          <cell r="T733">
            <v>1</v>
          </cell>
          <cell r="U733" t="str">
            <v>千寿荘事務費</v>
          </cell>
          <cell r="V733">
            <v>0</v>
          </cell>
          <cell r="X733">
            <v>4</v>
          </cell>
          <cell r="Y733" t="str">
            <v>特定建築物等法定点検分　</v>
          </cell>
          <cell r="Z733">
            <v>96</v>
          </cell>
          <cell r="AA733">
            <v>96</v>
          </cell>
          <cell r="AB733">
            <v>96</v>
          </cell>
          <cell r="AC733">
            <v>96</v>
          </cell>
          <cell r="AD733">
            <v>96</v>
          </cell>
          <cell r="AE733">
            <v>96</v>
          </cell>
          <cell r="AF733">
            <v>96</v>
          </cell>
          <cell r="AG733">
            <v>96</v>
          </cell>
          <cell r="AH733">
            <v>96</v>
          </cell>
          <cell r="AI733">
            <v>0</v>
          </cell>
          <cell r="AJ733">
            <v>0</v>
          </cell>
          <cell r="AK733">
            <v>0</v>
          </cell>
          <cell r="AL733">
            <v>0</v>
          </cell>
          <cell r="AM733">
            <v>0</v>
          </cell>
          <cell r="AN733">
            <v>0</v>
          </cell>
          <cell r="AO733">
            <v>0</v>
          </cell>
          <cell r="AP733" t="str">
            <v xml:space="preserve">　建築基準法第12条第２項及び第４項の規定により、建築物や建築設備等の定期的な点検が義務付けられており、公共の建築物についても適切に点検を行い、建物の維持管理に努める必要がある。
　養護老人ホーム千寿荘において、有資格者による点検が必要な防火設備に係る法定点検業務を委託するもの。 </v>
          </cell>
          <cell r="AQ733" t="str">
            <v xml:space="preserve">防火設備法定点検委託料　96千円
【委託料】87,000円×1.1＝95,700円 </v>
          </cell>
          <cell r="BJ733">
            <v>1</v>
          </cell>
          <cell r="BK733">
            <v>96</v>
          </cell>
          <cell r="BL733">
            <v>0</v>
          </cell>
          <cell r="BM733">
            <v>0</v>
          </cell>
          <cell r="BN733">
            <v>0</v>
          </cell>
          <cell r="BO733">
            <v>0</v>
          </cell>
          <cell r="BP733">
            <v>0</v>
          </cell>
          <cell r="BQ733">
            <v>0</v>
          </cell>
          <cell r="BR733">
            <v>0</v>
          </cell>
          <cell r="BS733">
            <v>0</v>
          </cell>
          <cell r="BT733">
            <v>0</v>
          </cell>
          <cell r="BU733">
            <v>96</v>
          </cell>
          <cell r="BV733">
            <v>0</v>
          </cell>
          <cell r="BW733">
            <v>0</v>
          </cell>
          <cell r="BX733">
            <v>0</v>
          </cell>
          <cell r="BY733">
            <v>0</v>
          </cell>
          <cell r="BZ733">
            <v>96</v>
          </cell>
          <cell r="CA733">
            <v>0</v>
          </cell>
        </row>
        <row r="734">
          <cell r="I734" t="str">
            <v>千寿荘事務費　大規模維持補修分</v>
          </cell>
          <cell r="J734">
            <v>1</v>
          </cell>
          <cell r="K734" t="str">
            <v>一般会計</v>
          </cell>
          <cell r="L734">
            <v>3</v>
          </cell>
          <cell r="M734" t="str">
            <v>民生費　</v>
          </cell>
          <cell r="N734">
            <v>1</v>
          </cell>
          <cell r="O734" t="str">
            <v>社会福祉費　</v>
          </cell>
          <cell r="P734">
            <v>7</v>
          </cell>
          <cell r="Q734" t="str">
            <v>養護老人ホーム費</v>
          </cell>
          <cell r="R734">
            <v>20</v>
          </cell>
          <cell r="S734" t="str">
            <v>千寿荘費</v>
          </cell>
          <cell r="T734">
            <v>1</v>
          </cell>
          <cell r="U734" t="str">
            <v>千寿荘事務費</v>
          </cell>
          <cell r="V734">
            <v>0</v>
          </cell>
          <cell r="X734">
            <v>5</v>
          </cell>
          <cell r="Y734" t="str">
            <v>大規模維持補修分</v>
          </cell>
          <cell r="Z734">
            <v>0</v>
          </cell>
          <cell r="AA734">
            <v>17500</v>
          </cell>
          <cell r="AB734">
            <v>77168</v>
          </cell>
          <cell r="AC734">
            <v>77168</v>
          </cell>
          <cell r="AD734">
            <v>77168</v>
          </cell>
          <cell r="AE734">
            <v>0</v>
          </cell>
          <cell r="AF734">
            <v>0</v>
          </cell>
          <cell r="AG734">
            <v>0</v>
          </cell>
          <cell r="AH734">
            <v>0</v>
          </cell>
          <cell r="AI734">
            <v>17500</v>
          </cell>
          <cell r="AJ734">
            <v>77168</v>
          </cell>
          <cell r="AK734">
            <v>77168</v>
          </cell>
          <cell r="AL734">
            <v>77168</v>
          </cell>
          <cell r="AM734">
            <v>0</v>
          </cell>
          <cell r="AN734">
            <v>59668</v>
          </cell>
          <cell r="AO734">
            <v>59668</v>
          </cell>
          <cell r="AP734" t="str">
            <v>養護老人ホーム千寿荘の敷地内西側の法面部分について、災害時の崖崩れ等を引き起こす危険性があるため、補強等の修繕を行うもの。　</v>
          </cell>
          <cell r="AQ734" t="str">
            <v>・西側法面補修工事　77,168千円</v>
          </cell>
          <cell r="BJ734">
            <v>1</v>
          </cell>
          <cell r="BK734">
            <v>77168</v>
          </cell>
          <cell r="BL734">
            <v>0</v>
          </cell>
          <cell r="BM734">
            <v>0</v>
          </cell>
          <cell r="BN734">
            <v>0</v>
          </cell>
          <cell r="BO734">
            <v>0</v>
          </cell>
          <cell r="BP734">
            <v>0</v>
          </cell>
          <cell r="BQ734">
            <v>0</v>
          </cell>
          <cell r="BR734">
            <v>0</v>
          </cell>
          <cell r="BS734">
            <v>0</v>
          </cell>
          <cell r="BT734">
            <v>0</v>
          </cell>
          <cell r="BU734">
            <v>0</v>
          </cell>
          <cell r="BV734">
            <v>77168</v>
          </cell>
          <cell r="BW734">
            <v>0</v>
          </cell>
          <cell r="BX734">
            <v>0</v>
          </cell>
          <cell r="BY734">
            <v>0</v>
          </cell>
          <cell r="BZ734">
            <v>0</v>
          </cell>
          <cell r="CA734">
            <v>77168</v>
          </cell>
        </row>
        <row r="735">
          <cell r="I735" t="str">
            <v>千寿荘事業費</v>
          </cell>
          <cell r="J735">
            <v>1</v>
          </cell>
          <cell r="K735" t="str">
            <v>一般会計</v>
          </cell>
          <cell r="L735">
            <v>3</v>
          </cell>
          <cell r="M735" t="str">
            <v>民生費　</v>
          </cell>
          <cell r="N735">
            <v>1</v>
          </cell>
          <cell r="O735" t="str">
            <v>社会福祉費　</v>
          </cell>
          <cell r="P735">
            <v>7</v>
          </cell>
          <cell r="Q735" t="str">
            <v>養護老人ホーム費</v>
          </cell>
          <cell r="R735">
            <v>20</v>
          </cell>
          <cell r="S735" t="str">
            <v>千寿荘費</v>
          </cell>
          <cell r="T735">
            <v>2</v>
          </cell>
          <cell r="U735" t="str">
            <v>千寿荘事業費</v>
          </cell>
          <cell r="V735">
            <v>0</v>
          </cell>
          <cell r="X735">
            <v>0</v>
          </cell>
          <cell r="Z735">
            <v>49597</v>
          </cell>
          <cell r="AA735">
            <v>55045</v>
          </cell>
          <cell r="AB735">
            <v>63291</v>
          </cell>
          <cell r="AC735">
            <v>63291</v>
          </cell>
          <cell r="AD735">
            <v>63291</v>
          </cell>
          <cell r="AE735">
            <v>55045</v>
          </cell>
          <cell r="AF735">
            <v>63291</v>
          </cell>
          <cell r="AG735">
            <v>63291</v>
          </cell>
          <cell r="AH735">
            <v>63291</v>
          </cell>
          <cell r="AI735">
            <v>0</v>
          </cell>
          <cell r="AJ735">
            <v>0</v>
          </cell>
          <cell r="AK735">
            <v>0</v>
          </cell>
          <cell r="AL735">
            <v>0</v>
          </cell>
          <cell r="AM735">
            <v>0</v>
          </cell>
          <cell r="AN735">
            <v>8246</v>
          </cell>
          <cell r="AO735">
            <v>8246</v>
          </cell>
          <cell r="AP735" t="str">
            <v xml:space="preserve">　養護老人ホーム千寿荘の入所者の処遇に要する経費を計上するもの。
　（主に、入所者への食事の提供、健康診断及びクラブ活動に関する経費）
　○養護老人ホーム千寿荘
定員：80名
入所対象者：環境上の理由及び経済的理由により、居宅において養護を受けることが　困難な65歳以上の者 </v>
          </cell>
          <cell r="AQ735" t="str">
            <v xml:space="preserve">（主な内容）
報償費　600千円　クラブ活動講師謝礼消耗品費　6,914千円　入所者用消耗品
燃料費　9,122千円　ＬＰガス・灯油印刷製本費　84千円　行事用写真代
光熱水費　12,142千円　電気料・水道料　修繕料　8,263千円　
賄材料費　18,500千円手数料　2,986千円　入所者理容代　他
使用料及び賃借料　335千円　入所者バス・タクシー借上料　原材料費　114千円　壁紙等
備品購入費　4,231千円　冷蔵庫等
（増減理由）光熱水費の増等による </v>
          </cell>
          <cell r="BJ735">
            <v>1</v>
          </cell>
          <cell r="BK735">
            <v>63291</v>
          </cell>
          <cell r="BL735">
            <v>0</v>
          </cell>
          <cell r="BM735">
            <v>0</v>
          </cell>
          <cell r="BN735">
            <v>0</v>
          </cell>
          <cell r="BO735">
            <v>0</v>
          </cell>
          <cell r="BP735">
            <v>0</v>
          </cell>
          <cell r="BQ735">
            <v>0</v>
          </cell>
          <cell r="BR735">
            <v>0</v>
          </cell>
          <cell r="BS735">
            <v>0</v>
          </cell>
          <cell r="BT735">
            <v>0</v>
          </cell>
          <cell r="BU735">
            <v>63291</v>
          </cell>
          <cell r="BV735">
            <v>0</v>
          </cell>
          <cell r="BW735">
            <v>0</v>
          </cell>
          <cell r="BX735">
            <v>0</v>
          </cell>
          <cell r="BY735">
            <v>0</v>
          </cell>
          <cell r="BZ735">
            <v>63291</v>
          </cell>
          <cell r="CA735">
            <v>0</v>
          </cell>
        </row>
        <row r="736">
          <cell r="I736" t="str">
            <v>千寿荘扶助費</v>
          </cell>
          <cell r="J736">
            <v>1</v>
          </cell>
          <cell r="K736" t="str">
            <v>一般会計</v>
          </cell>
          <cell r="L736">
            <v>3</v>
          </cell>
          <cell r="M736" t="str">
            <v>民生費　</v>
          </cell>
          <cell r="N736">
            <v>1</v>
          </cell>
          <cell r="O736" t="str">
            <v>社会福祉費　</v>
          </cell>
          <cell r="P736">
            <v>7</v>
          </cell>
          <cell r="Q736" t="str">
            <v>養護老人ホーム費</v>
          </cell>
          <cell r="R736">
            <v>20</v>
          </cell>
          <cell r="S736" t="str">
            <v>千寿荘費</v>
          </cell>
          <cell r="T736">
            <v>3</v>
          </cell>
          <cell r="U736" t="str">
            <v>千寿荘扶助費</v>
          </cell>
          <cell r="V736">
            <v>0</v>
          </cell>
          <cell r="X736">
            <v>0</v>
          </cell>
          <cell r="Z736">
            <v>5138</v>
          </cell>
          <cell r="AA736">
            <v>7775</v>
          </cell>
          <cell r="AB736">
            <v>7933</v>
          </cell>
          <cell r="AC736">
            <v>7933</v>
          </cell>
          <cell r="AD736">
            <v>7933</v>
          </cell>
          <cell r="AE736">
            <v>7775</v>
          </cell>
          <cell r="AF736">
            <v>7933</v>
          </cell>
          <cell r="AG736">
            <v>7933</v>
          </cell>
          <cell r="AH736">
            <v>7933</v>
          </cell>
          <cell r="AI736">
            <v>0</v>
          </cell>
          <cell r="AJ736">
            <v>0</v>
          </cell>
          <cell r="AK736">
            <v>0</v>
          </cell>
          <cell r="AL736">
            <v>0</v>
          </cell>
          <cell r="AM736">
            <v>0</v>
          </cell>
          <cell r="AN736">
            <v>158</v>
          </cell>
          <cell r="AO736">
            <v>158</v>
          </cell>
          <cell r="AP736" t="str">
            <v>　養護老人ホーム千寿荘の入所者のうち、無収入・低所得者に対し日用品等の購入費として支給する嗜好料や、入所者が入院した場合に支給する入院日用品費、また、必要な介護サービスの利用を図るため、介護保険料や介護サービス利用者負担額の一部について支給するために要する経費を計上するもの。</v>
          </cell>
          <cell r="AQ736" t="str">
            <v xml:space="preserve">扶助費（単独）　措置費所要額7,933千円
　〔内訳〕
１　入院日用品費（24,250円×17人×12ヶ月）4,947,000円
２　冬期加算（ 2,110円×17人× 5ヶ月）179,350円
　３　介護保険料　246,400円
４　嗜好料（12,000円×4人×12ヶ月）　576,000円
５　介護サービス利用者負担加算　1,983,384円
　合　計　（１　～　５）7,932,134円
（増減理由）入院者数見込の増による(16人→17人） </v>
          </cell>
          <cell r="BJ736">
            <v>1</v>
          </cell>
          <cell r="BK736">
            <v>7933</v>
          </cell>
          <cell r="BL736">
            <v>0</v>
          </cell>
          <cell r="BM736">
            <v>0</v>
          </cell>
          <cell r="BN736">
            <v>0</v>
          </cell>
          <cell r="BO736">
            <v>0</v>
          </cell>
          <cell r="BP736">
            <v>0</v>
          </cell>
          <cell r="BQ736">
            <v>0</v>
          </cell>
          <cell r="BR736">
            <v>0</v>
          </cell>
          <cell r="BS736">
            <v>0</v>
          </cell>
          <cell r="BT736">
            <v>0</v>
          </cell>
          <cell r="BU736">
            <v>7933</v>
          </cell>
          <cell r="BV736">
            <v>0</v>
          </cell>
          <cell r="BW736">
            <v>0</v>
          </cell>
          <cell r="BX736">
            <v>0</v>
          </cell>
          <cell r="BY736">
            <v>0</v>
          </cell>
          <cell r="BZ736">
            <v>7933</v>
          </cell>
          <cell r="CA736">
            <v>0</v>
          </cell>
        </row>
        <row r="737">
          <cell r="I737" t="str">
            <v>千寿荘長寿命化改修事業費</v>
          </cell>
          <cell r="J737">
            <v>1</v>
          </cell>
          <cell r="K737" t="str">
            <v>一般会計</v>
          </cell>
          <cell r="L737">
            <v>3</v>
          </cell>
          <cell r="M737" t="str">
            <v>民生費　</v>
          </cell>
          <cell r="N737">
            <v>1</v>
          </cell>
          <cell r="O737" t="str">
            <v>社会福祉費　</v>
          </cell>
          <cell r="P737">
            <v>7</v>
          </cell>
          <cell r="Q737" t="str">
            <v>養護老人ホーム費</v>
          </cell>
          <cell r="R737">
            <v>20</v>
          </cell>
          <cell r="S737" t="str">
            <v>千寿荘費</v>
          </cell>
          <cell r="T737">
            <v>5</v>
          </cell>
          <cell r="U737" t="str">
            <v>千寿荘長寿命化改修事業費</v>
          </cell>
          <cell r="V737">
            <v>0</v>
          </cell>
          <cell r="X737">
            <v>0</v>
          </cell>
          <cell r="Z737">
            <v>2420</v>
          </cell>
          <cell r="AA737">
            <v>52729</v>
          </cell>
          <cell r="AB737">
            <v>60175</v>
          </cell>
          <cell r="AC737">
            <v>53647</v>
          </cell>
          <cell r="AD737">
            <v>53647</v>
          </cell>
          <cell r="AE737">
            <v>42100</v>
          </cell>
          <cell r="AF737">
            <v>48000</v>
          </cell>
          <cell r="AG737">
            <v>42100</v>
          </cell>
          <cell r="AH737">
            <v>42100</v>
          </cell>
          <cell r="AI737">
            <v>10629</v>
          </cell>
          <cell r="AJ737">
            <v>12175</v>
          </cell>
          <cell r="AK737">
            <v>11547</v>
          </cell>
          <cell r="AL737">
            <v>11547</v>
          </cell>
          <cell r="AM737">
            <v>-6528</v>
          </cell>
          <cell r="AN737">
            <v>7446</v>
          </cell>
          <cell r="AO737">
            <v>918</v>
          </cell>
          <cell r="AP737" t="str">
            <v>「いわき市養護老人ホーム個別管理計画」に基づき長寿命化事業等（機能維持）を行うもの。
・温水暖房設備更新工事（R3年度設計委託済）
・居住棟外壁改修工事</v>
          </cell>
          <cell r="AQ737" t="str">
            <v xml:space="preserve">・温水暖房設備更新工事52,728千円（全体事業費　105,457千円）
・居住棟外壁改修工事7,447千円
</v>
          </cell>
          <cell r="BJ737">
            <v>2</v>
          </cell>
          <cell r="BK737">
            <v>0</v>
          </cell>
          <cell r="BL737">
            <v>0</v>
          </cell>
          <cell r="BM737">
            <v>0</v>
          </cell>
          <cell r="BN737">
            <v>0</v>
          </cell>
          <cell r="BO737">
            <v>0</v>
          </cell>
          <cell r="BP737">
            <v>0</v>
          </cell>
          <cell r="BQ737">
            <v>0</v>
          </cell>
          <cell r="BR737">
            <v>0</v>
          </cell>
          <cell r="BS737">
            <v>0</v>
          </cell>
          <cell r="BT737">
            <v>48000</v>
          </cell>
          <cell r="BU737">
            <v>0</v>
          </cell>
          <cell r="BV737">
            <v>12175</v>
          </cell>
          <cell r="BW737">
            <v>0</v>
          </cell>
          <cell r="BX737">
            <v>0</v>
          </cell>
          <cell r="BY737">
            <v>42100</v>
          </cell>
          <cell r="BZ737">
            <v>0</v>
          </cell>
          <cell r="CA737">
            <v>11547</v>
          </cell>
        </row>
        <row r="738">
          <cell r="I738" t="str">
            <v>民間社会福祉施設（高齢者施設）整備利子補助金</v>
          </cell>
          <cell r="J738">
            <v>1</v>
          </cell>
          <cell r="K738" t="str">
            <v>一般会計</v>
          </cell>
          <cell r="L738">
            <v>3</v>
          </cell>
          <cell r="M738" t="str">
            <v>民生費　</v>
          </cell>
          <cell r="N738">
            <v>1</v>
          </cell>
          <cell r="O738" t="str">
            <v>社会福祉費　</v>
          </cell>
          <cell r="P738">
            <v>9</v>
          </cell>
          <cell r="Q738" t="str">
            <v>社会福祉施設建設費　</v>
          </cell>
          <cell r="R738">
            <v>10</v>
          </cell>
          <cell r="S738" t="str">
            <v>社会福祉施設建設費　</v>
          </cell>
          <cell r="T738">
            <v>4</v>
          </cell>
          <cell r="U738" t="str">
            <v>民間社会福祉施設（高齢者施設）整備利子補助金</v>
          </cell>
          <cell r="V738">
            <v>0</v>
          </cell>
          <cell r="X738">
            <v>0</v>
          </cell>
          <cell r="Z738">
            <v>8039</v>
          </cell>
          <cell r="AA738">
            <v>6176</v>
          </cell>
          <cell r="AB738">
            <v>4408</v>
          </cell>
          <cell r="AC738">
            <v>4408</v>
          </cell>
          <cell r="AD738">
            <v>4408</v>
          </cell>
          <cell r="AE738">
            <v>0</v>
          </cell>
          <cell r="AF738">
            <v>0</v>
          </cell>
          <cell r="AG738">
            <v>0</v>
          </cell>
          <cell r="AH738">
            <v>0</v>
          </cell>
          <cell r="AI738">
            <v>6176</v>
          </cell>
          <cell r="AJ738">
            <v>4408</v>
          </cell>
          <cell r="AK738">
            <v>4408</v>
          </cell>
          <cell r="AL738">
            <v>4408</v>
          </cell>
          <cell r="AM738">
            <v>0</v>
          </cell>
          <cell r="AN738">
            <v>-1768</v>
          </cell>
          <cell r="AO738">
            <v>-1768</v>
          </cell>
          <cell r="AP738" t="str">
            <v xml:space="preserve">　施設の新築、改築改修、設備の導入に伴う「独立行政法人福祉医療機構」及び「福島県総合社会福祉基金」からの借入金に係る償還利子の一部を、当該法人に対して市が補助することで、社会福祉施設の建設促進を図ることとした事業に要する経費を計上するもの。
　「独立行政法人福祉医療機構」からの借入金に対しては、借入利率５％を上限とした償還利子額の全額を、「福島県総合社会福祉基金」からの借入金に対しては、借入利率３％を上限に、借入利率から0.5％を差し引いた利率の償還利子額について補助を実施している。
【根拠法令等】
　いわき市社会福祉施設整備資金に係る利子補給要綱 </v>
          </cell>
          <cell r="AQ738" t="str">
            <v xml:space="preserve">国・県支出金を伴わないその他補助金 4,408千円
　〔内訳〕
　・独立行政法人福祉医療機構分　4,407,956円（６法人６施設）
　※福島県総合社会福祉基金分については、全法人、平成28年度で償還完了している。
（増減理由）
　貸付残高の減による利子額の減、対象施設の減７施設→６施設（6,176→4,408千円）
 </v>
          </cell>
          <cell r="BJ738">
            <v>1</v>
          </cell>
          <cell r="BK738">
            <v>4408</v>
          </cell>
          <cell r="BL738">
            <v>0</v>
          </cell>
          <cell r="BM738">
            <v>0</v>
          </cell>
          <cell r="BN738">
            <v>0</v>
          </cell>
          <cell r="BO738">
            <v>0</v>
          </cell>
          <cell r="BP738">
            <v>0</v>
          </cell>
          <cell r="BQ738">
            <v>0</v>
          </cell>
          <cell r="BR738">
            <v>0</v>
          </cell>
          <cell r="BS738">
            <v>0</v>
          </cell>
          <cell r="BT738">
            <v>0</v>
          </cell>
          <cell r="BU738">
            <v>0</v>
          </cell>
          <cell r="BV738">
            <v>4408</v>
          </cell>
          <cell r="BW738">
            <v>0</v>
          </cell>
          <cell r="BX738">
            <v>0</v>
          </cell>
          <cell r="BY738">
            <v>0</v>
          </cell>
          <cell r="BZ738">
            <v>0</v>
          </cell>
          <cell r="CA738">
            <v>4408</v>
          </cell>
        </row>
        <row r="739">
          <cell r="I739" t="str">
            <v>防災・減災等対策事業費（高齢者施設）補助金</v>
          </cell>
          <cell r="J739">
            <v>1</v>
          </cell>
          <cell r="K739" t="str">
            <v>一般会計</v>
          </cell>
          <cell r="L739">
            <v>3</v>
          </cell>
          <cell r="M739" t="str">
            <v>民生費　</v>
          </cell>
          <cell r="N739">
            <v>1</v>
          </cell>
          <cell r="O739" t="str">
            <v>社会福祉費　</v>
          </cell>
          <cell r="P739">
            <v>9</v>
          </cell>
          <cell r="Q739" t="str">
            <v>社会福祉施設建設費　</v>
          </cell>
          <cell r="R739">
            <v>10</v>
          </cell>
          <cell r="S739" t="str">
            <v>社会福祉施設建設費　</v>
          </cell>
          <cell r="T739">
            <v>22</v>
          </cell>
          <cell r="U739" t="str">
            <v>防災・減災等対策事業費（高齢者施設）補助金　</v>
          </cell>
          <cell r="V739">
            <v>0</v>
          </cell>
          <cell r="X739">
            <v>0</v>
          </cell>
          <cell r="Z739">
            <v>127170</v>
          </cell>
          <cell r="AA739">
            <v>0</v>
          </cell>
          <cell r="AB739">
            <v>0</v>
          </cell>
          <cell r="AC739">
            <v>0</v>
          </cell>
          <cell r="AD739">
            <v>0</v>
          </cell>
          <cell r="AE739">
            <v>0</v>
          </cell>
          <cell r="AF739">
            <v>0</v>
          </cell>
          <cell r="AG739">
            <v>0</v>
          </cell>
          <cell r="AH739">
            <v>0</v>
          </cell>
          <cell r="AI739">
            <v>0</v>
          </cell>
          <cell r="AJ739">
            <v>0</v>
          </cell>
          <cell r="AK739">
            <v>0</v>
          </cell>
          <cell r="AL739">
            <v>0</v>
          </cell>
          <cell r="AM739">
            <v>0</v>
          </cell>
          <cell r="AN739">
            <v>0</v>
          </cell>
          <cell r="AO739">
            <v>0</v>
          </cell>
          <cell r="AP739" t="str">
            <v>　介護施設等における防災・減災対策を推進するため、国の「地域介護・福祉空間整備交付金」を活用し、水害対策、大規模修繕等に係る経費について支援するもの。　</v>
          </cell>
          <cell r="AQ739" t="str">
            <v>〇高齢者施設等の水害対策強化事業　2,260千円
　止水板の整備　１施設　
〇認知症高齢者グループホーム等防災改修等支援事業　6,787千円
　老朽化に伴う大規模修繕　１施設</v>
          </cell>
          <cell r="BJ739">
            <v>0</v>
          </cell>
          <cell r="BK739">
            <v>0</v>
          </cell>
          <cell r="BL739">
            <v>0</v>
          </cell>
          <cell r="BM739">
            <v>0</v>
          </cell>
          <cell r="BN739">
            <v>0</v>
          </cell>
          <cell r="BO739">
            <v>0</v>
          </cell>
          <cell r="BP739">
            <v>0</v>
          </cell>
          <cell r="BQ739">
            <v>0</v>
          </cell>
          <cell r="BR739">
            <v>0</v>
          </cell>
          <cell r="BS739">
            <v>0</v>
          </cell>
          <cell r="BT739">
            <v>0</v>
          </cell>
          <cell r="BU739">
            <v>0</v>
          </cell>
          <cell r="BV739">
            <v>0</v>
          </cell>
          <cell r="BW739">
            <v>0</v>
          </cell>
          <cell r="BX739">
            <v>0</v>
          </cell>
          <cell r="BY739">
            <v>0</v>
          </cell>
          <cell r="BZ739">
            <v>0</v>
          </cell>
          <cell r="CA739">
            <v>0</v>
          </cell>
        </row>
        <row r="740">
          <cell r="I740" t="str">
            <v>介護施設等整備費補助金</v>
          </cell>
          <cell r="J740">
            <v>1</v>
          </cell>
          <cell r="K740" t="str">
            <v>一般会計</v>
          </cell>
          <cell r="L740">
            <v>3</v>
          </cell>
          <cell r="M740" t="str">
            <v>民生費　</v>
          </cell>
          <cell r="N740">
            <v>1</v>
          </cell>
          <cell r="O740" t="str">
            <v>社会福祉費　</v>
          </cell>
          <cell r="P740">
            <v>9</v>
          </cell>
          <cell r="Q740" t="str">
            <v>社会福祉施設建設費　</v>
          </cell>
          <cell r="R740">
            <v>10</v>
          </cell>
          <cell r="S740" t="str">
            <v>社会福祉施設建設費　</v>
          </cell>
          <cell r="T740">
            <v>26</v>
          </cell>
          <cell r="U740" t="str">
            <v>介護施設等整備費補助金　</v>
          </cell>
          <cell r="V740">
            <v>0</v>
          </cell>
          <cell r="X740">
            <v>0</v>
          </cell>
          <cell r="Z740">
            <v>3308</v>
          </cell>
          <cell r="AA740">
            <v>354520</v>
          </cell>
          <cell r="AB740">
            <v>111240</v>
          </cell>
          <cell r="AC740">
            <v>111240</v>
          </cell>
          <cell r="AD740">
            <v>111240</v>
          </cell>
          <cell r="AE740">
            <v>354520</v>
          </cell>
          <cell r="AF740">
            <v>111240</v>
          </cell>
          <cell r="AG740">
            <v>111240</v>
          </cell>
          <cell r="AH740">
            <v>111240</v>
          </cell>
          <cell r="AI740">
            <v>0</v>
          </cell>
          <cell r="AJ740">
            <v>0</v>
          </cell>
          <cell r="AK740">
            <v>0</v>
          </cell>
          <cell r="AL740">
            <v>0</v>
          </cell>
          <cell r="AM740">
            <v>0</v>
          </cell>
          <cell r="AN740">
            <v>-243280</v>
          </cell>
          <cell r="AO740">
            <v>-243280</v>
          </cell>
          <cell r="AP740" t="str">
            <v xml:space="preserve">
　当事業は、「福島県地域医療介護総合確保基金事業」を活用した事業であり、「第９次市高齢者保健福祉計画」（令和３～５年度）に基づき整備される施設整備や県の作成する基金の実施要綱に規定される施設整備を行う事業者等に対し、整備に必要な経費について助成を行うもの。</v>
          </cell>
          <cell r="AQ740" t="str">
            <v xml:space="preserve">
１　地域密着型サービス等整備助成事業
（４施設：106,740千円）
２　介護施設等における新型コロナウイルス感染拡大防止対策支援事業
（２施設：4,500千円）
【増減理由】
　介護事業所に対する補助金活用意向調査等の結果、活用意向のある事業所数が令和４年度と比較して減（15事業所→６事業所）となったため。</v>
          </cell>
          <cell r="BJ740">
            <v>1</v>
          </cell>
          <cell r="BK740">
            <v>111240</v>
          </cell>
          <cell r="BL740">
            <v>0</v>
          </cell>
          <cell r="BM740">
            <v>0</v>
          </cell>
          <cell r="BN740">
            <v>0</v>
          </cell>
          <cell r="BO740">
            <v>0</v>
          </cell>
          <cell r="BP740">
            <v>0</v>
          </cell>
          <cell r="BQ740">
            <v>0</v>
          </cell>
          <cell r="BR740">
            <v>0</v>
          </cell>
          <cell r="BS740">
            <v>111240</v>
          </cell>
          <cell r="BT740">
            <v>0</v>
          </cell>
          <cell r="BU740">
            <v>0</v>
          </cell>
          <cell r="BV740">
            <v>0</v>
          </cell>
          <cell r="BW740">
            <v>0</v>
          </cell>
          <cell r="BX740">
            <v>111240</v>
          </cell>
          <cell r="BY740">
            <v>0</v>
          </cell>
          <cell r="BZ740">
            <v>0</v>
          </cell>
          <cell r="CA740">
            <v>0</v>
          </cell>
        </row>
        <row r="741">
          <cell r="I741" t="str">
            <v>職員人件費繰出金（介護）</v>
          </cell>
          <cell r="J741">
            <v>1</v>
          </cell>
          <cell r="K741" t="str">
            <v>一般会計</v>
          </cell>
          <cell r="L741">
            <v>3</v>
          </cell>
          <cell r="M741" t="str">
            <v>民生費　</v>
          </cell>
          <cell r="N741">
            <v>1</v>
          </cell>
          <cell r="O741" t="str">
            <v>社会福祉費　</v>
          </cell>
          <cell r="P741">
            <v>10</v>
          </cell>
          <cell r="Q741" t="str">
            <v>介護保険事業費　</v>
          </cell>
          <cell r="R741">
            <v>20</v>
          </cell>
          <cell r="S741" t="str">
            <v>介護保険会計繰出金　</v>
          </cell>
          <cell r="T741">
            <v>1</v>
          </cell>
          <cell r="U741" t="str">
            <v>職員人件費繰出金</v>
          </cell>
          <cell r="V741">
            <v>0</v>
          </cell>
          <cell r="X741">
            <v>0</v>
          </cell>
          <cell r="Z741">
            <v>96559</v>
          </cell>
          <cell r="AA741">
            <v>98846</v>
          </cell>
          <cell r="AB741">
            <v>97076</v>
          </cell>
          <cell r="AC741">
            <v>97175</v>
          </cell>
          <cell r="AD741">
            <v>97175</v>
          </cell>
          <cell r="AE741">
            <v>0</v>
          </cell>
          <cell r="AF741">
            <v>0</v>
          </cell>
          <cell r="AG741">
            <v>0</v>
          </cell>
          <cell r="AH741">
            <v>0</v>
          </cell>
          <cell r="AI741">
            <v>98846</v>
          </cell>
          <cell r="AJ741">
            <v>97076</v>
          </cell>
          <cell r="AK741">
            <v>97175</v>
          </cell>
          <cell r="AL741">
            <v>97175</v>
          </cell>
          <cell r="AM741">
            <v>99</v>
          </cell>
          <cell r="AN741">
            <v>-1770</v>
          </cell>
          <cell r="AO741">
            <v>-1671</v>
          </cell>
          <cell r="AP741" t="str">
            <v xml:space="preserve">　介護保険業務に携わる職員（14名）に係る人件費を介護保険特別会計へ繰出すもの。
　平成12年度以降、介護保険特別会計で措置すべき人件費は、介護保険専従の職員としてきたところである。
</v>
          </cell>
          <cell r="AQ741" t="str">
            <v xml:space="preserve">介護保険特別会計
　款１総務費　職員人件費（同額）
【増減理由】
　人事異動に伴う職員人件費の増 </v>
          </cell>
          <cell r="BJ741">
            <v>2</v>
          </cell>
          <cell r="BK741">
            <v>0</v>
          </cell>
          <cell r="BL741">
            <v>0</v>
          </cell>
          <cell r="BM741">
            <v>0</v>
          </cell>
          <cell r="BN741">
            <v>0</v>
          </cell>
          <cell r="BO741">
            <v>0</v>
          </cell>
          <cell r="BP741">
            <v>0</v>
          </cell>
          <cell r="BQ741">
            <v>0</v>
          </cell>
          <cell r="BR741">
            <v>0</v>
          </cell>
          <cell r="BS741">
            <v>0</v>
          </cell>
          <cell r="BT741">
            <v>0</v>
          </cell>
          <cell r="BU741">
            <v>0</v>
          </cell>
          <cell r="BV741">
            <v>97076</v>
          </cell>
          <cell r="BW741">
            <v>0</v>
          </cell>
          <cell r="BX741">
            <v>0</v>
          </cell>
          <cell r="BY741">
            <v>0</v>
          </cell>
          <cell r="BZ741">
            <v>0</v>
          </cell>
          <cell r="CA741">
            <v>97175</v>
          </cell>
        </row>
        <row r="742">
          <cell r="I742" t="str">
            <v>事務費繰出金（介護）</v>
          </cell>
          <cell r="J742">
            <v>1</v>
          </cell>
          <cell r="K742" t="str">
            <v>一般会計</v>
          </cell>
          <cell r="L742">
            <v>3</v>
          </cell>
          <cell r="M742" t="str">
            <v>民生費　</v>
          </cell>
          <cell r="N742">
            <v>1</v>
          </cell>
          <cell r="O742" t="str">
            <v>社会福祉費　</v>
          </cell>
          <cell r="P742">
            <v>10</v>
          </cell>
          <cell r="Q742" t="str">
            <v>介護保険事業費　</v>
          </cell>
          <cell r="R742">
            <v>20</v>
          </cell>
          <cell r="S742" t="str">
            <v>介護保険会計繰出金　</v>
          </cell>
          <cell r="T742">
            <v>2</v>
          </cell>
          <cell r="U742" t="str">
            <v>事務費繰出金</v>
          </cell>
          <cell r="V742">
            <v>0</v>
          </cell>
          <cell r="X742">
            <v>0</v>
          </cell>
          <cell r="Z742">
            <v>292238</v>
          </cell>
          <cell r="AA742">
            <v>415117</v>
          </cell>
          <cell r="AB742">
            <v>454793</v>
          </cell>
          <cell r="AC742">
            <v>453050</v>
          </cell>
          <cell r="AD742">
            <v>453050</v>
          </cell>
          <cell r="AE742">
            <v>0</v>
          </cell>
          <cell r="AF742">
            <v>0</v>
          </cell>
          <cell r="AG742">
            <v>0</v>
          </cell>
          <cell r="AH742">
            <v>0</v>
          </cell>
          <cell r="AI742">
            <v>415117</v>
          </cell>
          <cell r="AJ742">
            <v>454793</v>
          </cell>
          <cell r="AK742">
            <v>453050</v>
          </cell>
          <cell r="AL742">
            <v>453050</v>
          </cell>
          <cell r="AM742">
            <v>-1743</v>
          </cell>
          <cell r="AN742">
            <v>39676</v>
          </cell>
          <cell r="AO742">
            <v>37933</v>
          </cell>
          <cell r="AP742" t="str">
            <v>　介護保険特別会計への事務費繰出金　</v>
          </cell>
          <cell r="AQ742" t="str">
            <v xml:space="preserve">繰出金　介護保険特別会計の総務費から人件費繰入金及びその他特定財源を除いた額
※介護保険特別会計の事務費繰入金と同額
【対前年度比要求額増減理由】
　介護保険特別会計における認定調査等費の増等に伴う増 </v>
          </cell>
          <cell r="BJ742">
            <v>2</v>
          </cell>
          <cell r="BK742">
            <v>0</v>
          </cell>
          <cell r="BL742">
            <v>0</v>
          </cell>
          <cell r="BM742">
            <v>0</v>
          </cell>
          <cell r="BN742">
            <v>0</v>
          </cell>
          <cell r="BO742">
            <v>0</v>
          </cell>
          <cell r="BP742">
            <v>0</v>
          </cell>
          <cell r="BQ742">
            <v>0</v>
          </cell>
          <cell r="BR742">
            <v>0</v>
          </cell>
          <cell r="BS742">
            <v>0</v>
          </cell>
          <cell r="BT742">
            <v>0</v>
          </cell>
          <cell r="BU742">
            <v>0</v>
          </cell>
          <cell r="BV742">
            <v>454793</v>
          </cell>
          <cell r="BW742">
            <v>0</v>
          </cell>
          <cell r="BX742">
            <v>0</v>
          </cell>
          <cell r="BY742">
            <v>0</v>
          </cell>
          <cell r="BZ742">
            <v>0</v>
          </cell>
          <cell r="CA742">
            <v>453050</v>
          </cell>
        </row>
        <row r="743">
          <cell r="I743" t="str">
            <v>介護給付費繰出金</v>
          </cell>
          <cell r="J743">
            <v>1</v>
          </cell>
          <cell r="K743" t="str">
            <v>一般会計</v>
          </cell>
          <cell r="L743">
            <v>3</v>
          </cell>
          <cell r="M743" t="str">
            <v>民生費　</v>
          </cell>
          <cell r="N743">
            <v>1</v>
          </cell>
          <cell r="O743" t="str">
            <v>社会福祉費　</v>
          </cell>
          <cell r="P743">
            <v>10</v>
          </cell>
          <cell r="Q743" t="str">
            <v>介護保険事業費　</v>
          </cell>
          <cell r="R743">
            <v>20</v>
          </cell>
          <cell r="S743" t="str">
            <v>介護保険会計繰出金　</v>
          </cell>
          <cell r="T743">
            <v>3</v>
          </cell>
          <cell r="U743" t="str">
            <v>介護給付費繰出金</v>
          </cell>
          <cell r="V743">
            <v>0</v>
          </cell>
          <cell r="X743">
            <v>0</v>
          </cell>
          <cell r="Z743">
            <v>3673152</v>
          </cell>
          <cell r="AA743">
            <v>3800834</v>
          </cell>
          <cell r="AB743">
            <v>3894883</v>
          </cell>
          <cell r="AC743">
            <v>3894883</v>
          </cell>
          <cell r="AD743">
            <v>3894883</v>
          </cell>
          <cell r="AE743">
            <v>0</v>
          </cell>
          <cell r="AF743">
            <v>0</v>
          </cell>
          <cell r="AG743">
            <v>0</v>
          </cell>
          <cell r="AH743">
            <v>0</v>
          </cell>
          <cell r="AI743">
            <v>3800834</v>
          </cell>
          <cell r="AJ743">
            <v>3894883</v>
          </cell>
          <cell r="AK743">
            <v>3894883</v>
          </cell>
          <cell r="AL743">
            <v>3894883</v>
          </cell>
          <cell r="AM743">
            <v>0</v>
          </cell>
          <cell r="AN743">
            <v>94049</v>
          </cell>
          <cell r="AO743">
            <v>94049</v>
          </cell>
          <cell r="AP743" t="str">
            <v>　介護保険における保険給付費の市負担分（法定負担割合１２．５％）に係る介護保険特別会計への繰出金
【根拠法令】
・介護保険法第124条</v>
          </cell>
          <cell r="AQ743" t="str">
            <v xml:space="preserve">繰出金　保険給付費にかかる市負担分（法定負担割合１２．５％）
※介護保険特別会計の介護給付費繰入金と同額
【対前年度比要求額増減理由】
　介護保険特別会計における保険給付費の増に伴う繰出金の増 </v>
          </cell>
          <cell r="BJ743">
            <v>1</v>
          </cell>
          <cell r="BK743">
            <v>3894883</v>
          </cell>
          <cell r="BL743">
            <v>0</v>
          </cell>
          <cell r="BM743">
            <v>0</v>
          </cell>
          <cell r="BN743">
            <v>0</v>
          </cell>
          <cell r="BO743">
            <v>0</v>
          </cell>
          <cell r="BP743">
            <v>0</v>
          </cell>
          <cell r="BQ743">
            <v>0</v>
          </cell>
          <cell r="BR743">
            <v>0</v>
          </cell>
          <cell r="BS743">
            <v>0</v>
          </cell>
          <cell r="BT743">
            <v>0</v>
          </cell>
          <cell r="BU743">
            <v>0</v>
          </cell>
          <cell r="BV743">
            <v>3894883</v>
          </cell>
          <cell r="BW743">
            <v>0</v>
          </cell>
          <cell r="BX743">
            <v>0</v>
          </cell>
          <cell r="BY743">
            <v>0</v>
          </cell>
          <cell r="BZ743">
            <v>0</v>
          </cell>
          <cell r="CA743">
            <v>3894883</v>
          </cell>
        </row>
        <row r="744">
          <cell r="I744" t="str">
            <v>地域支援事業費繰出金（包括的支援等事業分）</v>
          </cell>
          <cell r="J744">
            <v>1</v>
          </cell>
          <cell r="K744" t="str">
            <v>一般会計</v>
          </cell>
          <cell r="L744">
            <v>3</v>
          </cell>
          <cell r="M744" t="str">
            <v>民生費　</v>
          </cell>
          <cell r="N744">
            <v>1</v>
          </cell>
          <cell r="O744" t="str">
            <v>社会福祉費　</v>
          </cell>
          <cell r="P744">
            <v>10</v>
          </cell>
          <cell r="Q744" t="str">
            <v>介護保険事業費　</v>
          </cell>
          <cell r="R744">
            <v>20</v>
          </cell>
          <cell r="S744" t="str">
            <v>介護保険会計繰出金　</v>
          </cell>
          <cell r="T744">
            <v>5</v>
          </cell>
          <cell r="U744" t="str">
            <v>地域支援事業費繰出金（包括的支援等事業分）　</v>
          </cell>
          <cell r="V744">
            <v>0</v>
          </cell>
          <cell r="X744">
            <v>0</v>
          </cell>
          <cell r="Z744">
            <v>117000</v>
          </cell>
          <cell r="AA744">
            <v>124856</v>
          </cell>
          <cell r="AB744">
            <v>122085</v>
          </cell>
          <cell r="AC744">
            <v>122128</v>
          </cell>
          <cell r="AD744">
            <v>122128</v>
          </cell>
          <cell r="AE744">
            <v>0</v>
          </cell>
          <cell r="AF744">
            <v>0</v>
          </cell>
          <cell r="AG744">
            <v>0</v>
          </cell>
          <cell r="AH744">
            <v>0</v>
          </cell>
          <cell r="AI744">
            <v>124856</v>
          </cell>
          <cell r="AJ744">
            <v>122085</v>
          </cell>
          <cell r="AK744">
            <v>122128</v>
          </cell>
          <cell r="AL744">
            <v>122128</v>
          </cell>
          <cell r="AM744">
            <v>43</v>
          </cell>
          <cell r="AN744">
            <v>-2771</v>
          </cell>
          <cell r="AO744">
            <v>-2728</v>
          </cell>
          <cell r="AP744" t="str">
            <v xml:space="preserve">　介護保険における地域支援事業費（包括的支援等事業分）の市負担分（法定負担割合１９．２５％）に係る介護保険特別会計への繰出金
【根拠法令】
・介護保険法第124条第４項 </v>
          </cell>
          <cell r="AQ744" t="str">
            <v xml:space="preserve">繰出金　地域支援事業（包括的支援等事業分）にかかる市負担分
※介護保険特別会計の地域支援事業費繰入金（包括的支援等事業）と同額
【対前年度比要求額増減理由】
　配食サービス事業費の減等に伴う減 </v>
          </cell>
          <cell r="BJ744">
            <v>2</v>
          </cell>
          <cell r="BK744">
            <v>0</v>
          </cell>
          <cell r="BL744">
            <v>0</v>
          </cell>
          <cell r="BM744">
            <v>0</v>
          </cell>
          <cell r="BN744">
            <v>0</v>
          </cell>
          <cell r="BO744">
            <v>0</v>
          </cell>
          <cell r="BP744">
            <v>0</v>
          </cell>
          <cell r="BQ744">
            <v>0</v>
          </cell>
          <cell r="BR744">
            <v>0</v>
          </cell>
          <cell r="BS744">
            <v>0</v>
          </cell>
          <cell r="BT744">
            <v>0</v>
          </cell>
          <cell r="BU744">
            <v>0</v>
          </cell>
          <cell r="BV744">
            <v>122085</v>
          </cell>
          <cell r="BW744">
            <v>0</v>
          </cell>
          <cell r="BX744">
            <v>0</v>
          </cell>
          <cell r="BY744">
            <v>0</v>
          </cell>
          <cell r="BZ744">
            <v>0</v>
          </cell>
          <cell r="CA744">
            <v>122128</v>
          </cell>
        </row>
        <row r="745">
          <cell r="I745" t="str">
            <v>低所得者保険料軽減繰出金（介護）</v>
          </cell>
          <cell r="J745">
            <v>1</v>
          </cell>
          <cell r="K745" t="str">
            <v>一般会計</v>
          </cell>
          <cell r="L745">
            <v>3</v>
          </cell>
          <cell r="M745" t="str">
            <v>民生費　</v>
          </cell>
          <cell r="N745">
            <v>1</v>
          </cell>
          <cell r="O745" t="str">
            <v>社会福祉費　</v>
          </cell>
          <cell r="P745">
            <v>10</v>
          </cell>
          <cell r="Q745" t="str">
            <v>介護保険事業費　</v>
          </cell>
          <cell r="R745">
            <v>20</v>
          </cell>
          <cell r="S745" t="str">
            <v>介護保険会計繰出金　</v>
          </cell>
          <cell r="T745">
            <v>6</v>
          </cell>
          <cell r="U745" t="str">
            <v>低所得者保険料軽減繰出金</v>
          </cell>
          <cell r="V745">
            <v>0</v>
          </cell>
          <cell r="X745">
            <v>0</v>
          </cell>
          <cell r="Z745">
            <v>437623</v>
          </cell>
          <cell r="AA745">
            <v>447446</v>
          </cell>
          <cell r="AB745">
            <v>442087</v>
          </cell>
          <cell r="AC745">
            <v>442087</v>
          </cell>
          <cell r="AD745">
            <v>442087</v>
          </cell>
          <cell r="AE745">
            <v>335583</v>
          </cell>
          <cell r="AF745">
            <v>331564</v>
          </cell>
          <cell r="AG745">
            <v>331564</v>
          </cell>
          <cell r="AH745">
            <v>331564</v>
          </cell>
          <cell r="AI745">
            <v>111863</v>
          </cell>
          <cell r="AJ745">
            <v>110523</v>
          </cell>
          <cell r="AK745">
            <v>110523</v>
          </cell>
          <cell r="AL745">
            <v>110523</v>
          </cell>
          <cell r="AM745">
            <v>0</v>
          </cell>
          <cell r="AN745">
            <v>-5359</v>
          </cell>
          <cell r="AO745">
            <v>-5359</v>
          </cell>
          <cell r="AP745" t="str">
            <v>　高齢化の進行に伴い、介護費用の増加と保険料負担水準の上昇が避けられない中で、介護保険制度を持続可能なものとするため、負担軽減を図ることにより低所得者についても保険料を負担し続けることを可能にする必要があることから、低所得者の介護保険第１号被保険者保険料の負担軽減の強化に要する費用について、介護保険特別会計へ繰り出すもの。</v>
          </cell>
          <cell r="AQ745" t="str">
            <v xml:space="preserve">　公費による軽減の対象となる低所得者の保険料額の合計額。
【保険料軽減単価】
　所得段階軽減前保険料　軽減後保険料軽減単価
　第1段階37,200円22,400円14,800円
　第2段階55,800円37,200円18,600円
　第3段階55,800円52,100円　3,700円
 </v>
          </cell>
          <cell r="BJ745">
            <v>1</v>
          </cell>
          <cell r="BK745">
            <v>442087</v>
          </cell>
          <cell r="BL745">
            <v>0</v>
          </cell>
          <cell r="BM745">
            <v>0</v>
          </cell>
          <cell r="BN745">
            <v>0</v>
          </cell>
          <cell r="BO745">
            <v>0</v>
          </cell>
          <cell r="BP745">
            <v>0</v>
          </cell>
          <cell r="BQ745">
            <v>0</v>
          </cell>
          <cell r="BR745">
            <v>221043</v>
          </cell>
          <cell r="BS745">
            <v>110521</v>
          </cell>
          <cell r="BT745">
            <v>0</v>
          </cell>
          <cell r="BU745">
            <v>0</v>
          </cell>
          <cell r="BV745">
            <v>110523</v>
          </cell>
          <cell r="BW745">
            <v>221043</v>
          </cell>
          <cell r="BX745">
            <v>110521</v>
          </cell>
          <cell r="BY745">
            <v>0</v>
          </cell>
          <cell r="BZ745">
            <v>0</v>
          </cell>
          <cell r="CA745">
            <v>110523</v>
          </cell>
        </row>
        <row r="746">
          <cell r="I746" t="str">
            <v>地域支援事業費繰出金（総合事業分）</v>
          </cell>
          <cell r="J746">
            <v>1</v>
          </cell>
          <cell r="K746" t="str">
            <v>一般会計</v>
          </cell>
          <cell r="L746">
            <v>3</v>
          </cell>
          <cell r="M746" t="str">
            <v>民生費　</v>
          </cell>
          <cell r="N746">
            <v>1</v>
          </cell>
          <cell r="O746" t="str">
            <v>社会福祉費　</v>
          </cell>
          <cell r="P746">
            <v>10</v>
          </cell>
          <cell r="Q746" t="str">
            <v>介護保険事業費　</v>
          </cell>
          <cell r="R746">
            <v>20</v>
          </cell>
          <cell r="S746" t="str">
            <v>介護保険会計繰出金　</v>
          </cell>
          <cell r="T746">
            <v>7</v>
          </cell>
          <cell r="U746" t="str">
            <v>地域支援事業費繰出金（総合事業分）　</v>
          </cell>
          <cell r="V746">
            <v>0</v>
          </cell>
          <cell r="X746">
            <v>0</v>
          </cell>
          <cell r="Z746">
            <v>101568</v>
          </cell>
          <cell r="AA746">
            <v>109001</v>
          </cell>
          <cell r="AB746">
            <v>109583</v>
          </cell>
          <cell r="AC746">
            <v>109536</v>
          </cell>
          <cell r="AD746">
            <v>109536</v>
          </cell>
          <cell r="AE746">
            <v>0</v>
          </cell>
          <cell r="AF746">
            <v>0</v>
          </cell>
          <cell r="AG746">
            <v>0</v>
          </cell>
          <cell r="AH746">
            <v>0</v>
          </cell>
          <cell r="AI746">
            <v>109001</v>
          </cell>
          <cell r="AJ746">
            <v>109583</v>
          </cell>
          <cell r="AK746">
            <v>109536</v>
          </cell>
          <cell r="AL746">
            <v>109536</v>
          </cell>
          <cell r="AM746">
            <v>-47</v>
          </cell>
          <cell r="AN746">
            <v>582</v>
          </cell>
          <cell r="AO746">
            <v>535</v>
          </cell>
          <cell r="AP746" t="str">
            <v>　介護保険における地域支援事業費（介護予防・日常生活支援総合事業）の市負担分（法定負担割合１２．５％）に係る介護保険特別会計への繰出金
【根拠法令】
・介護保険法第124条第３項</v>
          </cell>
          <cell r="AQ746" t="str">
            <v>繰出金　地域支援事業費（介護予防・日常生活支援総合事業）に係る市負担分
（法定負担割合１２．５％）
※介護保険特別会計の地域支援事業費繰入金（総合事業）と同額
【対前年度比要求額増減理由】
　介護保険特別会計におけるあたらしい総合事業費の増に伴う増</v>
          </cell>
          <cell r="BJ746">
            <v>2</v>
          </cell>
          <cell r="BK746">
            <v>0</v>
          </cell>
          <cell r="BL746">
            <v>0</v>
          </cell>
          <cell r="BM746">
            <v>0</v>
          </cell>
          <cell r="BN746">
            <v>0</v>
          </cell>
          <cell r="BO746">
            <v>0</v>
          </cell>
          <cell r="BP746">
            <v>0</v>
          </cell>
          <cell r="BQ746">
            <v>0</v>
          </cell>
          <cell r="BR746">
            <v>0</v>
          </cell>
          <cell r="BS746">
            <v>0</v>
          </cell>
          <cell r="BT746">
            <v>0</v>
          </cell>
          <cell r="BU746">
            <v>0</v>
          </cell>
          <cell r="BV746">
            <v>109583</v>
          </cell>
          <cell r="BW746">
            <v>0</v>
          </cell>
          <cell r="BX746">
            <v>0</v>
          </cell>
          <cell r="BY746">
            <v>0</v>
          </cell>
          <cell r="BZ746">
            <v>0</v>
          </cell>
          <cell r="CA746">
            <v>109536</v>
          </cell>
        </row>
        <row r="747">
          <cell r="I747" t="str">
            <v>介護保険実施特別対策事業費</v>
          </cell>
          <cell r="J747">
            <v>1</v>
          </cell>
          <cell r="K747" t="str">
            <v>一般会計</v>
          </cell>
          <cell r="L747">
            <v>3</v>
          </cell>
          <cell r="M747" t="str">
            <v>民生費　</v>
          </cell>
          <cell r="N747">
            <v>1</v>
          </cell>
          <cell r="O747" t="str">
            <v>社会福祉費　</v>
          </cell>
          <cell r="P747">
            <v>10</v>
          </cell>
          <cell r="Q747" t="str">
            <v>介護保険事業費　</v>
          </cell>
          <cell r="R747">
            <v>30</v>
          </cell>
          <cell r="S747" t="str">
            <v>介護保険実施特別対策事業費　</v>
          </cell>
          <cell r="T747">
            <v>1</v>
          </cell>
          <cell r="U747" t="str">
            <v>介護保険実施特別対策事業費　</v>
          </cell>
          <cell r="V747">
            <v>0</v>
          </cell>
          <cell r="X747">
            <v>0</v>
          </cell>
          <cell r="Z747">
            <v>6</v>
          </cell>
          <cell r="AA747">
            <v>7</v>
          </cell>
          <cell r="AB747">
            <v>7</v>
          </cell>
          <cell r="AC747">
            <v>7</v>
          </cell>
          <cell r="AD747">
            <v>7</v>
          </cell>
          <cell r="AE747">
            <v>5</v>
          </cell>
          <cell r="AF747">
            <v>5</v>
          </cell>
          <cell r="AG747">
            <v>5</v>
          </cell>
          <cell r="AH747">
            <v>5</v>
          </cell>
          <cell r="AI747">
            <v>2</v>
          </cell>
          <cell r="AJ747">
            <v>2</v>
          </cell>
          <cell r="AK747">
            <v>2</v>
          </cell>
          <cell r="AL747">
            <v>2</v>
          </cell>
          <cell r="AM747">
            <v>0</v>
          </cell>
          <cell r="AN747">
            <v>0</v>
          </cell>
          <cell r="AO747">
            <v>0</v>
          </cell>
          <cell r="AP747" t="str">
            <v xml:space="preserve">　社会福祉法人等による生活困難者に対する利用者負担額軽減措置事業と障害者ホームヘルプサービス利用者に対する支援措置事業に係る事務費。
　①社会福祉法人による利用者負担額軽減措置事業：低所得者で特に生計が困難である者に対して、社会福祉法人の事業所が利用者負担を軽減した場合、当該社会福祉法人の減免分に対し、一定の助成措置を講ずるもの。軽減割合は市で認定する。
　②訪問介護利用者に対する利用者負担軽減措置事業：障害者総合支援法によるホームヘルプサービスの利用において定率負担が0円となっている者で、平成18年4月1日以降に介護保険制度の適用を受けることとなった者の利用者負担を0％（全額免除）とする。 </v>
          </cell>
          <cell r="AQ747" t="str">
            <v>利用者負担額の各軽減措置事業に係る事務費を計上。
　①社会福祉法人利用者負担軽減事業分
　・需要費　3千円（申請書等用紙、封筒）
　・役務費　2千円（決定通知書等郵送）
　・使用料　1千円（コピー使用料）
　②訪問介護利用者負担軽減事業分
　・役務費　1千円（審査支払手数料）</v>
          </cell>
          <cell r="BJ747">
            <v>1</v>
          </cell>
          <cell r="BK747">
            <v>7</v>
          </cell>
          <cell r="BL747">
            <v>0</v>
          </cell>
          <cell r="BM747">
            <v>0</v>
          </cell>
          <cell r="BN747">
            <v>0</v>
          </cell>
          <cell r="BO747">
            <v>0</v>
          </cell>
          <cell r="BP747">
            <v>0</v>
          </cell>
          <cell r="BQ747">
            <v>0</v>
          </cell>
          <cell r="BR747">
            <v>0</v>
          </cell>
          <cell r="BS747">
            <v>5</v>
          </cell>
          <cell r="BT747">
            <v>0</v>
          </cell>
          <cell r="BU747">
            <v>0</v>
          </cell>
          <cell r="BV747">
            <v>2</v>
          </cell>
          <cell r="BW747">
            <v>0</v>
          </cell>
          <cell r="BX747">
            <v>5</v>
          </cell>
          <cell r="BY747">
            <v>0</v>
          </cell>
          <cell r="BZ747">
            <v>0</v>
          </cell>
          <cell r="CA747">
            <v>2</v>
          </cell>
        </row>
        <row r="748">
          <cell r="I748" t="str">
            <v>介護保険実施特別対策事業費　運営費等補助金分</v>
          </cell>
          <cell r="J748">
            <v>1</v>
          </cell>
          <cell r="K748" t="str">
            <v>一般会計</v>
          </cell>
          <cell r="L748">
            <v>3</v>
          </cell>
          <cell r="M748" t="str">
            <v>民生費　</v>
          </cell>
          <cell r="N748">
            <v>1</v>
          </cell>
          <cell r="O748" t="str">
            <v>社会福祉費　</v>
          </cell>
          <cell r="P748">
            <v>10</v>
          </cell>
          <cell r="Q748" t="str">
            <v>介護保険事業費　</v>
          </cell>
          <cell r="R748">
            <v>30</v>
          </cell>
          <cell r="S748" t="str">
            <v>介護保険実施特別対策事業費　</v>
          </cell>
          <cell r="T748">
            <v>1</v>
          </cell>
          <cell r="U748" t="str">
            <v>介護保険実施特別対策事業費　</v>
          </cell>
          <cell r="V748">
            <v>0</v>
          </cell>
          <cell r="X748">
            <v>1</v>
          </cell>
          <cell r="Y748" t="str">
            <v>介護保険実施特別対策事業費　運営費等補助金分</v>
          </cell>
          <cell r="Z748">
            <v>1254</v>
          </cell>
          <cell r="AA748">
            <v>1847</v>
          </cell>
          <cell r="AB748">
            <v>1769</v>
          </cell>
          <cell r="AC748">
            <v>1769</v>
          </cell>
          <cell r="AD748">
            <v>1769</v>
          </cell>
          <cell r="AE748">
            <v>1385</v>
          </cell>
          <cell r="AF748">
            <v>1327</v>
          </cell>
          <cell r="AG748">
            <v>1327</v>
          </cell>
          <cell r="AH748">
            <v>1327</v>
          </cell>
          <cell r="AI748">
            <v>462</v>
          </cell>
          <cell r="AJ748">
            <v>442</v>
          </cell>
          <cell r="AK748">
            <v>442</v>
          </cell>
          <cell r="AL748">
            <v>442</v>
          </cell>
          <cell r="AM748">
            <v>0</v>
          </cell>
          <cell r="AN748">
            <v>-78</v>
          </cell>
          <cell r="AO748">
            <v>-78</v>
          </cell>
          <cell r="AP748" t="str">
            <v xml:space="preserve">　低所得で特に生計が困難である者に対して、介護保険サービスの利用促進を図るため利用者負担額の軽減を行った社会福祉法人に助成するもの。
　軽減割合は、利用者負担額（介護サービス利用料、食費、居住費等）の25％が原則（老齢福祉年金受給者等は50％）となり、軽減割合の認定は市が行う。
　根拠：いわき市社会福祉法人による介護保険サービスに係る利用者負担軽減事業実施要綱 </v>
          </cell>
          <cell r="AQ748" t="str">
            <v xml:space="preserve">　社会福祉法人利用者負担軽減事業の補助金を計上。
　・補助金の交付要件を満たす見込の14事業所分を算定。　1,769,000円
　算定の条件：
社会福祉法人が軽減した利用者負担額から、当該法人が本来受領すべき利用者負担総収入の1％を控除した額について、その1/2を計上する。
　・対前年減の理由：新しく軽減認定を受けた利用者が減。（47名→46名）
それに伴い補助対象となる軽減額が減となったため。 </v>
          </cell>
          <cell r="BJ748">
            <v>1</v>
          </cell>
          <cell r="BK748">
            <v>1769</v>
          </cell>
          <cell r="BL748">
            <v>0</v>
          </cell>
          <cell r="BM748">
            <v>0</v>
          </cell>
          <cell r="BN748">
            <v>0</v>
          </cell>
          <cell r="BO748">
            <v>0</v>
          </cell>
          <cell r="BP748">
            <v>0</v>
          </cell>
          <cell r="BQ748">
            <v>0</v>
          </cell>
          <cell r="BR748">
            <v>0</v>
          </cell>
          <cell r="BS748">
            <v>1327</v>
          </cell>
          <cell r="BT748">
            <v>0</v>
          </cell>
          <cell r="BU748">
            <v>0</v>
          </cell>
          <cell r="BV748">
            <v>442</v>
          </cell>
          <cell r="BW748">
            <v>0</v>
          </cell>
          <cell r="BX748">
            <v>1327</v>
          </cell>
          <cell r="BY748">
            <v>0</v>
          </cell>
          <cell r="BZ748">
            <v>0</v>
          </cell>
          <cell r="CA748">
            <v>442</v>
          </cell>
        </row>
        <row r="749">
          <cell r="I749" t="str">
            <v>訪問介護利用者負担軽減特別対策事業費</v>
          </cell>
          <cell r="J749">
            <v>1</v>
          </cell>
          <cell r="K749" t="str">
            <v>一般会計</v>
          </cell>
          <cell r="L749">
            <v>3</v>
          </cell>
          <cell r="M749" t="str">
            <v>民生費　</v>
          </cell>
          <cell r="N749">
            <v>1</v>
          </cell>
          <cell r="O749" t="str">
            <v>社会福祉費　</v>
          </cell>
          <cell r="P749">
            <v>10</v>
          </cell>
          <cell r="Q749" t="str">
            <v>介護保険事業費　</v>
          </cell>
          <cell r="R749">
            <v>30</v>
          </cell>
          <cell r="S749" t="str">
            <v>介護保険実施特別対策事業費　</v>
          </cell>
          <cell r="T749">
            <v>2</v>
          </cell>
          <cell r="U749" t="str">
            <v>訪問介護利用者負担軽減特別対策事業費</v>
          </cell>
          <cell r="V749">
            <v>0</v>
          </cell>
          <cell r="X749">
            <v>0</v>
          </cell>
          <cell r="Z749">
            <v>0</v>
          </cell>
          <cell r="AA749">
            <v>435</v>
          </cell>
          <cell r="AB749">
            <v>435</v>
          </cell>
          <cell r="AC749">
            <v>435</v>
          </cell>
          <cell r="AD749">
            <v>435</v>
          </cell>
          <cell r="AE749">
            <v>326</v>
          </cell>
          <cell r="AF749">
            <v>326</v>
          </cell>
          <cell r="AG749">
            <v>326</v>
          </cell>
          <cell r="AH749">
            <v>326</v>
          </cell>
          <cell r="AI749">
            <v>109</v>
          </cell>
          <cell r="AJ749">
            <v>109</v>
          </cell>
          <cell r="AK749">
            <v>109</v>
          </cell>
          <cell r="AL749">
            <v>109</v>
          </cell>
          <cell r="AM749">
            <v>0</v>
          </cell>
          <cell r="AN749">
            <v>0</v>
          </cell>
          <cell r="AO749">
            <v>0</v>
          </cell>
          <cell r="AP749" t="str">
            <v>　介護保険の円滑な実施のための方策として行っている低所得者に対する介護保険サービスの利用者負担額の軽減措置のうち訪問介護利用者に対する利用者負担軽減措置事業。
　対象者は、障害者総合支援法によるホームヘルプサービスの利用において境界層該当により定率負担が0円となっている者で、平成18年4月1日以降に65歳到達等により介護保険制度の適用となることで発生する利用者負担額を軽減（全額免除）するもの。
　根拠法令：いわき市介護保険訪問介護等利用者負担軽減事業実施要綱</v>
          </cell>
          <cell r="AQ749" t="str">
            <v xml:space="preserve">　訪問介護利用者負担軽減事業の扶助費を計上。
　・対象者1名分を算定。
算定の条件：要介護5⇒利用者負担限度額月額36,217円
　36,217円×12ヶ月×1人 </v>
          </cell>
          <cell r="BJ749">
            <v>1</v>
          </cell>
          <cell r="BK749">
            <v>435</v>
          </cell>
          <cell r="BL749">
            <v>0</v>
          </cell>
          <cell r="BM749">
            <v>0</v>
          </cell>
          <cell r="BN749">
            <v>0</v>
          </cell>
          <cell r="BO749">
            <v>0</v>
          </cell>
          <cell r="BP749">
            <v>0</v>
          </cell>
          <cell r="BQ749">
            <v>0</v>
          </cell>
          <cell r="BR749">
            <v>0</v>
          </cell>
          <cell r="BS749">
            <v>326</v>
          </cell>
          <cell r="BT749">
            <v>0</v>
          </cell>
          <cell r="BU749">
            <v>0</v>
          </cell>
          <cell r="BV749">
            <v>109</v>
          </cell>
          <cell r="BW749">
            <v>0</v>
          </cell>
          <cell r="BX749">
            <v>326</v>
          </cell>
          <cell r="BY749">
            <v>0</v>
          </cell>
          <cell r="BZ749">
            <v>0</v>
          </cell>
          <cell r="CA749">
            <v>109</v>
          </cell>
        </row>
        <row r="750">
          <cell r="I750" t="str">
            <v>国県支出金等過誤納返還金</v>
          </cell>
          <cell r="J750">
            <v>1</v>
          </cell>
          <cell r="K750" t="str">
            <v>一般会計</v>
          </cell>
          <cell r="L750">
            <v>2</v>
          </cell>
          <cell r="M750" t="str">
            <v>総務費　</v>
          </cell>
          <cell r="N750">
            <v>1</v>
          </cell>
          <cell r="O750" t="str">
            <v>総務管理費　</v>
          </cell>
          <cell r="P750">
            <v>14</v>
          </cell>
          <cell r="Q750" t="str">
            <v>諸費</v>
          </cell>
          <cell r="R750">
            <v>40</v>
          </cell>
          <cell r="S750" t="str">
            <v>国県支出金等過誤納返還金</v>
          </cell>
          <cell r="T750">
            <v>1</v>
          </cell>
          <cell r="U750" t="str">
            <v>国県支出金等過誤納返還金</v>
          </cell>
          <cell r="V750">
            <v>0</v>
          </cell>
          <cell r="X750">
            <v>0</v>
          </cell>
          <cell r="Z750">
            <v>175752</v>
          </cell>
          <cell r="AA750">
            <v>0</v>
          </cell>
          <cell r="AB750">
            <v>0</v>
          </cell>
          <cell r="AC750">
            <v>0</v>
          </cell>
          <cell r="AD750">
            <v>0</v>
          </cell>
          <cell r="AE750">
            <v>0</v>
          </cell>
          <cell r="AF750">
            <v>0</v>
          </cell>
          <cell r="AG750">
            <v>0</v>
          </cell>
          <cell r="AH750">
            <v>0</v>
          </cell>
          <cell r="AI750">
            <v>0</v>
          </cell>
          <cell r="AJ750">
            <v>0</v>
          </cell>
          <cell r="AK750">
            <v>0</v>
          </cell>
          <cell r="AL750">
            <v>0</v>
          </cell>
          <cell r="AM750">
            <v>0</v>
          </cell>
          <cell r="AN750">
            <v>0</v>
          </cell>
          <cell r="AO750">
            <v>0</v>
          </cell>
          <cell r="AQ750" t="str">
            <v xml:space="preserve">令和３年度の国庫負担（補助）金の確定に伴う返還金
?　結核医療費国庫負担金　4,691,275円
?　結核医療費国庫補助金278,688円
?　感染症予防事業費等国庫負担金276,267,607円
?　感染症予防事業費等国庫補助金　1,781,000円
?感染症予防事業費等国庫補助金（繰越事業分）27,379,000円
?　新型コロナウイルスワクチン接種体制確保事業費国庫補助金　188,924,000円 </v>
          </cell>
          <cell r="BJ750">
            <v>0</v>
          </cell>
          <cell r="BK750">
            <v>0</v>
          </cell>
          <cell r="BL750">
            <v>0</v>
          </cell>
          <cell r="BM750">
            <v>0</v>
          </cell>
          <cell r="BN750">
            <v>0</v>
          </cell>
          <cell r="BO750">
            <v>0</v>
          </cell>
          <cell r="BP750">
            <v>0</v>
          </cell>
          <cell r="BQ750">
            <v>0</v>
          </cell>
          <cell r="BR750">
            <v>0</v>
          </cell>
          <cell r="BS750">
            <v>0</v>
          </cell>
          <cell r="BT750">
            <v>0</v>
          </cell>
          <cell r="BU750">
            <v>0</v>
          </cell>
          <cell r="BV750">
            <v>0</v>
          </cell>
          <cell r="BW750">
            <v>0</v>
          </cell>
          <cell r="BX750">
            <v>0</v>
          </cell>
          <cell r="BY750">
            <v>0</v>
          </cell>
          <cell r="BZ750">
            <v>0</v>
          </cell>
          <cell r="CA750">
            <v>0</v>
          </cell>
        </row>
        <row r="751">
          <cell r="I751" t="str">
            <v>いわき市保健委員会連合会運営費補助金</v>
          </cell>
          <cell r="J751">
            <v>1</v>
          </cell>
          <cell r="K751" t="str">
            <v>一般会計</v>
          </cell>
          <cell r="L751">
            <v>4</v>
          </cell>
          <cell r="M751" t="str">
            <v>衛生費　</v>
          </cell>
          <cell r="N751">
            <v>1</v>
          </cell>
          <cell r="O751" t="str">
            <v>保健衛生費　</v>
          </cell>
          <cell r="P751">
            <v>1</v>
          </cell>
          <cell r="Q751" t="str">
            <v>保健衛生総務費　</v>
          </cell>
          <cell r="R751">
            <v>20</v>
          </cell>
          <cell r="S751" t="str">
            <v>保健衛生事業補助金　</v>
          </cell>
          <cell r="T751">
            <v>1</v>
          </cell>
          <cell r="U751" t="str">
            <v>いわき市保健委員会連合会運営費補助金</v>
          </cell>
          <cell r="V751">
            <v>0</v>
          </cell>
          <cell r="X751">
            <v>0</v>
          </cell>
          <cell r="Z751">
            <v>8058</v>
          </cell>
          <cell r="AA751">
            <v>10096</v>
          </cell>
          <cell r="AB751">
            <v>10096</v>
          </cell>
          <cell r="AC751">
            <v>10096</v>
          </cell>
          <cell r="AD751">
            <v>10096</v>
          </cell>
          <cell r="AE751">
            <v>0</v>
          </cell>
          <cell r="AF751">
            <v>0</v>
          </cell>
          <cell r="AG751">
            <v>0</v>
          </cell>
          <cell r="AH751">
            <v>0</v>
          </cell>
          <cell r="AI751">
            <v>10096</v>
          </cell>
          <cell r="AJ751">
            <v>10096</v>
          </cell>
          <cell r="AK751">
            <v>10096</v>
          </cell>
          <cell r="AL751">
            <v>10096</v>
          </cell>
          <cell r="AM751">
            <v>0</v>
          </cell>
          <cell r="AN751">
            <v>0</v>
          </cell>
          <cell r="AO751">
            <v>0</v>
          </cell>
          <cell r="AP751" t="str">
            <v>　地区住民の衛生思想の普及向上を図り、組織的公衆衛生活動により地区住民の健康を守り、福祉を増進し、明るく住みよいまちづくりを推進することを目的に活動する「いわき市保健委員会連合会」に対する補助
【団体の概要】保健委員数689名。市内13の地区保健委員会からなる
【団体の職務】地区における衛生的環境づくり、献血の推進、各種検診の啓蒙等　
【根拠法令】いわき市保健委員設置要綱
【終期を設定できない理由】保健委員が担っている公衆衛生活動は継続的に実施される必要があり、保健委員の存在は欠かせない。なお、いわき市保健委員設置要綱において運営費は市の補助金をもって充てるとされているところである。</v>
          </cell>
          <cell r="AQ751" t="str">
            <v>　いわき市保健委員会連合会運営費補助金　10,096千円</v>
          </cell>
          <cell r="BJ751">
            <v>1</v>
          </cell>
          <cell r="BK751">
            <v>10096</v>
          </cell>
          <cell r="BL751">
            <v>0</v>
          </cell>
          <cell r="BM751">
            <v>0</v>
          </cell>
          <cell r="BN751">
            <v>0</v>
          </cell>
          <cell r="BO751">
            <v>0</v>
          </cell>
          <cell r="BP751">
            <v>0</v>
          </cell>
          <cell r="BQ751">
            <v>0</v>
          </cell>
          <cell r="BR751">
            <v>0</v>
          </cell>
          <cell r="BS751">
            <v>0</v>
          </cell>
          <cell r="BT751">
            <v>0</v>
          </cell>
          <cell r="BU751">
            <v>0</v>
          </cell>
          <cell r="BV751">
            <v>10096</v>
          </cell>
          <cell r="BW751">
            <v>0</v>
          </cell>
          <cell r="BX751">
            <v>0</v>
          </cell>
          <cell r="BY751">
            <v>0</v>
          </cell>
          <cell r="BZ751">
            <v>0</v>
          </cell>
          <cell r="CA751">
            <v>10096</v>
          </cell>
        </row>
        <row r="752">
          <cell r="I752" t="str">
            <v>総合保健福祉センター管理費</v>
          </cell>
          <cell r="J752">
            <v>1</v>
          </cell>
          <cell r="K752" t="str">
            <v>一般会計</v>
          </cell>
          <cell r="L752">
            <v>4</v>
          </cell>
          <cell r="M752" t="str">
            <v>衛生費　</v>
          </cell>
          <cell r="N752">
            <v>1</v>
          </cell>
          <cell r="O752" t="str">
            <v>保健衛生費　</v>
          </cell>
          <cell r="P752">
            <v>1</v>
          </cell>
          <cell r="Q752" t="str">
            <v>保健衛生総務費　</v>
          </cell>
          <cell r="R752">
            <v>71</v>
          </cell>
          <cell r="S752" t="str">
            <v>総合保健福祉センター費　</v>
          </cell>
          <cell r="T752">
            <v>1</v>
          </cell>
          <cell r="U752" t="str">
            <v>総合保健福祉センター管理費　</v>
          </cell>
          <cell r="V752">
            <v>0</v>
          </cell>
          <cell r="X752">
            <v>0</v>
          </cell>
          <cell r="Z752">
            <v>154668</v>
          </cell>
          <cell r="AA752">
            <v>161670</v>
          </cell>
          <cell r="AB752">
            <v>193108</v>
          </cell>
          <cell r="AC752">
            <v>193108</v>
          </cell>
          <cell r="AD752">
            <v>193108</v>
          </cell>
          <cell r="AE752">
            <v>8111</v>
          </cell>
          <cell r="AF752">
            <v>6637</v>
          </cell>
          <cell r="AG752">
            <v>6637</v>
          </cell>
          <cell r="AH752">
            <v>6637</v>
          </cell>
          <cell r="AI752">
            <v>153559</v>
          </cell>
          <cell r="AJ752">
            <v>186471</v>
          </cell>
          <cell r="AK752">
            <v>186471</v>
          </cell>
          <cell r="AL752">
            <v>186471</v>
          </cell>
          <cell r="AM752">
            <v>0</v>
          </cell>
          <cell r="AN752">
            <v>31438</v>
          </cell>
          <cell r="AO752">
            <v>31438</v>
          </cell>
          <cell r="AP752" t="str">
            <v>　本市保健業務の中核的施設である「総合保健福祉センター」管理運営に係る諸経費であり、施設の維持管理及び来庁者の利便性向上等に必要な経費である。
【センター内の主な施設】
　保健所、健康増進研修施設（多目的ホール）、休日救急歯科診療所、内郷・好間・三和地区保健福祉センター、地域医療課、地域包括ケア推進課、権利擁護・成年後見センター、いわき市在宅医療・介護連携支援センター、男女共同参画センター、障害者生活介護センター等
【終期】
　総合保健福祉センターの維持管理に係る経費のため、終期設定はできない。</v>
          </cell>
          <cell r="AQ752" t="str">
            <v xml:space="preserve">・施設の維持管理に係る消耗品、光熱水費
・施設内不良箇所の修繕料
・センター内各機関の通信運搬費
・施設及び設備の保守点検・警備・清掃等に係る委託料
・下水道等使用料 </v>
          </cell>
          <cell r="BJ752">
            <v>1</v>
          </cell>
          <cell r="BK752">
            <v>193108</v>
          </cell>
          <cell r="BL752">
            <v>0</v>
          </cell>
          <cell r="BM752">
            <v>0</v>
          </cell>
          <cell r="BN752">
            <v>0</v>
          </cell>
          <cell r="BO752">
            <v>0</v>
          </cell>
          <cell r="BP752">
            <v>0</v>
          </cell>
          <cell r="BQ752">
            <v>0</v>
          </cell>
          <cell r="BR752">
            <v>0</v>
          </cell>
          <cell r="BS752">
            <v>270</v>
          </cell>
          <cell r="BT752">
            <v>0</v>
          </cell>
          <cell r="BU752">
            <v>6367</v>
          </cell>
          <cell r="BV752">
            <v>186471</v>
          </cell>
          <cell r="BW752">
            <v>0</v>
          </cell>
          <cell r="BX752">
            <v>270</v>
          </cell>
          <cell r="BY752">
            <v>0</v>
          </cell>
          <cell r="BZ752">
            <v>6367</v>
          </cell>
          <cell r="CA752">
            <v>186471</v>
          </cell>
        </row>
        <row r="753">
          <cell r="I753" t="str">
            <v>総合保健福祉センター管理費　実計外普建分</v>
          </cell>
          <cell r="J753">
            <v>1</v>
          </cell>
          <cell r="K753" t="str">
            <v>一般会計</v>
          </cell>
          <cell r="L753">
            <v>4</v>
          </cell>
          <cell r="M753" t="str">
            <v>衛生費　</v>
          </cell>
          <cell r="N753">
            <v>1</v>
          </cell>
          <cell r="O753" t="str">
            <v>保健衛生費　</v>
          </cell>
          <cell r="P753">
            <v>1</v>
          </cell>
          <cell r="Q753" t="str">
            <v>保健衛生総務費　</v>
          </cell>
          <cell r="R753">
            <v>71</v>
          </cell>
          <cell r="S753" t="str">
            <v>総合保健福祉センター費　</v>
          </cell>
          <cell r="T753">
            <v>1</v>
          </cell>
          <cell r="U753" t="str">
            <v>総合保健福祉センター管理費　</v>
          </cell>
          <cell r="V753">
            <v>0</v>
          </cell>
          <cell r="X753">
            <v>1</v>
          </cell>
          <cell r="Y753" t="str">
            <v>総合保健福祉センター管理費　実計外普建分</v>
          </cell>
          <cell r="Z753">
            <v>0</v>
          </cell>
          <cell r="AA753">
            <v>7788</v>
          </cell>
          <cell r="AB753">
            <v>7788</v>
          </cell>
          <cell r="AC753">
            <v>7788</v>
          </cell>
          <cell r="AD753">
            <v>7788</v>
          </cell>
          <cell r="AE753">
            <v>0</v>
          </cell>
          <cell r="AF753">
            <v>0</v>
          </cell>
          <cell r="AG753">
            <v>0</v>
          </cell>
          <cell r="AH753">
            <v>0</v>
          </cell>
          <cell r="AI753">
            <v>7788</v>
          </cell>
          <cell r="AJ753">
            <v>7788</v>
          </cell>
          <cell r="AK753">
            <v>7788</v>
          </cell>
          <cell r="AL753">
            <v>7788</v>
          </cell>
          <cell r="AM753">
            <v>0</v>
          </cell>
          <cell r="AN753">
            <v>0</v>
          </cell>
          <cell r="AO753">
            <v>0</v>
          </cell>
          <cell r="AP753" t="str">
            <v>　センター利用者の安全性・利便性の確保、本市における保健・医療・福祉の中核施設としての機能維持、中長期的な経済性及び費用の平準化を図るため、総合保健福祉センター個別管理計画等に基づき、センター設備の補修・更新を行うもの。</v>
          </cell>
          <cell r="AQ753" t="str">
            <v>　○　圧縮機冷凍機油交換委託</v>
          </cell>
          <cell r="BJ753">
            <v>1</v>
          </cell>
          <cell r="BK753">
            <v>7788</v>
          </cell>
          <cell r="BL753">
            <v>0</v>
          </cell>
          <cell r="BM753">
            <v>0</v>
          </cell>
          <cell r="BN753">
            <v>0</v>
          </cell>
          <cell r="BO753">
            <v>0</v>
          </cell>
          <cell r="BP753">
            <v>0</v>
          </cell>
          <cell r="BQ753">
            <v>0</v>
          </cell>
          <cell r="BR753">
            <v>0</v>
          </cell>
          <cell r="BS753">
            <v>0</v>
          </cell>
          <cell r="BT753">
            <v>0</v>
          </cell>
          <cell r="BU753">
            <v>0</v>
          </cell>
          <cell r="BV753">
            <v>7788</v>
          </cell>
          <cell r="BW753">
            <v>0</v>
          </cell>
          <cell r="BX753">
            <v>0</v>
          </cell>
          <cell r="BY753">
            <v>0</v>
          </cell>
          <cell r="BZ753">
            <v>0</v>
          </cell>
          <cell r="CA753">
            <v>7788</v>
          </cell>
        </row>
        <row r="754">
          <cell r="I754" t="str">
            <v>総合保健福祉センター管理費　特定建築物等法定点検分</v>
          </cell>
          <cell r="J754">
            <v>1</v>
          </cell>
          <cell r="K754" t="str">
            <v>一般会計</v>
          </cell>
          <cell r="L754">
            <v>4</v>
          </cell>
          <cell r="M754" t="str">
            <v>衛生費　</v>
          </cell>
          <cell r="N754">
            <v>1</v>
          </cell>
          <cell r="O754" t="str">
            <v>保健衛生費　</v>
          </cell>
          <cell r="P754">
            <v>1</v>
          </cell>
          <cell r="Q754" t="str">
            <v>保健衛生総務費　</v>
          </cell>
          <cell r="R754">
            <v>71</v>
          </cell>
          <cell r="S754" t="str">
            <v>総合保健福祉センター費　</v>
          </cell>
          <cell r="T754">
            <v>1</v>
          </cell>
          <cell r="U754" t="str">
            <v>総合保健福祉センター管理費　</v>
          </cell>
          <cell r="V754">
            <v>0</v>
          </cell>
          <cell r="X754">
            <v>3</v>
          </cell>
          <cell r="Y754" t="str">
            <v>特定建築物等法定点検分　</v>
          </cell>
          <cell r="Z754">
            <v>1540</v>
          </cell>
          <cell r="AA754">
            <v>1576</v>
          </cell>
          <cell r="AB754">
            <v>1789</v>
          </cell>
          <cell r="AC754">
            <v>1789</v>
          </cell>
          <cell r="AD754">
            <v>1789</v>
          </cell>
          <cell r="AE754">
            <v>0</v>
          </cell>
          <cell r="AF754">
            <v>0</v>
          </cell>
          <cell r="AG754">
            <v>0</v>
          </cell>
          <cell r="AH754">
            <v>0</v>
          </cell>
          <cell r="AI754">
            <v>1576</v>
          </cell>
          <cell r="AJ754">
            <v>1789</v>
          </cell>
          <cell r="AK754">
            <v>1789</v>
          </cell>
          <cell r="AL754">
            <v>1789</v>
          </cell>
          <cell r="AM754">
            <v>0</v>
          </cell>
          <cell r="AN754">
            <v>213</v>
          </cell>
          <cell r="AO754">
            <v>213</v>
          </cell>
          <cell r="AP754" t="str">
            <v>　総合保健福祉センターにおける、建築基準法第12条第2項及び第4項に規定されている法定点検。一級建築士若しくは二級建築士又は建築物調査員資格者証の交付を受けている者による定期点検を実施する義務があり、本事業は当該点検を実施する上で必要となる経費である。
・特定建築物定期点検（３年毎）：令和５年度実施
・特定建築設備及び防火設備（毎年）：令和３年度より実施</v>
          </cell>
          <cell r="AQ754" t="str">
            <v xml:space="preserve">
○総合保健福祉センター（本棟・デイサービス棟）の特定建築物定期点検、特定建築設備定期点検及び防火設備定期点検</v>
          </cell>
          <cell r="BJ754">
            <v>1</v>
          </cell>
          <cell r="BK754">
            <v>1789</v>
          </cell>
          <cell r="BL754">
            <v>0</v>
          </cell>
          <cell r="BM754">
            <v>0</v>
          </cell>
          <cell r="BN754">
            <v>0</v>
          </cell>
          <cell r="BO754">
            <v>0</v>
          </cell>
          <cell r="BP754">
            <v>0</v>
          </cell>
          <cell r="BQ754">
            <v>0</v>
          </cell>
          <cell r="BR754">
            <v>0</v>
          </cell>
          <cell r="BS754">
            <v>0</v>
          </cell>
          <cell r="BT754">
            <v>0</v>
          </cell>
          <cell r="BU754">
            <v>0</v>
          </cell>
          <cell r="BV754">
            <v>1789</v>
          </cell>
          <cell r="BW754">
            <v>0</v>
          </cell>
          <cell r="BX754">
            <v>0</v>
          </cell>
          <cell r="BY754">
            <v>0</v>
          </cell>
          <cell r="BZ754">
            <v>0</v>
          </cell>
          <cell r="CA754">
            <v>1789</v>
          </cell>
        </row>
        <row r="755">
          <cell r="I755" t="str">
            <v>総合保健福祉センター長寿命化改修事業費</v>
          </cell>
          <cell r="J755">
            <v>1</v>
          </cell>
          <cell r="K755" t="str">
            <v>一般会計</v>
          </cell>
          <cell r="L755">
            <v>4</v>
          </cell>
          <cell r="M755" t="str">
            <v>衛生費　</v>
          </cell>
          <cell r="N755">
            <v>1</v>
          </cell>
          <cell r="O755" t="str">
            <v>保健衛生費　</v>
          </cell>
          <cell r="P755">
            <v>1</v>
          </cell>
          <cell r="Q755" t="str">
            <v>保健衛生総務費　</v>
          </cell>
          <cell r="R755">
            <v>71</v>
          </cell>
          <cell r="S755" t="str">
            <v>総合保健福祉センター費　</v>
          </cell>
          <cell r="T755">
            <v>3</v>
          </cell>
          <cell r="U755" t="str">
            <v>総合保健福祉センター長寿命化改修事業費　</v>
          </cell>
          <cell r="V755">
            <v>0</v>
          </cell>
          <cell r="X755">
            <v>0</v>
          </cell>
          <cell r="Z755">
            <v>75653</v>
          </cell>
          <cell r="AA755">
            <v>19410</v>
          </cell>
          <cell r="AB755">
            <v>154189</v>
          </cell>
          <cell r="AC755">
            <v>153198</v>
          </cell>
          <cell r="AD755">
            <v>153198</v>
          </cell>
          <cell r="AE755">
            <v>0</v>
          </cell>
          <cell r="AF755">
            <v>0</v>
          </cell>
          <cell r="AG755">
            <v>111284</v>
          </cell>
          <cell r="AH755">
            <v>111284</v>
          </cell>
          <cell r="AI755">
            <v>19410</v>
          </cell>
          <cell r="AJ755">
            <v>154189</v>
          </cell>
          <cell r="AK755">
            <v>41914</v>
          </cell>
          <cell r="AL755">
            <v>41914</v>
          </cell>
          <cell r="AM755">
            <v>-991</v>
          </cell>
          <cell r="AN755">
            <v>134779</v>
          </cell>
          <cell r="AO755">
            <v>133788</v>
          </cell>
          <cell r="AP755" t="str">
            <v>[目　的]
　総合保健福祉センター利用者の安全性・利便性の確保、本市における保健・医療・福祉の中核施設としての機能維持、中長期的な経済性及び費用の平準化、長寿命化を図る。
[事業概要]
　本センターの施設・設備は、多くが施設開所当初から使用しており、施工から18年以上が経過していることから、今後耐用年数が超過する設備及び機器等が多数発生することが見込まれる。
　このことから、本センターについては、保健・医療・福祉行政の中核施設として欠くべからざる施設であるため、当該施設を個別管理計画対象施設として、計画的な維持補修等が必要であり、その関連経費を長寿命化改修事業としてを要求するもの。</v>
          </cell>
          <cell r="AQ755" t="str">
            <v xml:space="preserve">・天井改修工事
・照明器具（LED化）改修工事（センター駐車場街路灯）
・真空遮断器更新修繕
・防水改修工事（本棟３階雨どい改修等・Ｂ階段４階カーテンウォール防水改修）
・誘導灯更新修繕
・放水スプリンクラー設備更新修繕
・蒸気ボイラー更新工事 </v>
          </cell>
          <cell r="BJ755">
            <v>2</v>
          </cell>
          <cell r="BK755">
            <v>0</v>
          </cell>
          <cell r="BL755">
            <v>0</v>
          </cell>
          <cell r="BM755">
            <v>0</v>
          </cell>
          <cell r="BN755">
            <v>0</v>
          </cell>
          <cell r="BO755">
            <v>0</v>
          </cell>
          <cell r="BP755">
            <v>0</v>
          </cell>
          <cell r="BQ755">
            <v>0</v>
          </cell>
          <cell r="BR755">
            <v>0</v>
          </cell>
          <cell r="BS755">
            <v>0</v>
          </cell>
          <cell r="BT755">
            <v>0</v>
          </cell>
          <cell r="BU755">
            <v>0</v>
          </cell>
          <cell r="BV755">
            <v>154189</v>
          </cell>
          <cell r="BW755">
            <v>0</v>
          </cell>
          <cell r="BX755">
            <v>0</v>
          </cell>
          <cell r="BY755">
            <v>77100</v>
          </cell>
          <cell r="BZ755">
            <v>34184</v>
          </cell>
          <cell r="CA755">
            <v>41914</v>
          </cell>
        </row>
        <row r="756">
          <cell r="I756" t="str">
            <v>結核予防費</v>
          </cell>
          <cell r="J756">
            <v>1</v>
          </cell>
          <cell r="K756" t="str">
            <v>一般会計</v>
          </cell>
          <cell r="L756">
            <v>4</v>
          </cell>
          <cell r="M756" t="str">
            <v>衛生費　</v>
          </cell>
          <cell r="N756">
            <v>1</v>
          </cell>
          <cell r="O756" t="str">
            <v>保健衛生費　</v>
          </cell>
          <cell r="P756">
            <v>2</v>
          </cell>
          <cell r="Q756" t="str">
            <v>予防費　</v>
          </cell>
          <cell r="R756">
            <v>20</v>
          </cell>
          <cell r="S756" t="str">
            <v>結核予防費　</v>
          </cell>
          <cell r="T756">
            <v>1</v>
          </cell>
          <cell r="U756" t="str">
            <v>結核予防費　</v>
          </cell>
          <cell r="V756">
            <v>0</v>
          </cell>
          <cell r="X756">
            <v>0</v>
          </cell>
          <cell r="Z756">
            <v>49653</v>
          </cell>
          <cell r="AA756">
            <v>67956</v>
          </cell>
          <cell r="AB756">
            <v>64139</v>
          </cell>
          <cell r="AC756">
            <v>64139</v>
          </cell>
          <cell r="AD756">
            <v>64139</v>
          </cell>
          <cell r="AE756">
            <v>0</v>
          </cell>
          <cell r="AF756">
            <v>0</v>
          </cell>
          <cell r="AG756">
            <v>0</v>
          </cell>
          <cell r="AH756">
            <v>0</v>
          </cell>
          <cell r="AI756">
            <v>67956</v>
          </cell>
          <cell r="AJ756">
            <v>64139</v>
          </cell>
          <cell r="AK756">
            <v>64139</v>
          </cell>
          <cell r="AL756">
            <v>64139</v>
          </cell>
          <cell r="AM756">
            <v>0</v>
          </cell>
          <cell r="AN756">
            <v>-3817</v>
          </cell>
          <cell r="AO756">
            <v>-3817</v>
          </cell>
          <cell r="AP756" t="str">
            <v xml:space="preserve">　感染症である結核の早期発見と発病予防を図り、結核のまん延を防止することを目的として、65歳以上の市民に対し、結核定期健康診断(胸部ﾚﾝﾄｹﾞﾝ検査)を実施する。
　感染症の予防及び感染症の患者に対する医療に関する法律(感染症法)に基づき実施する事業であるため、終期設定はできない。
</v>
          </cell>
          <cell r="AQ756" t="str">
            <v>　感染症法に基づく結核定期健康診断(胸部X線撮影)を行う委託料。
　結核定期健康診断を実施するための物品等の購入費用。
　委託料は過去２年の実績の伸び率平均から算出しており、令和２年度以降は新型コロナウイルス感染症の影響により健康診断の実績が減少していることから事業費が減少した。</v>
          </cell>
          <cell r="BJ756">
            <v>1</v>
          </cell>
          <cell r="BK756">
            <v>64139</v>
          </cell>
          <cell r="BL756">
            <v>0</v>
          </cell>
          <cell r="BM756">
            <v>0</v>
          </cell>
          <cell r="BN756">
            <v>0</v>
          </cell>
          <cell r="BO756">
            <v>0</v>
          </cell>
          <cell r="BP756">
            <v>0</v>
          </cell>
          <cell r="BQ756">
            <v>0</v>
          </cell>
          <cell r="BR756">
            <v>0</v>
          </cell>
          <cell r="BS756">
            <v>0</v>
          </cell>
          <cell r="BT756">
            <v>0</v>
          </cell>
          <cell r="BU756">
            <v>0</v>
          </cell>
          <cell r="BV756">
            <v>64139</v>
          </cell>
          <cell r="BW756">
            <v>0</v>
          </cell>
          <cell r="BX756">
            <v>0</v>
          </cell>
          <cell r="BY756">
            <v>0</v>
          </cell>
          <cell r="BZ756">
            <v>0</v>
          </cell>
          <cell r="CA756">
            <v>64139</v>
          </cell>
        </row>
        <row r="757">
          <cell r="I757" t="str">
            <v>予防接種費</v>
          </cell>
          <cell r="J757">
            <v>1</v>
          </cell>
          <cell r="K757" t="str">
            <v>一般会計</v>
          </cell>
          <cell r="L757">
            <v>4</v>
          </cell>
          <cell r="M757" t="str">
            <v>衛生費　</v>
          </cell>
          <cell r="N757">
            <v>1</v>
          </cell>
          <cell r="O757" t="str">
            <v>保健衛生費　</v>
          </cell>
          <cell r="P757">
            <v>2</v>
          </cell>
          <cell r="Q757" t="str">
            <v>予防費　</v>
          </cell>
          <cell r="R757">
            <v>30</v>
          </cell>
          <cell r="S757" t="str">
            <v>予防接種費　</v>
          </cell>
          <cell r="T757">
            <v>1</v>
          </cell>
          <cell r="U757" t="str">
            <v>予防接種費　</v>
          </cell>
          <cell r="V757">
            <v>0</v>
          </cell>
          <cell r="X757">
            <v>0</v>
          </cell>
          <cell r="Z757">
            <v>810463</v>
          </cell>
          <cell r="AA757">
            <v>976901</v>
          </cell>
          <cell r="AB757">
            <v>1035172</v>
          </cell>
          <cell r="AC757">
            <v>1035171</v>
          </cell>
          <cell r="AD757">
            <v>1035171</v>
          </cell>
          <cell r="AE757">
            <v>27704</v>
          </cell>
          <cell r="AF757">
            <v>25476</v>
          </cell>
          <cell r="AG757">
            <v>25476</v>
          </cell>
          <cell r="AH757">
            <v>25476</v>
          </cell>
          <cell r="AI757">
            <v>949197</v>
          </cell>
          <cell r="AJ757">
            <v>1009696</v>
          </cell>
          <cell r="AK757">
            <v>1009695</v>
          </cell>
          <cell r="AL757">
            <v>1009695</v>
          </cell>
          <cell r="AM757">
            <v>-1</v>
          </cell>
          <cell r="AN757">
            <v>58271</v>
          </cell>
          <cell r="AO757">
            <v>58270</v>
          </cell>
          <cell r="AP757" t="str">
            <v xml:space="preserve">　予防接種法に基づき、感染のおそれがある疾病の発生及びまん延を防止するため、各種ﾜｸﾁﾝの予防接種を行う。
　予防接種法に基づく事業であるため終期の設定はできない。
　※ 平成25年4月よりHPV、Hib、小児肺炎球菌が定期接種となった。　
　※ 平成26年10月より水痘、高齢者肺炎球菌が定期接種となった。
　※ 平成28年４月より任意接種として、おたふくかぜ、ﾛﾀｳｲﾙｽの一部助成を行う。
　※ 平成28年10月よりB型肝炎ﾜｸﾁﾝが定期接種となった。
　※ 令和２年10月よりﾛﾀｳｲﾙｽﾜｸﾁﾝが定期接種となった。
　※　HPVについて、平成25年6月より積極的接種勧奨の差し控えとなっていたが、令和４年度以降国の指示によりキャッチアップも含め、積極的接種勧奨を実施している。 </v>
          </cell>
          <cell r="AQ757" t="str">
            <v>　予防接種法に基づく予防接種を市内医療機関に委託実施するための委託料、予防接種実施時に使用する予診票等必要物品の印刷・購入に係る費用。
　予防接種推進のための資材等の購入、委託料請求に係る費用。
　９価HPVワクチンが定期化されたことによる単価の増（４価：16,750円⇒９価：28,860円）及び積極的勧奨が差し控えられていた世代も新たに対象者に加えられたことによる委託料の増</v>
          </cell>
          <cell r="BJ757">
            <v>2</v>
          </cell>
          <cell r="BK757">
            <v>0</v>
          </cell>
          <cell r="BL757">
            <v>0</v>
          </cell>
          <cell r="BM757">
            <v>0</v>
          </cell>
          <cell r="BN757">
            <v>0</v>
          </cell>
          <cell r="BO757">
            <v>0</v>
          </cell>
          <cell r="BP757">
            <v>0</v>
          </cell>
          <cell r="BQ757">
            <v>0</v>
          </cell>
          <cell r="BR757">
            <v>24694</v>
          </cell>
          <cell r="BS757">
            <v>782</v>
          </cell>
          <cell r="BT757">
            <v>0</v>
          </cell>
          <cell r="BU757">
            <v>0</v>
          </cell>
          <cell r="BV757">
            <v>1009696</v>
          </cell>
          <cell r="BW757">
            <v>24694</v>
          </cell>
          <cell r="BX757">
            <v>782</v>
          </cell>
          <cell r="BY757">
            <v>0</v>
          </cell>
          <cell r="BZ757">
            <v>0</v>
          </cell>
          <cell r="CA757">
            <v>1009695</v>
          </cell>
        </row>
        <row r="758">
          <cell r="I758" t="str">
            <v>予防接種費　会計年度任用職員分</v>
          </cell>
          <cell r="J758">
            <v>1</v>
          </cell>
          <cell r="K758" t="str">
            <v>一般会計</v>
          </cell>
          <cell r="L758">
            <v>4</v>
          </cell>
          <cell r="M758" t="str">
            <v>衛生費　</v>
          </cell>
          <cell r="N758">
            <v>1</v>
          </cell>
          <cell r="O758" t="str">
            <v>保健衛生費　</v>
          </cell>
          <cell r="P758">
            <v>2</v>
          </cell>
          <cell r="Q758" t="str">
            <v>予防費　</v>
          </cell>
          <cell r="R758">
            <v>30</v>
          </cell>
          <cell r="S758" t="str">
            <v>予防接種費　</v>
          </cell>
          <cell r="T758">
            <v>1</v>
          </cell>
          <cell r="U758" t="str">
            <v>予防接種費　</v>
          </cell>
          <cell r="V758">
            <v>0</v>
          </cell>
          <cell r="X758">
            <v>3</v>
          </cell>
          <cell r="Y758" t="str">
            <v>会計年度任用職員分　</v>
          </cell>
          <cell r="Z758">
            <v>5117</v>
          </cell>
          <cell r="AA758">
            <v>5561</v>
          </cell>
          <cell r="AB758">
            <v>5564</v>
          </cell>
          <cell r="AC758">
            <v>5612</v>
          </cell>
          <cell r="AD758">
            <v>5612</v>
          </cell>
          <cell r="AE758">
            <v>15</v>
          </cell>
          <cell r="AF758">
            <v>24</v>
          </cell>
          <cell r="AG758">
            <v>28</v>
          </cell>
          <cell r="AH758">
            <v>28</v>
          </cell>
          <cell r="AI758">
            <v>5546</v>
          </cell>
          <cell r="AJ758">
            <v>5540</v>
          </cell>
          <cell r="AK758">
            <v>5584</v>
          </cell>
          <cell r="AL758">
            <v>5584</v>
          </cell>
          <cell r="AM758">
            <v>48</v>
          </cell>
          <cell r="AN758">
            <v>3</v>
          </cell>
          <cell r="AO758">
            <v>51</v>
          </cell>
          <cell r="AP758" t="str">
            <v>予防接種法に基づく事業における会計年度任用職員の雇用に係る経費を要求するもの。　</v>
          </cell>
          <cell r="AQ758" t="str">
            <v xml:space="preserve">
・フルタイム会計年度任用職員　給与
・フルタイム会計年度任用職員　職員手当（通勤手当、超過勤務手当）
・フルタイム会計年度任用職員　共済費（社会保険料、雇用保険料）</v>
          </cell>
          <cell r="BJ758">
            <v>2</v>
          </cell>
          <cell r="BK758">
            <v>0</v>
          </cell>
          <cell r="BL758">
            <v>0</v>
          </cell>
          <cell r="BM758">
            <v>0</v>
          </cell>
          <cell r="BN758">
            <v>0</v>
          </cell>
          <cell r="BO758">
            <v>0</v>
          </cell>
          <cell r="BP758">
            <v>0</v>
          </cell>
          <cell r="BQ758">
            <v>0</v>
          </cell>
          <cell r="BR758">
            <v>0</v>
          </cell>
          <cell r="BS758">
            <v>0</v>
          </cell>
          <cell r="BT758">
            <v>0</v>
          </cell>
          <cell r="BU758">
            <v>24</v>
          </cell>
          <cell r="BV758">
            <v>5540</v>
          </cell>
          <cell r="BW758">
            <v>0</v>
          </cell>
          <cell r="BX758">
            <v>0</v>
          </cell>
          <cell r="BY758">
            <v>0</v>
          </cell>
          <cell r="BZ758">
            <v>28</v>
          </cell>
          <cell r="CA758">
            <v>5584</v>
          </cell>
        </row>
        <row r="759">
          <cell r="I759" t="str">
            <v>予防接種事故救済金</v>
          </cell>
          <cell r="J759">
            <v>1</v>
          </cell>
          <cell r="K759" t="str">
            <v>一般会計</v>
          </cell>
          <cell r="L759">
            <v>4</v>
          </cell>
          <cell r="M759" t="str">
            <v>衛生費　</v>
          </cell>
          <cell r="N759">
            <v>1</v>
          </cell>
          <cell r="O759" t="str">
            <v>保健衛生費　</v>
          </cell>
          <cell r="P759">
            <v>2</v>
          </cell>
          <cell r="Q759" t="str">
            <v>予防費　</v>
          </cell>
          <cell r="R759">
            <v>30</v>
          </cell>
          <cell r="S759" t="str">
            <v>予防接種費　</v>
          </cell>
          <cell r="T759">
            <v>2</v>
          </cell>
          <cell r="U759" t="str">
            <v>予防接種事故救済金　</v>
          </cell>
          <cell r="V759">
            <v>0</v>
          </cell>
          <cell r="X759">
            <v>0</v>
          </cell>
          <cell r="Z759">
            <v>2723</v>
          </cell>
          <cell r="AA759">
            <v>2723</v>
          </cell>
          <cell r="AB759">
            <v>2718</v>
          </cell>
          <cell r="AC759">
            <v>2718</v>
          </cell>
          <cell r="AD759">
            <v>2718</v>
          </cell>
          <cell r="AE759">
            <v>2041</v>
          </cell>
          <cell r="AF759">
            <v>2038</v>
          </cell>
          <cell r="AG759">
            <v>2038</v>
          </cell>
          <cell r="AH759">
            <v>2038</v>
          </cell>
          <cell r="AI759">
            <v>682</v>
          </cell>
          <cell r="AJ759">
            <v>680</v>
          </cell>
          <cell r="AK759">
            <v>680</v>
          </cell>
          <cell r="AL759">
            <v>680</v>
          </cell>
          <cell r="AM759">
            <v>0</v>
          </cell>
          <cell r="AN759">
            <v>-5</v>
          </cell>
          <cell r="AO759">
            <v>-5</v>
          </cell>
          <cell r="AP759" t="str">
            <v xml:space="preserve">　予防接種健康被害救済制度により予防接種を受けた者が疾病にかかり、障害の状態となった場合、又は死亡した場合に被害者に救済金を支給し、被害者の生活の補償を行うもの。
　予防接種法に基づいた健康被害救済制度であるため終期設定はできない。 </v>
          </cell>
          <cell r="AQ759" t="str">
            <v xml:space="preserve">　予防接種による健康被害者に対する事故救済金。
　・　該当者１名（障害年金３級） </v>
          </cell>
          <cell r="BJ759">
            <v>1</v>
          </cell>
          <cell r="BK759">
            <v>2718</v>
          </cell>
          <cell r="BL759">
            <v>0</v>
          </cell>
          <cell r="BM759">
            <v>0</v>
          </cell>
          <cell r="BN759">
            <v>0</v>
          </cell>
          <cell r="BO759">
            <v>0</v>
          </cell>
          <cell r="BP759">
            <v>0</v>
          </cell>
          <cell r="BQ759">
            <v>0</v>
          </cell>
          <cell r="BR759">
            <v>0</v>
          </cell>
          <cell r="BS759">
            <v>2038</v>
          </cell>
          <cell r="BT759">
            <v>0</v>
          </cell>
          <cell r="BU759">
            <v>0</v>
          </cell>
          <cell r="BV759">
            <v>680</v>
          </cell>
          <cell r="BW759">
            <v>0</v>
          </cell>
          <cell r="BX759">
            <v>2038</v>
          </cell>
          <cell r="BY759">
            <v>0</v>
          </cell>
          <cell r="BZ759">
            <v>0</v>
          </cell>
          <cell r="CA759">
            <v>680</v>
          </cell>
        </row>
        <row r="760">
          <cell r="I760" t="str">
            <v>予防接種健康被害調査委員会委員報酬</v>
          </cell>
          <cell r="J760">
            <v>1</v>
          </cell>
          <cell r="K760" t="str">
            <v>一般会計</v>
          </cell>
          <cell r="L760">
            <v>4</v>
          </cell>
          <cell r="M760" t="str">
            <v>衛生費　</v>
          </cell>
          <cell r="N760">
            <v>1</v>
          </cell>
          <cell r="O760" t="str">
            <v>保健衛生費　</v>
          </cell>
          <cell r="P760">
            <v>2</v>
          </cell>
          <cell r="Q760" t="str">
            <v>予防費　</v>
          </cell>
          <cell r="R760">
            <v>30</v>
          </cell>
          <cell r="S760" t="str">
            <v>予防接種費　</v>
          </cell>
          <cell r="T760">
            <v>4</v>
          </cell>
          <cell r="U760" t="str">
            <v>予防接種健康被害調査委員会委員報酬　</v>
          </cell>
          <cell r="V760">
            <v>0</v>
          </cell>
          <cell r="X760">
            <v>0</v>
          </cell>
          <cell r="Z760">
            <v>0</v>
          </cell>
          <cell r="AA760">
            <v>125</v>
          </cell>
          <cell r="AB760">
            <v>125</v>
          </cell>
          <cell r="AC760">
            <v>125</v>
          </cell>
          <cell r="AD760">
            <v>125</v>
          </cell>
          <cell r="AE760">
            <v>93</v>
          </cell>
          <cell r="AF760">
            <v>93</v>
          </cell>
          <cell r="AG760">
            <v>93</v>
          </cell>
          <cell r="AH760">
            <v>93</v>
          </cell>
          <cell r="AI760">
            <v>32</v>
          </cell>
          <cell r="AJ760">
            <v>32</v>
          </cell>
          <cell r="AK760">
            <v>32</v>
          </cell>
          <cell r="AL760">
            <v>32</v>
          </cell>
          <cell r="AM760">
            <v>0</v>
          </cell>
          <cell r="AN760">
            <v>0</v>
          </cell>
          <cell r="AO760">
            <v>0</v>
          </cell>
          <cell r="AP760" t="str">
            <v xml:space="preserve">　「予防接種法及び結核予防法の一部を改正する法律」第10条及びいわき市健康被害調査委員会条例に基づき、健康被害が当該予防接種と因果関係がある旨について、医学的見地から調査等を行うために開催される委員会の委員報酬。
　委員会は必要時開催。
 </v>
          </cell>
          <cell r="AQ760" t="str">
            <v xml:space="preserve">　予防接種による健康被害に関する調査等に必要な委員報酬。
　なお、委員７名のうち２名は市職員（市医療センター副診療局長、市保健所長）のため、報酬を支給する者は５名。
 </v>
          </cell>
          <cell r="BJ760">
            <v>1</v>
          </cell>
          <cell r="BK760">
            <v>125</v>
          </cell>
          <cell r="BL760">
            <v>0</v>
          </cell>
          <cell r="BM760">
            <v>0</v>
          </cell>
          <cell r="BN760">
            <v>0</v>
          </cell>
          <cell r="BO760">
            <v>0</v>
          </cell>
          <cell r="BP760">
            <v>0</v>
          </cell>
          <cell r="BQ760">
            <v>0</v>
          </cell>
          <cell r="BR760">
            <v>0</v>
          </cell>
          <cell r="BS760">
            <v>93</v>
          </cell>
          <cell r="BT760">
            <v>0</v>
          </cell>
          <cell r="BU760">
            <v>0</v>
          </cell>
          <cell r="BV760">
            <v>32</v>
          </cell>
          <cell r="BW760">
            <v>0</v>
          </cell>
          <cell r="BX760">
            <v>93</v>
          </cell>
          <cell r="BY760">
            <v>0</v>
          </cell>
          <cell r="BZ760">
            <v>0</v>
          </cell>
          <cell r="CA760">
            <v>32</v>
          </cell>
        </row>
        <row r="761">
          <cell r="I761" t="str">
            <v>口腔・栄養ケア推進事業費</v>
          </cell>
          <cell r="J761">
            <v>1</v>
          </cell>
          <cell r="K761" t="str">
            <v>一般会計</v>
          </cell>
          <cell r="L761">
            <v>4</v>
          </cell>
          <cell r="M761" t="str">
            <v>衛生費　</v>
          </cell>
          <cell r="N761">
            <v>1</v>
          </cell>
          <cell r="O761" t="str">
            <v>保健衛生費　</v>
          </cell>
          <cell r="P761">
            <v>2</v>
          </cell>
          <cell r="Q761" t="str">
            <v>予防費　</v>
          </cell>
          <cell r="R761">
            <v>40</v>
          </cell>
          <cell r="S761" t="str">
            <v>健康増進対策費　</v>
          </cell>
          <cell r="T761">
            <v>3</v>
          </cell>
          <cell r="U761" t="str">
            <v>口腔・栄養ケア推進事業費</v>
          </cell>
          <cell r="V761">
            <v>0</v>
          </cell>
          <cell r="X761">
            <v>0</v>
          </cell>
          <cell r="Z761">
            <v>224</v>
          </cell>
          <cell r="AA761">
            <v>254</v>
          </cell>
          <cell r="AB761">
            <v>254</v>
          </cell>
          <cell r="AC761">
            <v>254</v>
          </cell>
          <cell r="AD761">
            <v>254</v>
          </cell>
          <cell r="AE761">
            <v>161</v>
          </cell>
          <cell r="AF761">
            <v>161</v>
          </cell>
          <cell r="AG761">
            <v>161</v>
          </cell>
          <cell r="AH761">
            <v>161</v>
          </cell>
          <cell r="AI761">
            <v>93</v>
          </cell>
          <cell r="AJ761">
            <v>93</v>
          </cell>
          <cell r="AK761">
            <v>93</v>
          </cell>
          <cell r="AL761">
            <v>93</v>
          </cell>
          <cell r="AM761">
            <v>0</v>
          </cell>
          <cell r="AN761">
            <v>0</v>
          </cell>
          <cell r="AO761">
            <v>0</v>
          </cell>
          <cell r="AP761" t="str">
            <v>　歯科衛生士や栄養士が、障がい者や難病患者等を対象に訪問を行い、口腔内・栄養状態を調査し、本人及びその家族等へ適切な指導・助言を行うことで、咀嚼機能の維持・向上及び栄養改善を図る。また、市民を対象として生活習慣病を予防し健康寿命を延伸するため、口腔機能及び栄養状態の維持向上を図ることを目的に健康教育等による普及啓発を行う。</v>
          </cell>
          <cell r="AQ761" t="str">
            <v>○要求内容
　口腔内・栄養状態に問題のある障がい者等を対象に訪問を行うほか、市民を対象とした健康教育等による普及啓発を行うために、口腔指導用消耗品や栄養指導用消耗品等を購入し、事業充実に充てる。</v>
          </cell>
          <cell r="BJ761">
            <v>1</v>
          </cell>
          <cell r="BK761">
            <v>254</v>
          </cell>
          <cell r="BL761">
            <v>0</v>
          </cell>
          <cell r="BM761">
            <v>0</v>
          </cell>
          <cell r="BN761">
            <v>0</v>
          </cell>
          <cell r="BO761">
            <v>0</v>
          </cell>
          <cell r="BP761">
            <v>0</v>
          </cell>
          <cell r="BQ761">
            <v>0</v>
          </cell>
          <cell r="BR761">
            <v>0</v>
          </cell>
          <cell r="BS761">
            <v>161</v>
          </cell>
          <cell r="BT761">
            <v>0</v>
          </cell>
          <cell r="BU761">
            <v>0</v>
          </cell>
          <cell r="BV761">
            <v>93</v>
          </cell>
          <cell r="BW761">
            <v>0</v>
          </cell>
          <cell r="BX761">
            <v>161</v>
          </cell>
          <cell r="BY761">
            <v>0</v>
          </cell>
          <cell r="BZ761">
            <v>0</v>
          </cell>
          <cell r="CA761">
            <v>93</v>
          </cell>
        </row>
        <row r="762">
          <cell r="I762" t="str">
            <v>口腔・栄養ケア推進事業費　会計年度任用職員分</v>
          </cell>
          <cell r="J762">
            <v>1</v>
          </cell>
          <cell r="K762" t="str">
            <v>一般会計</v>
          </cell>
          <cell r="L762">
            <v>4</v>
          </cell>
          <cell r="M762" t="str">
            <v>衛生費　</v>
          </cell>
          <cell r="N762">
            <v>1</v>
          </cell>
          <cell r="O762" t="str">
            <v>保健衛生費　</v>
          </cell>
          <cell r="P762">
            <v>2</v>
          </cell>
          <cell r="Q762" t="str">
            <v>予防費　</v>
          </cell>
          <cell r="R762">
            <v>40</v>
          </cell>
          <cell r="S762" t="str">
            <v>健康増進対策費　</v>
          </cell>
          <cell r="T762">
            <v>3</v>
          </cell>
          <cell r="U762" t="str">
            <v>口腔・栄養ケア推進事業費</v>
          </cell>
          <cell r="V762">
            <v>0</v>
          </cell>
          <cell r="X762">
            <v>1</v>
          </cell>
          <cell r="Y762" t="str">
            <v>会計年度任用職員分　</v>
          </cell>
          <cell r="Z762">
            <v>3219</v>
          </cell>
          <cell r="AA762">
            <v>4509</v>
          </cell>
          <cell r="AB762">
            <v>4519</v>
          </cell>
          <cell r="AC762">
            <v>4558</v>
          </cell>
          <cell r="AD762">
            <v>4558</v>
          </cell>
          <cell r="AE762">
            <v>255</v>
          </cell>
          <cell r="AF762">
            <v>263</v>
          </cell>
          <cell r="AG762">
            <v>267</v>
          </cell>
          <cell r="AH762">
            <v>267</v>
          </cell>
          <cell r="AI762">
            <v>4254</v>
          </cell>
          <cell r="AJ762">
            <v>4256</v>
          </cell>
          <cell r="AK762">
            <v>4291</v>
          </cell>
          <cell r="AL762">
            <v>4291</v>
          </cell>
          <cell r="AM762">
            <v>39</v>
          </cell>
          <cell r="AN762">
            <v>10</v>
          </cell>
          <cell r="AO762">
            <v>49</v>
          </cell>
          <cell r="AP762" t="str">
            <v xml:space="preserve">口腔・栄養ケア推進事業における会計年度任用職員の雇用に係る経費を要求するもの。
・歯科衛生士：地域歯科保健事業の企画・進行管理や連絡・調整業務等を行うとともに、直接的な対人歯科保健サービスを行う上で、高度な専門知識および対人支援の質が求められることから、通年で雇用する必要がある。
・栄　養　士：健康づくりや栄養改善に関する事業の企画立案及び関係機関との連携等による事業を一層推進するためには、専門知識と技術等を有する栄養士を通年で雇用する必要がある。
【雇用人数】歯科衛生士：1名（パートタイム・通年）
栄　養　士：1名（フルタイム・通年） </v>
          </cell>
          <cell r="AQ762" t="str">
            <v>・フルタイム会計年度任用職員　報酬
・フルタイム会計年度任用職員　給料
・フルタイム会計年度任用職員　職員手当等
・フルタイム会計年度任用職員　共済費
・フルタイム会計年度任用職員　旅費
増の理由：昇給によるもの。</v>
          </cell>
          <cell r="BJ762">
            <v>2</v>
          </cell>
          <cell r="BK762">
            <v>0</v>
          </cell>
          <cell r="BL762">
            <v>0</v>
          </cell>
          <cell r="BM762">
            <v>0</v>
          </cell>
          <cell r="BN762">
            <v>0</v>
          </cell>
          <cell r="BO762">
            <v>0</v>
          </cell>
          <cell r="BP762">
            <v>0</v>
          </cell>
          <cell r="BQ762">
            <v>0</v>
          </cell>
          <cell r="BR762">
            <v>0</v>
          </cell>
          <cell r="BS762">
            <v>244</v>
          </cell>
          <cell r="BT762">
            <v>0</v>
          </cell>
          <cell r="BU762">
            <v>19</v>
          </cell>
          <cell r="BV762">
            <v>4256</v>
          </cell>
          <cell r="BW762">
            <v>0</v>
          </cell>
          <cell r="BX762">
            <v>244</v>
          </cell>
          <cell r="BY762">
            <v>0</v>
          </cell>
          <cell r="BZ762">
            <v>23</v>
          </cell>
          <cell r="CA762">
            <v>4291</v>
          </cell>
        </row>
        <row r="763">
          <cell r="I763" t="str">
            <v>フッ化物洗口事業費</v>
          </cell>
          <cell r="J763">
            <v>1</v>
          </cell>
          <cell r="K763" t="str">
            <v>一般会計</v>
          </cell>
          <cell r="L763">
            <v>4</v>
          </cell>
          <cell r="M763" t="str">
            <v>衛生費　</v>
          </cell>
          <cell r="N763">
            <v>1</v>
          </cell>
          <cell r="O763" t="str">
            <v>保健衛生費　</v>
          </cell>
          <cell r="P763">
            <v>2</v>
          </cell>
          <cell r="Q763" t="str">
            <v>予防費　</v>
          </cell>
          <cell r="R763">
            <v>40</v>
          </cell>
          <cell r="S763" t="str">
            <v>健康増進対策費　</v>
          </cell>
          <cell r="T763">
            <v>13</v>
          </cell>
          <cell r="U763" t="str">
            <v>フッ化物洗口事業費　</v>
          </cell>
          <cell r="V763">
            <v>0</v>
          </cell>
          <cell r="X763">
            <v>0</v>
          </cell>
          <cell r="Z763">
            <v>473</v>
          </cell>
          <cell r="AA763">
            <v>1377</v>
          </cell>
          <cell r="AB763">
            <v>1418</v>
          </cell>
          <cell r="AC763">
            <v>1418</v>
          </cell>
          <cell r="AD763">
            <v>1418</v>
          </cell>
          <cell r="AE763">
            <v>367</v>
          </cell>
          <cell r="AF763">
            <v>367</v>
          </cell>
          <cell r="AG763">
            <v>367</v>
          </cell>
          <cell r="AH763">
            <v>367</v>
          </cell>
          <cell r="AI763">
            <v>1010</v>
          </cell>
          <cell r="AJ763">
            <v>1051</v>
          </cell>
          <cell r="AK763">
            <v>1051</v>
          </cell>
          <cell r="AL763">
            <v>1051</v>
          </cell>
          <cell r="AM763">
            <v>0</v>
          </cell>
          <cell r="AN763">
            <v>41</v>
          </cell>
          <cell r="AO763">
            <v>41</v>
          </cell>
          <cell r="AP763" t="str">
            <v xml:space="preserve">　私立の就学前施設(保育園・幼稚園・認定こども園等)の４歳以上の幼児及び小学校の児童を対象に、集団で低濃度のフッ化物洗口液でうがいをすることで、むし歯の予防を図り、生涯を通じた歯と口腔の健康づくりを進めるもの。 </v>
          </cell>
          <cell r="AQ763" t="str">
            <v>　私立の就学前施設及び小学校におけるフッ化物洗口に要する経費。
継続施設数　
　就学前施設　29施設（内、１施設が令和４年度の新規実施施設）
　小学校　１施設
新規施設数
　就学前施設　7施設
〔増減理由〕
　令和４年度中に新規実施施設が１施設増となったことに伴い、事業費が増額したもの。</v>
          </cell>
          <cell r="BJ763">
            <v>1</v>
          </cell>
          <cell r="BK763">
            <v>1418</v>
          </cell>
          <cell r="BL763">
            <v>0</v>
          </cell>
          <cell r="BM763">
            <v>0</v>
          </cell>
          <cell r="BN763">
            <v>0</v>
          </cell>
          <cell r="BO763">
            <v>0</v>
          </cell>
          <cell r="BP763">
            <v>0</v>
          </cell>
          <cell r="BQ763">
            <v>0</v>
          </cell>
          <cell r="BR763">
            <v>0</v>
          </cell>
          <cell r="BS763">
            <v>367</v>
          </cell>
          <cell r="BT763">
            <v>0</v>
          </cell>
          <cell r="BU763">
            <v>0</v>
          </cell>
          <cell r="BV763">
            <v>1051</v>
          </cell>
          <cell r="BW763">
            <v>0</v>
          </cell>
          <cell r="BX763">
            <v>367</v>
          </cell>
          <cell r="BY763">
            <v>0</v>
          </cell>
          <cell r="BZ763">
            <v>0</v>
          </cell>
          <cell r="CA763">
            <v>1051</v>
          </cell>
        </row>
        <row r="764">
          <cell r="I764" t="str">
            <v>たばこ対策事業費</v>
          </cell>
          <cell r="J764">
            <v>1</v>
          </cell>
          <cell r="K764" t="str">
            <v>一般会計</v>
          </cell>
          <cell r="L764">
            <v>4</v>
          </cell>
          <cell r="M764" t="str">
            <v>衛生費　</v>
          </cell>
          <cell r="N764">
            <v>1</v>
          </cell>
          <cell r="O764" t="str">
            <v>保健衛生費　</v>
          </cell>
          <cell r="P764">
            <v>2</v>
          </cell>
          <cell r="Q764" t="str">
            <v>予防費　</v>
          </cell>
          <cell r="R764">
            <v>40</v>
          </cell>
          <cell r="S764" t="str">
            <v>健康増進対策費　</v>
          </cell>
          <cell r="T764">
            <v>15</v>
          </cell>
          <cell r="U764" t="str">
            <v>たばこ対策事業費</v>
          </cell>
          <cell r="V764">
            <v>0</v>
          </cell>
          <cell r="X764">
            <v>0</v>
          </cell>
          <cell r="Z764">
            <v>1208</v>
          </cell>
          <cell r="AA764">
            <v>1433</v>
          </cell>
          <cell r="AB764">
            <v>1416</v>
          </cell>
          <cell r="AC764">
            <v>1416</v>
          </cell>
          <cell r="AD764">
            <v>1416</v>
          </cell>
          <cell r="AE764">
            <v>701</v>
          </cell>
          <cell r="AF764">
            <v>691</v>
          </cell>
          <cell r="AG764">
            <v>691</v>
          </cell>
          <cell r="AH764">
            <v>691</v>
          </cell>
          <cell r="AI764">
            <v>732</v>
          </cell>
          <cell r="AJ764">
            <v>725</v>
          </cell>
          <cell r="AK764">
            <v>725</v>
          </cell>
          <cell r="AL764">
            <v>725</v>
          </cell>
          <cell r="AM764">
            <v>0</v>
          </cell>
          <cell r="AN764">
            <v>-17</v>
          </cell>
          <cell r="AO764">
            <v>-17</v>
          </cell>
          <cell r="AP764" t="str">
            <v xml:space="preserve">　健康増進法の一部改正を受け、2020年4月より多数の者が利用する施設は原則屋内禁煙となったことから、違反者に対する監視・指導等を実施するとともに、喫煙専用室等の設置・運用時における相談指導を行う。
　また、福島県及びいわき市は全国と比べ喫煙率が高い状況にあることから、将来の喫煙者の増加を防ぐため、子育て世代へ向けたアプローチが必要である。公共の場はもちろん、家庭等における市民への受動喫煙防止に対する意識を高めるため、引き続きイエローグリーンリボンの普及啓発を推進する。
 </v>
          </cell>
          <cell r="AQ764" t="str">
            <v>［たばこの害の普及啓発関係］
 （1）世界禁煙デー・禁煙週間をを通した啓発経費
 （2）喫煙防止啓発（イエローグリーン）リボンによる啓発経費
(3) 保護者に対する喫煙防止に向けた調査経費
［受動喫煙対策関係］
　(1) 喫煙室設置・運用に係る相談窓口の設置経費
　(2) 巡回・指導勧告業務に係る経費
　(3) 講習会等における事業者への周知経費
〇増減理由
　禁煙週間に配布するノベルティーグッズや印刷部作成枚数の見直しに伴う事業費等の減</v>
          </cell>
          <cell r="BJ764">
            <v>1</v>
          </cell>
          <cell r="BK764">
            <v>1416</v>
          </cell>
          <cell r="BL764">
            <v>0</v>
          </cell>
          <cell r="BM764">
            <v>0</v>
          </cell>
          <cell r="BN764">
            <v>0</v>
          </cell>
          <cell r="BO764">
            <v>0</v>
          </cell>
          <cell r="BP764">
            <v>0</v>
          </cell>
          <cell r="BQ764">
            <v>0</v>
          </cell>
          <cell r="BR764">
            <v>691</v>
          </cell>
          <cell r="BS764">
            <v>0</v>
          </cell>
          <cell r="BT764">
            <v>0</v>
          </cell>
          <cell r="BU764">
            <v>0</v>
          </cell>
          <cell r="BV764">
            <v>725</v>
          </cell>
          <cell r="BW764">
            <v>691</v>
          </cell>
          <cell r="BX764">
            <v>0</v>
          </cell>
          <cell r="BY764">
            <v>0</v>
          </cell>
          <cell r="BZ764">
            <v>0</v>
          </cell>
          <cell r="CA764">
            <v>725</v>
          </cell>
        </row>
        <row r="765">
          <cell r="I765" t="str">
            <v>たばこ対策事業費　会計年度任用職員分</v>
          </cell>
          <cell r="J765">
            <v>1</v>
          </cell>
          <cell r="K765" t="str">
            <v>一般会計</v>
          </cell>
          <cell r="L765">
            <v>4</v>
          </cell>
          <cell r="M765" t="str">
            <v>衛生費　</v>
          </cell>
          <cell r="N765">
            <v>1</v>
          </cell>
          <cell r="O765" t="str">
            <v>保健衛生費　</v>
          </cell>
          <cell r="P765">
            <v>2</v>
          </cell>
          <cell r="Q765" t="str">
            <v>予防費　</v>
          </cell>
          <cell r="R765">
            <v>40</v>
          </cell>
          <cell r="S765" t="str">
            <v>健康増進対策費　</v>
          </cell>
          <cell r="T765">
            <v>15</v>
          </cell>
          <cell r="U765" t="str">
            <v>たばこ対策事業費</v>
          </cell>
          <cell r="V765">
            <v>0</v>
          </cell>
          <cell r="X765">
            <v>1</v>
          </cell>
          <cell r="Y765" t="str">
            <v>会計年度任用職員分　</v>
          </cell>
          <cell r="Z765">
            <v>2334</v>
          </cell>
          <cell r="AA765">
            <v>2643</v>
          </cell>
          <cell r="AB765">
            <v>2682</v>
          </cell>
          <cell r="AC765">
            <v>1866</v>
          </cell>
          <cell r="AD765">
            <v>1866</v>
          </cell>
          <cell r="AE765">
            <v>1328</v>
          </cell>
          <cell r="AF765">
            <v>1346</v>
          </cell>
          <cell r="AG765">
            <v>942</v>
          </cell>
          <cell r="AH765">
            <v>942</v>
          </cell>
          <cell r="AI765">
            <v>1315</v>
          </cell>
          <cell r="AJ765">
            <v>1336</v>
          </cell>
          <cell r="AK765">
            <v>924</v>
          </cell>
          <cell r="AL765">
            <v>924</v>
          </cell>
          <cell r="AM765">
            <v>-816</v>
          </cell>
          <cell r="AN765">
            <v>39</v>
          </cell>
          <cell r="AO765">
            <v>-777</v>
          </cell>
          <cell r="AP765" t="str">
            <v xml:space="preserve">たばこ対策事業における会計年度任用職員の雇用に係る経費を要求するもの。
　健康増進法の一部を改正する法律（平成30年７月25日公布）に基づく受動喫煙防止にかかる業務
　・受動喫煙防止普及啓発（イエローグリーン運動の展開、禁煙週間関連業務等）
　・改正法関係（事業者等への周知、届出の受理、市民からの通報への対応等）
【雇用人数】平易な行政事務：1名（フルタイム・通年） </v>
          </cell>
          <cell r="AQ765" t="str">
            <v>・フルタイム会計年度任用職員　給料
・フルタイム会計年度任用職員　職員手当等
・フルタイム会計年度任用職員　共済費
増の理由：昇給によるもの。</v>
          </cell>
          <cell r="BJ765">
            <v>2</v>
          </cell>
          <cell r="BK765">
            <v>0</v>
          </cell>
          <cell r="BL765">
            <v>0</v>
          </cell>
          <cell r="BM765">
            <v>0</v>
          </cell>
          <cell r="BN765">
            <v>0</v>
          </cell>
          <cell r="BO765">
            <v>0</v>
          </cell>
          <cell r="BP765">
            <v>0</v>
          </cell>
          <cell r="BQ765">
            <v>0</v>
          </cell>
          <cell r="BR765">
            <v>1335</v>
          </cell>
          <cell r="BS765">
            <v>0</v>
          </cell>
          <cell r="BT765">
            <v>0</v>
          </cell>
          <cell r="BU765">
            <v>11</v>
          </cell>
          <cell r="BV765">
            <v>1336</v>
          </cell>
          <cell r="BW765">
            <v>933</v>
          </cell>
          <cell r="BX765">
            <v>0</v>
          </cell>
          <cell r="BY765">
            <v>0</v>
          </cell>
          <cell r="BZ765">
            <v>9</v>
          </cell>
          <cell r="CA765">
            <v>924</v>
          </cell>
        </row>
        <row r="766">
          <cell r="I766" t="str">
            <v>幼児むし歯予防対策事業費</v>
          </cell>
          <cell r="J766">
            <v>1</v>
          </cell>
          <cell r="K766" t="str">
            <v>一般会計</v>
          </cell>
          <cell r="L766">
            <v>4</v>
          </cell>
          <cell r="M766" t="str">
            <v>衛生費　</v>
          </cell>
          <cell r="N766">
            <v>1</v>
          </cell>
          <cell r="O766" t="str">
            <v>保健衛生費　</v>
          </cell>
          <cell r="P766">
            <v>2</v>
          </cell>
          <cell r="Q766" t="str">
            <v>予防費　</v>
          </cell>
          <cell r="R766">
            <v>50</v>
          </cell>
          <cell r="S766" t="str">
            <v>母子保健対策費　</v>
          </cell>
          <cell r="T766">
            <v>9</v>
          </cell>
          <cell r="U766" t="str">
            <v>幼児むし歯予防対策事業費</v>
          </cell>
          <cell r="V766">
            <v>0</v>
          </cell>
          <cell r="X766">
            <v>0</v>
          </cell>
          <cell r="Z766">
            <v>3025</v>
          </cell>
          <cell r="AA766">
            <v>3489</v>
          </cell>
          <cell r="AB766">
            <v>3401</v>
          </cell>
          <cell r="AC766">
            <v>3401</v>
          </cell>
          <cell r="AD766">
            <v>3401</v>
          </cell>
          <cell r="AE766">
            <v>0</v>
          </cell>
          <cell r="AF766">
            <v>0</v>
          </cell>
          <cell r="AG766">
            <v>0</v>
          </cell>
          <cell r="AH766">
            <v>0</v>
          </cell>
          <cell r="AI766">
            <v>3489</v>
          </cell>
          <cell r="AJ766">
            <v>3401</v>
          </cell>
          <cell r="AK766">
            <v>3401</v>
          </cell>
          <cell r="AL766">
            <v>3401</v>
          </cell>
          <cell r="AM766">
            <v>0</v>
          </cell>
          <cell r="AN766">
            <v>-88</v>
          </cell>
          <cell r="AO766">
            <v>-88</v>
          </cell>
          <cell r="AP766" t="str">
            <v xml:space="preserve">　母子保健法に基づく、1歳6か月児健康診査及び3歳児健康診査における歯科健診にあわせて、むし歯予防のためのフッ化物塗布及びブラッシング・生活指導を実施し、う蝕の予防及び保護者の意識啓発を図る。
 </v>
          </cell>
          <cell r="AQ766" t="str">
            <v xml:space="preserve">○要求内容
　１歳６か月児及び３歳児に対するフッ化物塗布、う蝕予防の意識啓発を行うため、依頼する歯科衛生士への費用。
　また、事業実施にあたり、パンフレット・医薬材料を購入し事業内容を充実させる。
○増減理由
　乳幼児健診開催回数減に伴い、フッ化物塗布を実施する歯科衛生士の報償費及び費用弁償の減による
　令和４年度：165回（見込）　令和５年度：156回（見込） </v>
          </cell>
          <cell r="BJ766">
            <v>1</v>
          </cell>
          <cell r="BK766">
            <v>3401</v>
          </cell>
          <cell r="BL766">
            <v>0</v>
          </cell>
          <cell r="BM766">
            <v>0</v>
          </cell>
          <cell r="BN766">
            <v>0</v>
          </cell>
          <cell r="BO766">
            <v>0</v>
          </cell>
          <cell r="BP766">
            <v>0</v>
          </cell>
          <cell r="BQ766">
            <v>0</v>
          </cell>
          <cell r="BR766">
            <v>0</v>
          </cell>
          <cell r="BS766">
            <v>0</v>
          </cell>
          <cell r="BT766">
            <v>0</v>
          </cell>
          <cell r="BU766">
            <v>0</v>
          </cell>
          <cell r="BV766">
            <v>3401</v>
          </cell>
          <cell r="BW766">
            <v>0</v>
          </cell>
          <cell r="BX766">
            <v>0</v>
          </cell>
          <cell r="BY766">
            <v>0</v>
          </cell>
          <cell r="BZ766">
            <v>0</v>
          </cell>
          <cell r="CA766">
            <v>3401</v>
          </cell>
        </row>
        <row r="767">
          <cell r="I767" t="str">
            <v>狂犬病予防事業費</v>
          </cell>
          <cell r="J767">
            <v>1</v>
          </cell>
          <cell r="K767" t="str">
            <v>一般会計</v>
          </cell>
          <cell r="L767">
            <v>4</v>
          </cell>
          <cell r="M767" t="str">
            <v>衛生費　</v>
          </cell>
          <cell r="N767">
            <v>1</v>
          </cell>
          <cell r="O767" t="str">
            <v>保健衛生費　</v>
          </cell>
          <cell r="P767">
            <v>2</v>
          </cell>
          <cell r="Q767" t="str">
            <v>予防費　</v>
          </cell>
          <cell r="R767">
            <v>70</v>
          </cell>
          <cell r="S767" t="str">
            <v>狂犬病予防費</v>
          </cell>
          <cell r="T767">
            <v>1</v>
          </cell>
          <cell r="U767" t="str">
            <v>狂犬病予防事業費</v>
          </cell>
          <cell r="V767">
            <v>0</v>
          </cell>
          <cell r="X767">
            <v>0</v>
          </cell>
          <cell r="Z767">
            <v>5851</v>
          </cell>
          <cell r="AA767">
            <v>5710</v>
          </cell>
          <cell r="AB767">
            <v>5737</v>
          </cell>
          <cell r="AC767">
            <v>5737</v>
          </cell>
          <cell r="AD767">
            <v>5737</v>
          </cell>
          <cell r="AE767">
            <v>4360</v>
          </cell>
          <cell r="AF767">
            <v>4387</v>
          </cell>
          <cell r="AG767">
            <v>4387</v>
          </cell>
          <cell r="AH767">
            <v>4387</v>
          </cell>
          <cell r="AI767">
            <v>1350</v>
          </cell>
          <cell r="AJ767">
            <v>1350</v>
          </cell>
          <cell r="AK767">
            <v>1350</v>
          </cell>
          <cell r="AL767">
            <v>1350</v>
          </cell>
          <cell r="AM767">
            <v>0</v>
          </cell>
          <cell r="AN767">
            <v>27</v>
          </cell>
          <cell r="AO767">
            <v>27</v>
          </cell>
          <cell r="AP767" t="str">
            <v xml:space="preserve">１　事業の目的
狂犬病発生の予防
２　事業の概要
　・　狂犬病の発生を予防するため、犬の登録受付及び狂犬病予防注射済票の交付等の事務を行う。
　・　狂犬病予防及び人への危害防止のため、野犬等の捕獲及び飼い犬の飼い方の指導等を行う
　・　根拠法令
　狂犬病予防法、動物の愛護及び管理に関する法律、動物の愛護及び管理に関する条例　※法に基づく事務であるため、終期は設定できない。
 </v>
          </cell>
          <cell r="AQ767" t="str">
            <v xml:space="preserve">１　犬の登録等の受付　（登録頭数：18,060頭　注射頭数：12,781頭）
　・　定期集合注射における犬の登録受付及び狂犬病予防注射済票の交付等の事務を行うための集合注射受付機のリース
　・　動物病院での犬の登録受付及び狂犬病予防注射済票の交付事務委託
２　野犬等の捕獲等　（捕獲頭数：42頭　犬の苦情受理件数：160件）
狂犬病予防及び人への危害防止のため、野犬等の捕獲及び所有犬の適正管理の指導等　を行う。 </v>
          </cell>
          <cell r="BJ767">
            <v>1</v>
          </cell>
          <cell r="BK767">
            <v>5737</v>
          </cell>
          <cell r="BL767">
            <v>0</v>
          </cell>
          <cell r="BM767">
            <v>0</v>
          </cell>
          <cell r="BN767">
            <v>0</v>
          </cell>
          <cell r="BO767">
            <v>0</v>
          </cell>
          <cell r="BP767">
            <v>0</v>
          </cell>
          <cell r="BQ767">
            <v>0</v>
          </cell>
          <cell r="BR767">
            <v>0</v>
          </cell>
          <cell r="BS767">
            <v>0</v>
          </cell>
          <cell r="BT767">
            <v>0</v>
          </cell>
          <cell r="BU767">
            <v>4387</v>
          </cell>
          <cell r="BV767">
            <v>1350</v>
          </cell>
          <cell r="BW767">
            <v>0</v>
          </cell>
          <cell r="BX767">
            <v>0</v>
          </cell>
          <cell r="BY767">
            <v>0</v>
          </cell>
          <cell r="BZ767">
            <v>4387</v>
          </cell>
          <cell r="CA767">
            <v>1350</v>
          </cell>
        </row>
        <row r="768">
          <cell r="I768" t="str">
            <v>狂犬病予防事業費　会計年度任用職員分</v>
          </cell>
          <cell r="J768">
            <v>1</v>
          </cell>
          <cell r="K768" t="str">
            <v>一般会計</v>
          </cell>
          <cell r="L768">
            <v>4</v>
          </cell>
          <cell r="M768" t="str">
            <v>衛生費　</v>
          </cell>
          <cell r="N768">
            <v>1</v>
          </cell>
          <cell r="O768" t="str">
            <v>保健衛生費　</v>
          </cell>
          <cell r="P768">
            <v>2</v>
          </cell>
          <cell r="Q768" t="str">
            <v>予防費　</v>
          </cell>
          <cell r="R768">
            <v>70</v>
          </cell>
          <cell r="S768" t="str">
            <v>狂犬病予防費</v>
          </cell>
          <cell r="T768">
            <v>1</v>
          </cell>
          <cell r="U768" t="str">
            <v>狂犬病予防事業費</v>
          </cell>
          <cell r="V768">
            <v>0</v>
          </cell>
          <cell r="X768">
            <v>3</v>
          </cell>
          <cell r="Y768" t="str">
            <v>会計年度任用職員分　</v>
          </cell>
          <cell r="Z768">
            <v>2161</v>
          </cell>
          <cell r="AA768">
            <v>2457</v>
          </cell>
          <cell r="AB768">
            <v>2452</v>
          </cell>
          <cell r="AC768">
            <v>1745</v>
          </cell>
          <cell r="AD768">
            <v>1745</v>
          </cell>
          <cell r="AE768">
            <v>2457</v>
          </cell>
          <cell r="AF768">
            <v>2452</v>
          </cell>
          <cell r="AG768">
            <v>1727</v>
          </cell>
          <cell r="AH768">
            <v>1727</v>
          </cell>
          <cell r="AI768">
            <v>0</v>
          </cell>
          <cell r="AJ768">
            <v>0</v>
          </cell>
          <cell r="AK768">
            <v>18</v>
          </cell>
          <cell r="AL768">
            <v>18</v>
          </cell>
          <cell r="AM768">
            <v>-707</v>
          </cell>
          <cell r="AN768">
            <v>-5</v>
          </cell>
          <cell r="AO768">
            <v>-712</v>
          </cell>
          <cell r="AP768" t="str">
            <v>狂犬病予防法に基づく事務事業
　１　集合方式による犬の登録等受付、犬鑑札狂犬病予防注射済票の交付事務（４月、５月）
　２　犬の登録等受付、犬鑑札狂犬病予防注射済票の交付事務（通年）
　３　犬の死亡届、登録事項変更届等の受付事務（通年）
　４　犬の登録原簿作成、注射記録等の入力事務（通年）
　５　集合注射案内はがき等の発送事務（４月、11月）
　６　その他各種事務補助</v>
          </cell>
          <cell r="AQ768" t="str">
            <v>・フルタイム会計年度任用職員 給料
・フルタイム会計年度任用職員の通勤に係る手当
・フルタイム会計年度任用職員 共済費（社会保険料、雇用保険料）</v>
          </cell>
          <cell r="BJ768">
            <v>2</v>
          </cell>
          <cell r="BK768">
            <v>0</v>
          </cell>
          <cell r="BL768">
            <v>0</v>
          </cell>
          <cell r="BM768">
            <v>0</v>
          </cell>
          <cell r="BN768">
            <v>0</v>
          </cell>
          <cell r="BO768">
            <v>0</v>
          </cell>
          <cell r="BP768">
            <v>0</v>
          </cell>
          <cell r="BQ768">
            <v>0</v>
          </cell>
          <cell r="BR768">
            <v>0</v>
          </cell>
          <cell r="BS768">
            <v>0</v>
          </cell>
          <cell r="BT768">
            <v>0</v>
          </cell>
          <cell r="BU768">
            <v>2452</v>
          </cell>
          <cell r="BV768">
            <v>0</v>
          </cell>
          <cell r="BW768">
            <v>0</v>
          </cell>
          <cell r="BX768">
            <v>0</v>
          </cell>
          <cell r="BY768">
            <v>0</v>
          </cell>
          <cell r="BZ768">
            <v>1727</v>
          </cell>
          <cell r="CA768">
            <v>18</v>
          </cell>
        </row>
        <row r="769">
          <cell r="I769" t="str">
            <v>動物収容施設費</v>
          </cell>
          <cell r="J769">
            <v>1</v>
          </cell>
          <cell r="K769" t="str">
            <v>一般会計</v>
          </cell>
          <cell r="L769">
            <v>4</v>
          </cell>
          <cell r="M769" t="str">
            <v>衛生費　</v>
          </cell>
          <cell r="N769">
            <v>1</v>
          </cell>
          <cell r="O769" t="str">
            <v>保健衛生費　</v>
          </cell>
          <cell r="P769">
            <v>2</v>
          </cell>
          <cell r="Q769" t="str">
            <v>予防費　</v>
          </cell>
          <cell r="R769">
            <v>70</v>
          </cell>
          <cell r="S769" t="str">
            <v>狂犬病予防費</v>
          </cell>
          <cell r="T769">
            <v>2</v>
          </cell>
          <cell r="U769" t="str">
            <v>動物収容施設費　</v>
          </cell>
          <cell r="V769">
            <v>0</v>
          </cell>
          <cell r="X769">
            <v>0</v>
          </cell>
          <cell r="Z769">
            <v>17358</v>
          </cell>
          <cell r="AA769">
            <v>18091</v>
          </cell>
          <cell r="AB769">
            <v>3809</v>
          </cell>
          <cell r="AC769">
            <v>3809</v>
          </cell>
          <cell r="AD769">
            <v>3809</v>
          </cell>
          <cell r="AE769">
            <v>5248</v>
          </cell>
          <cell r="AF769">
            <v>3809</v>
          </cell>
          <cell r="AG769">
            <v>3809</v>
          </cell>
          <cell r="AH769">
            <v>3809</v>
          </cell>
          <cell r="AI769">
            <v>12843</v>
          </cell>
          <cell r="AJ769">
            <v>0</v>
          </cell>
          <cell r="AK769">
            <v>0</v>
          </cell>
          <cell r="AL769">
            <v>0</v>
          </cell>
          <cell r="AM769">
            <v>0</v>
          </cell>
          <cell r="AN769">
            <v>-14282</v>
          </cell>
          <cell r="AO769">
            <v>-14282</v>
          </cell>
          <cell r="AP769" t="str">
            <v xml:space="preserve">１　事業の目的
狂犬病発生の予防（捕獲した犬の抑留）、動物の愛護及び生活環境保全上の支障の防止（犬猫の引取り）、犬猫の殺処分数の減少（収容した犬猫の譲渡）
２　事業の概要
狂犬病予防法、動物の愛護及び管理に関する法律、いわき市動物の愛護及び管理に関
　する条例に基づき、捕獲（収容）した犬猫を飼養管理する施設の維持管理を行う。
３　根拠法令
狂犬病予防法、動物の愛護及び管理に関する法律、いわき市動物の愛護及び管理に関　する条例
法に基づく事務であるため、終期は設定できない。
 </v>
          </cell>
          <cell r="AQ769" t="str">
            <v>　狂犬病予防法、動物の愛護及び管理に関する法律並びにいわき市動物の愛護及び管理　に関する条例に基づき、捕獲（収容）した犬猫を飼養管理する施設の維持管理を行う。　</v>
          </cell>
          <cell r="BJ769">
            <v>1</v>
          </cell>
          <cell r="BK769">
            <v>3809</v>
          </cell>
          <cell r="BL769">
            <v>0</v>
          </cell>
          <cell r="BM769">
            <v>0</v>
          </cell>
          <cell r="BN769">
            <v>0</v>
          </cell>
          <cell r="BO769">
            <v>0</v>
          </cell>
          <cell r="BP769">
            <v>0</v>
          </cell>
          <cell r="BQ769">
            <v>0</v>
          </cell>
          <cell r="BR769">
            <v>0</v>
          </cell>
          <cell r="BS769">
            <v>0</v>
          </cell>
          <cell r="BT769">
            <v>0</v>
          </cell>
          <cell r="BU769">
            <v>3809</v>
          </cell>
          <cell r="BV769">
            <v>0</v>
          </cell>
          <cell r="BW769">
            <v>0</v>
          </cell>
          <cell r="BX769">
            <v>0</v>
          </cell>
          <cell r="BY769">
            <v>0</v>
          </cell>
          <cell r="BZ769">
            <v>3809</v>
          </cell>
          <cell r="CA769">
            <v>0</v>
          </cell>
        </row>
        <row r="770">
          <cell r="I770" t="str">
            <v>動物収容施設費　債務負担行為分</v>
          </cell>
          <cell r="J770">
            <v>1</v>
          </cell>
          <cell r="K770" t="str">
            <v>一般会計</v>
          </cell>
          <cell r="L770">
            <v>4</v>
          </cell>
          <cell r="M770" t="str">
            <v>衛生費　</v>
          </cell>
          <cell r="N770">
            <v>1</v>
          </cell>
          <cell r="O770" t="str">
            <v>保健衛生費　</v>
          </cell>
          <cell r="P770">
            <v>2</v>
          </cell>
          <cell r="Q770" t="str">
            <v>予防費　</v>
          </cell>
          <cell r="R770">
            <v>70</v>
          </cell>
          <cell r="S770" t="str">
            <v>狂犬病予防費</v>
          </cell>
          <cell r="T770">
            <v>2</v>
          </cell>
          <cell r="U770" t="str">
            <v>動物収容施設費　</v>
          </cell>
          <cell r="V770">
            <v>0</v>
          </cell>
          <cell r="X770">
            <v>1</v>
          </cell>
          <cell r="Y770" t="str">
            <v>債務負担行為分　</v>
          </cell>
          <cell r="Z770">
            <v>0</v>
          </cell>
          <cell r="AA770">
            <v>0</v>
          </cell>
          <cell r="AB770">
            <v>16012</v>
          </cell>
          <cell r="AC770">
            <v>16012</v>
          </cell>
          <cell r="AD770">
            <v>16012</v>
          </cell>
          <cell r="AE770">
            <v>0</v>
          </cell>
          <cell r="AF770">
            <v>1080</v>
          </cell>
          <cell r="AG770">
            <v>1804</v>
          </cell>
          <cell r="AH770">
            <v>1804</v>
          </cell>
          <cell r="AI770">
            <v>0</v>
          </cell>
          <cell r="AJ770">
            <v>14932</v>
          </cell>
          <cell r="AK770">
            <v>14208</v>
          </cell>
          <cell r="AL770">
            <v>14208</v>
          </cell>
          <cell r="AM770">
            <v>0</v>
          </cell>
          <cell r="AN770">
            <v>16012</v>
          </cell>
          <cell r="AO770">
            <v>16012</v>
          </cell>
          <cell r="AP770" t="str">
            <v xml:space="preserve">・野犬等の捕獲等業務
・犬管理所管理等業務
・その他、本業務に付随する業務 </v>
          </cell>
          <cell r="AQ770" t="str">
            <v>野犬等の捕獲及び犬管理所管理等業務委託について、所要額を要求するもの。　</v>
          </cell>
          <cell r="BJ770">
            <v>1</v>
          </cell>
          <cell r="BK770">
            <v>16012</v>
          </cell>
          <cell r="BL770">
            <v>0</v>
          </cell>
          <cell r="BM770">
            <v>0</v>
          </cell>
          <cell r="BN770">
            <v>0</v>
          </cell>
          <cell r="BO770">
            <v>0</v>
          </cell>
          <cell r="BP770">
            <v>0</v>
          </cell>
          <cell r="BQ770">
            <v>0</v>
          </cell>
          <cell r="BR770">
            <v>0</v>
          </cell>
          <cell r="BS770">
            <v>0</v>
          </cell>
          <cell r="BT770">
            <v>0</v>
          </cell>
          <cell r="BU770">
            <v>1080</v>
          </cell>
          <cell r="BV770">
            <v>14932</v>
          </cell>
          <cell r="BW770">
            <v>0</v>
          </cell>
          <cell r="BX770">
            <v>0</v>
          </cell>
          <cell r="BY770">
            <v>0</v>
          </cell>
          <cell r="BZ770">
            <v>1804</v>
          </cell>
          <cell r="CA770">
            <v>14208</v>
          </cell>
        </row>
        <row r="771">
          <cell r="I771" t="str">
            <v>動物愛護推進事業費</v>
          </cell>
          <cell r="J771">
            <v>1</v>
          </cell>
          <cell r="K771" t="str">
            <v>一般会計</v>
          </cell>
          <cell r="L771">
            <v>4</v>
          </cell>
          <cell r="M771" t="str">
            <v>衛生費　</v>
          </cell>
          <cell r="N771">
            <v>1</v>
          </cell>
          <cell r="O771" t="str">
            <v>保健衛生費　</v>
          </cell>
          <cell r="P771">
            <v>2</v>
          </cell>
          <cell r="Q771" t="str">
            <v>予防費　</v>
          </cell>
          <cell r="R771">
            <v>70</v>
          </cell>
          <cell r="S771" t="str">
            <v>狂犬病予防費</v>
          </cell>
          <cell r="T771">
            <v>8</v>
          </cell>
          <cell r="U771" t="str">
            <v>動物愛護推進事業費　</v>
          </cell>
          <cell r="V771">
            <v>0</v>
          </cell>
          <cell r="X771">
            <v>0</v>
          </cell>
          <cell r="Z771">
            <v>4894</v>
          </cell>
          <cell r="AA771">
            <v>6620</v>
          </cell>
          <cell r="AB771">
            <v>8229</v>
          </cell>
          <cell r="AC771">
            <v>8229</v>
          </cell>
          <cell r="AD771">
            <v>8229</v>
          </cell>
          <cell r="AE771">
            <v>0</v>
          </cell>
          <cell r="AF771">
            <v>0</v>
          </cell>
          <cell r="AG771">
            <v>0</v>
          </cell>
          <cell r="AH771">
            <v>0</v>
          </cell>
          <cell r="AI771">
            <v>6620</v>
          </cell>
          <cell r="AJ771">
            <v>8229</v>
          </cell>
          <cell r="AK771">
            <v>8229</v>
          </cell>
          <cell r="AL771">
            <v>8229</v>
          </cell>
          <cell r="AM771">
            <v>0</v>
          </cell>
          <cell r="AN771">
            <v>1609</v>
          </cell>
          <cell r="AO771">
            <v>1609</v>
          </cell>
          <cell r="AP771" t="str">
            <v>「動物の愛護及び管理に関する法律（昭和48年法律第105号）」及び「いわき市動物の愛護及び管理に関する条例（平成11年条例第32号）」に基づき、動物の愛護及び適正飼養についての普及啓発を推進し、人と動物とが共生できる社会づくりのために各種事業を展開する。</v>
          </cell>
          <cell r="AQ771" t="str">
            <v xml:space="preserve">動物愛護精神の普及啓発
　○飼い犬のしつけ方教室の開催
　○フン害防止看板等の配付
　○動物取扱業者への指導等
　○飼い犬・飼い猫の不妊去勢手術費用の一部助成
　○所有者のいない猫の不妊去勢手術費用の一部助成
　○犬・猫の譲渡
　○動物愛護週間事業（絵画コンクール、作品展の開催）
　○動物愛護ふれあいフェスティバルinいわきの開催
　〇猫の飼い方教室の開催、猫の適正管理普及看板等の配付 </v>
          </cell>
          <cell r="BJ771">
            <v>1</v>
          </cell>
          <cell r="BK771">
            <v>8229</v>
          </cell>
          <cell r="BL771">
            <v>0</v>
          </cell>
          <cell r="BM771">
            <v>0</v>
          </cell>
          <cell r="BN771">
            <v>0</v>
          </cell>
          <cell r="BO771">
            <v>0</v>
          </cell>
          <cell r="BP771">
            <v>0</v>
          </cell>
          <cell r="BQ771">
            <v>0</v>
          </cell>
          <cell r="BR771">
            <v>0</v>
          </cell>
          <cell r="BS771">
            <v>0</v>
          </cell>
          <cell r="BT771">
            <v>0</v>
          </cell>
          <cell r="BU771">
            <v>0</v>
          </cell>
          <cell r="BV771">
            <v>8229</v>
          </cell>
          <cell r="BW771">
            <v>0</v>
          </cell>
          <cell r="BX771">
            <v>0</v>
          </cell>
          <cell r="BY771">
            <v>0</v>
          </cell>
          <cell r="BZ771">
            <v>0</v>
          </cell>
          <cell r="CA771">
            <v>8229</v>
          </cell>
        </row>
        <row r="772">
          <cell r="I772" t="str">
            <v>動物愛護管理センター整備事業費</v>
          </cell>
          <cell r="J772">
            <v>1</v>
          </cell>
          <cell r="K772" t="str">
            <v>一般会計</v>
          </cell>
          <cell r="L772">
            <v>4</v>
          </cell>
          <cell r="M772" t="str">
            <v>衛生費　</v>
          </cell>
          <cell r="N772">
            <v>1</v>
          </cell>
          <cell r="O772" t="str">
            <v>保健衛生費　</v>
          </cell>
          <cell r="P772">
            <v>2</v>
          </cell>
          <cell r="Q772" t="str">
            <v>予防費　</v>
          </cell>
          <cell r="R772">
            <v>70</v>
          </cell>
          <cell r="S772" t="str">
            <v>狂犬病予防費</v>
          </cell>
          <cell r="T772">
            <v>9</v>
          </cell>
          <cell r="U772" t="str">
            <v>動物愛護管理センター整備事業費　</v>
          </cell>
          <cell r="V772">
            <v>0</v>
          </cell>
          <cell r="X772">
            <v>0</v>
          </cell>
          <cell r="Z772">
            <v>0</v>
          </cell>
          <cell r="AA772">
            <v>6104</v>
          </cell>
          <cell r="AB772">
            <v>0</v>
          </cell>
          <cell r="AC772">
            <v>0</v>
          </cell>
          <cell r="AD772">
            <v>0</v>
          </cell>
          <cell r="AE772">
            <v>0</v>
          </cell>
          <cell r="AF772">
            <v>0</v>
          </cell>
          <cell r="AG772">
            <v>0</v>
          </cell>
          <cell r="AH772">
            <v>0</v>
          </cell>
          <cell r="AI772">
            <v>6104</v>
          </cell>
          <cell r="AJ772">
            <v>0</v>
          </cell>
          <cell r="AK772">
            <v>0</v>
          </cell>
          <cell r="AL772">
            <v>0</v>
          </cell>
          <cell r="AM772">
            <v>0</v>
          </cell>
          <cell r="AN772">
            <v>-6104</v>
          </cell>
          <cell r="AO772">
            <v>-6104</v>
          </cell>
          <cell r="AP772" t="str">
            <v>　動物愛護管理センターの整備については、令和元年度に市民各界各層を構成員とした「動物愛護センター整備検討市民委員会」において、センターの備えるべき機能や役割等について議論がなされ、報告書が提出されたところである。
　その後、都市再生特別措置法の改正や市内河川のハザードマップの改訂により、同委員会で検討した整備候補予定地が浸水エリア等に含まれたこと、収容動物の飼養管理に関する環境省令（基準省令）が令和３年６月に施行され、犬・猫の飼養環境が新たに規定されたこと、センターの周辺環境への影響調査や整備コストの精査が、市民理解に不可欠であることなど、改めて整備に関する諸条件について調査・検討する必要性が高まったことから、整備候補予定地の条件調査を行う。</v>
          </cell>
          <cell r="AQ772" t="str">
            <v>・調査委託料
・事務費</v>
          </cell>
          <cell r="BJ772">
            <v>0</v>
          </cell>
          <cell r="BK772">
            <v>0</v>
          </cell>
          <cell r="BL772">
            <v>0</v>
          </cell>
          <cell r="BM772">
            <v>0</v>
          </cell>
          <cell r="BN772">
            <v>0</v>
          </cell>
          <cell r="BO772">
            <v>0</v>
          </cell>
          <cell r="BP772">
            <v>0</v>
          </cell>
          <cell r="BQ772">
            <v>0</v>
          </cell>
          <cell r="BR772">
            <v>0</v>
          </cell>
          <cell r="BS772">
            <v>0</v>
          </cell>
          <cell r="BT772">
            <v>0</v>
          </cell>
          <cell r="BU772">
            <v>0</v>
          </cell>
          <cell r="BV772">
            <v>0</v>
          </cell>
          <cell r="BW772">
            <v>0</v>
          </cell>
          <cell r="BX772">
            <v>0</v>
          </cell>
          <cell r="BY772">
            <v>0</v>
          </cell>
          <cell r="BZ772">
            <v>0</v>
          </cell>
          <cell r="CA772">
            <v>0</v>
          </cell>
        </row>
        <row r="773">
          <cell r="I773" t="str">
            <v>ねずみ昆虫駆除費</v>
          </cell>
          <cell r="J773">
            <v>1</v>
          </cell>
          <cell r="K773" t="str">
            <v>一般会計</v>
          </cell>
          <cell r="L773">
            <v>4</v>
          </cell>
          <cell r="M773" t="str">
            <v>衛生費　</v>
          </cell>
          <cell r="N773">
            <v>1</v>
          </cell>
          <cell r="O773" t="str">
            <v>保健衛生費　</v>
          </cell>
          <cell r="P773">
            <v>4</v>
          </cell>
          <cell r="Q773" t="str">
            <v>環境衛生費　</v>
          </cell>
          <cell r="R773">
            <v>10</v>
          </cell>
          <cell r="S773" t="str">
            <v>ねずみ昆虫駆除費</v>
          </cell>
          <cell r="T773">
            <v>2</v>
          </cell>
          <cell r="U773" t="str">
            <v>ねずみ昆虫駆除費</v>
          </cell>
          <cell r="V773">
            <v>0</v>
          </cell>
          <cell r="X773">
            <v>0</v>
          </cell>
          <cell r="Z773">
            <v>348</v>
          </cell>
          <cell r="AA773">
            <v>842</v>
          </cell>
          <cell r="AB773">
            <v>841</v>
          </cell>
          <cell r="AC773">
            <v>841</v>
          </cell>
          <cell r="AD773">
            <v>841</v>
          </cell>
          <cell r="AE773">
            <v>0</v>
          </cell>
          <cell r="AF773">
            <v>0</v>
          </cell>
          <cell r="AG773">
            <v>0</v>
          </cell>
          <cell r="AH773">
            <v>0</v>
          </cell>
          <cell r="AI773">
            <v>842</v>
          </cell>
          <cell r="AJ773">
            <v>841</v>
          </cell>
          <cell r="AK773">
            <v>841</v>
          </cell>
          <cell r="AL773">
            <v>841</v>
          </cell>
          <cell r="AM773">
            <v>0</v>
          </cell>
          <cell r="AN773">
            <v>-1</v>
          </cell>
          <cell r="AO773">
            <v>-1</v>
          </cell>
          <cell r="AP773" t="str">
            <v xml:space="preserve">１　行政区などで行う自主的な衛生害虫の駆除作業に使用する場合に限って、機材の貸　出しを行い、常時対応可能としておくため、定期的なメンテナンス、並びに、機材の購　入を行う。
２　万一の災害時等における、ねずみ、昆虫等の衛生害虫発生に対し、必要に応じて、ねずみ、昆虫等の衛生害虫の駆除等を行うため、一定量の資材を確保する。
３　快適な暮らしのために、暮らしに関する相談を受け、ねずみ、昆虫等の衛生害虫の発　生を抑制する手法や効果的な駆除方法等の助言･指導を行う。
</v>
          </cell>
          <cell r="AQ773" t="str">
            <v>１　貸出用消毒機の修繕、購入費用
２　薬剤等の確保を図るための購入費用
３　暮らしに関する相談受理時に使用する資材の購入費用
４　衛生害虫の調査時に使用する機材の購入費用
５　貸出した消毒機内から回収した殺虫剤の処理費用</v>
          </cell>
          <cell r="BJ773">
            <v>1</v>
          </cell>
          <cell r="BK773">
            <v>841</v>
          </cell>
          <cell r="BL773">
            <v>0</v>
          </cell>
          <cell r="BM773">
            <v>0</v>
          </cell>
          <cell r="BN773">
            <v>0</v>
          </cell>
          <cell r="BO773">
            <v>0</v>
          </cell>
          <cell r="BP773">
            <v>0</v>
          </cell>
          <cell r="BQ773">
            <v>0</v>
          </cell>
          <cell r="BR773">
            <v>0</v>
          </cell>
          <cell r="BS773">
            <v>0</v>
          </cell>
          <cell r="BT773">
            <v>0</v>
          </cell>
          <cell r="BU773">
            <v>0</v>
          </cell>
          <cell r="BV773">
            <v>841</v>
          </cell>
          <cell r="BW773">
            <v>0</v>
          </cell>
          <cell r="BX773">
            <v>0</v>
          </cell>
          <cell r="BY773">
            <v>0</v>
          </cell>
          <cell r="BZ773">
            <v>0</v>
          </cell>
          <cell r="CA773">
            <v>841</v>
          </cell>
        </row>
        <row r="774">
          <cell r="I774" t="str">
            <v>総合医療情報システム負担金</v>
          </cell>
          <cell r="J774">
            <v>1</v>
          </cell>
          <cell r="K774" t="str">
            <v>一般会計</v>
          </cell>
          <cell r="L774">
            <v>4</v>
          </cell>
          <cell r="M774" t="str">
            <v>衛生費　</v>
          </cell>
          <cell r="N774">
            <v>1</v>
          </cell>
          <cell r="O774" t="str">
            <v>保健衛生費　</v>
          </cell>
          <cell r="P774">
            <v>7</v>
          </cell>
          <cell r="Q774" t="str">
            <v>救急医療対策費　</v>
          </cell>
          <cell r="R774">
            <v>40</v>
          </cell>
          <cell r="S774" t="str">
            <v>救急医療事業負担金　</v>
          </cell>
          <cell r="T774">
            <v>2</v>
          </cell>
          <cell r="U774" t="str">
            <v>総合医療情報システム負担金　</v>
          </cell>
          <cell r="V774">
            <v>0</v>
          </cell>
          <cell r="X774">
            <v>0</v>
          </cell>
          <cell r="Z774">
            <v>472</v>
          </cell>
          <cell r="AA774">
            <v>944</v>
          </cell>
          <cell r="AB774">
            <v>600</v>
          </cell>
          <cell r="AC774">
            <v>600</v>
          </cell>
          <cell r="AD774">
            <v>600</v>
          </cell>
          <cell r="AE774">
            <v>581</v>
          </cell>
          <cell r="AF774">
            <v>0</v>
          </cell>
          <cell r="AG774">
            <v>0</v>
          </cell>
          <cell r="AH774">
            <v>0</v>
          </cell>
          <cell r="AI774">
            <v>363</v>
          </cell>
          <cell r="AJ774">
            <v>600</v>
          </cell>
          <cell r="AK774">
            <v>600</v>
          </cell>
          <cell r="AL774">
            <v>600</v>
          </cell>
          <cell r="AM774">
            <v>0</v>
          </cell>
          <cell r="AN774">
            <v>-344</v>
          </cell>
          <cell r="AO774">
            <v>-344</v>
          </cell>
          <cell r="AP774" t="str">
            <v>１　事業目的
　救急医療情報及び災害医療情報の収集及び提供に必要な総合医療情報システムの運営に対する負担金。
２　根拠等
　平成19年４月１日に福島県と締結した協定書</v>
          </cell>
          <cell r="AQ774" t="str">
            <v xml:space="preserve">令和５年度福島県総合医療情報システム運営費負担金　600,000円（福島県通知額）
運営費負担金額については協定書第２条第２項に基づき算定。
・均等割市負担金総額から人口割額を控除した額
・人口割額　市負担金総額の６割相当額を直近の国勢調査人口で按分した額
</v>
          </cell>
          <cell r="BJ774">
            <v>1</v>
          </cell>
          <cell r="BK774">
            <v>600</v>
          </cell>
          <cell r="BL774">
            <v>0</v>
          </cell>
          <cell r="BM774">
            <v>0</v>
          </cell>
          <cell r="BN774">
            <v>0</v>
          </cell>
          <cell r="BO774">
            <v>0</v>
          </cell>
          <cell r="BP774">
            <v>0</v>
          </cell>
          <cell r="BQ774">
            <v>0</v>
          </cell>
          <cell r="BR774">
            <v>0</v>
          </cell>
          <cell r="BS774">
            <v>0</v>
          </cell>
          <cell r="BT774">
            <v>0</v>
          </cell>
          <cell r="BU774">
            <v>0</v>
          </cell>
          <cell r="BV774">
            <v>600</v>
          </cell>
          <cell r="BW774">
            <v>0</v>
          </cell>
          <cell r="BX774">
            <v>0</v>
          </cell>
          <cell r="BY774">
            <v>0</v>
          </cell>
          <cell r="BZ774">
            <v>0</v>
          </cell>
          <cell r="CA774">
            <v>600</v>
          </cell>
        </row>
        <row r="775">
          <cell r="I775" t="str">
            <v>休日救急歯科診療所運営費</v>
          </cell>
          <cell r="J775">
            <v>1</v>
          </cell>
          <cell r="K775" t="str">
            <v>一般会計</v>
          </cell>
          <cell r="L775">
            <v>4</v>
          </cell>
          <cell r="M775" t="str">
            <v>衛生費　</v>
          </cell>
          <cell r="N775">
            <v>1</v>
          </cell>
          <cell r="O775" t="str">
            <v>保健衛生費　</v>
          </cell>
          <cell r="P775">
            <v>7</v>
          </cell>
          <cell r="Q775" t="str">
            <v>救急医療対策費　</v>
          </cell>
          <cell r="R775">
            <v>60</v>
          </cell>
          <cell r="S775" t="str">
            <v>休日救急歯科診療所費</v>
          </cell>
          <cell r="T775">
            <v>1</v>
          </cell>
          <cell r="U775" t="str">
            <v>休日救急歯科診療所運営費</v>
          </cell>
          <cell r="V775">
            <v>0</v>
          </cell>
          <cell r="X775">
            <v>0</v>
          </cell>
          <cell r="Z775">
            <v>7</v>
          </cell>
          <cell r="AA775">
            <v>7</v>
          </cell>
          <cell r="AB775">
            <v>7</v>
          </cell>
          <cell r="AC775">
            <v>7</v>
          </cell>
          <cell r="AD775">
            <v>7</v>
          </cell>
          <cell r="AE775">
            <v>0</v>
          </cell>
          <cell r="AF775">
            <v>0</v>
          </cell>
          <cell r="AG775">
            <v>0</v>
          </cell>
          <cell r="AH775">
            <v>0</v>
          </cell>
          <cell r="AI775">
            <v>7</v>
          </cell>
          <cell r="AJ775">
            <v>7</v>
          </cell>
          <cell r="AK775">
            <v>7</v>
          </cell>
          <cell r="AL775">
            <v>7</v>
          </cell>
          <cell r="AM775">
            <v>0</v>
          </cell>
          <cell r="AN775">
            <v>0</v>
          </cell>
          <cell r="AO775">
            <v>0</v>
          </cell>
          <cell r="AP775" t="str">
            <v xml:space="preserve">　休日等の救急患者及び障がい者を対象に歯科診療を行う。
【根拠法令】
　いわき市休日救急歯科診療所条例、同施行規則
【診療日】
　休日救急歯科　日曜、祝日、8月13日から15日、12月31日から翌年1月3日
　障がい者歯科　第１・第３水曜、木曜
【診療時間】
　休日救急歯科　9時～12時、13時～16時
　障がい者歯科　13時～16時
</v>
          </cell>
          <cell r="AQ775" t="str">
            <v xml:space="preserve">・医療行為に基づく事故等を補償する病院賠償責任保険料　７千円
</v>
          </cell>
          <cell r="BJ775">
            <v>1</v>
          </cell>
          <cell r="BK775">
            <v>7</v>
          </cell>
          <cell r="BL775">
            <v>0</v>
          </cell>
          <cell r="BM775">
            <v>0</v>
          </cell>
          <cell r="BN775">
            <v>0</v>
          </cell>
          <cell r="BO775">
            <v>0</v>
          </cell>
          <cell r="BP775">
            <v>0</v>
          </cell>
          <cell r="BQ775">
            <v>0</v>
          </cell>
          <cell r="BR775">
            <v>0</v>
          </cell>
          <cell r="BS775">
            <v>0</v>
          </cell>
          <cell r="BT775">
            <v>0</v>
          </cell>
          <cell r="BU775">
            <v>0</v>
          </cell>
          <cell r="BV775">
            <v>7</v>
          </cell>
          <cell r="BW775">
            <v>0</v>
          </cell>
          <cell r="BX775">
            <v>0</v>
          </cell>
          <cell r="BY775">
            <v>0</v>
          </cell>
          <cell r="BZ775">
            <v>0</v>
          </cell>
          <cell r="CA775">
            <v>7</v>
          </cell>
        </row>
        <row r="776">
          <cell r="I776" t="str">
            <v>休日救急歯科診療所運営費　指定管理分</v>
          </cell>
          <cell r="J776">
            <v>1</v>
          </cell>
          <cell r="K776" t="str">
            <v>一般会計</v>
          </cell>
          <cell r="L776">
            <v>4</v>
          </cell>
          <cell r="M776" t="str">
            <v>衛生費　</v>
          </cell>
          <cell r="N776">
            <v>1</v>
          </cell>
          <cell r="O776" t="str">
            <v>保健衛生費　</v>
          </cell>
          <cell r="P776">
            <v>7</v>
          </cell>
          <cell r="Q776" t="str">
            <v>救急医療対策費　</v>
          </cell>
          <cell r="R776">
            <v>60</v>
          </cell>
          <cell r="S776" t="str">
            <v>休日救急歯科診療所費</v>
          </cell>
          <cell r="T776">
            <v>1</v>
          </cell>
          <cell r="U776" t="str">
            <v>休日救急歯科診療所運営費</v>
          </cell>
          <cell r="V776">
            <v>0</v>
          </cell>
          <cell r="X776">
            <v>1</v>
          </cell>
          <cell r="Y776" t="str">
            <v>休日救急歯科診療所運営費　指定管理分</v>
          </cell>
          <cell r="Z776">
            <v>4577</v>
          </cell>
          <cell r="AA776">
            <v>4577</v>
          </cell>
          <cell r="AB776">
            <v>5759</v>
          </cell>
          <cell r="AC776">
            <v>5759</v>
          </cell>
          <cell r="AD776">
            <v>5759</v>
          </cell>
          <cell r="AE776">
            <v>2</v>
          </cell>
          <cell r="AF776">
            <v>2</v>
          </cell>
          <cell r="AG776">
            <v>2</v>
          </cell>
          <cell r="AH776">
            <v>2</v>
          </cell>
          <cell r="AI776">
            <v>4575</v>
          </cell>
          <cell r="AJ776">
            <v>5757</v>
          </cell>
          <cell r="AK776">
            <v>5757</v>
          </cell>
          <cell r="AL776">
            <v>5757</v>
          </cell>
          <cell r="AM776">
            <v>0</v>
          </cell>
          <cell r="AN776">
            <v>1182</v>
          </cell>
          <cell r="AO776">
            <v>1182</v>
          </cell>
          <cell r="AP776" t="str">
            <v>　総合保健福祉センター内休日歯科診療所において、休日の救急患者に対し応急的な歯科診療及び一般の歯科診療所では通院治療等が困難な障がい者を対象に歯科診療を行う。管理運営は（一社）いわき市歯科医師会に委託。
【根拠法令】
　いわき市休日救急歯科診療所条例及び同施行規則</v>
          </cell>
          <cell r="AQ776" t="str">
            <v>　指定管理者（（一社）いわき市歯科医師会）への管理委託料　5,759千円
　指定管理機関　平成31年４月１日から令和６年３月31日まで
　※　休日救急歯科診療所において、新型コロナウイルス感染症の感染拡大等の影響が
現状あることから、今後も引き続き、安定的な経営を継続するための体制を整えた
上で、本診療所の運営を行うため、現状の実態に合わせた委託料見直しを行うもの。</v>
          </cell>
          <cell r="BJ776">
            <v>1</v>
          </cell>
          <cell r="BK776">
            <v>5759</v>
          </cell>
          <cell r="BL776">
            <v>0</v>
          </cell>
          <cell r="BM776">
            <v>0</v>
          </cell>
          <cell r="BN776">
            <v>0</v>
          </cell>
          <cell r="BO776">
            <v>0</v>
          </cell>
          <cell r="BP776">
            <v>0</v>
          </cell>
          <cell r="BQ776">
            <v>0</v>
          </cell>
          <cell r="BR776">
            <v>0</v>
          </cell>
          <cell r="BS776">
            <v>0</v>
          </cell>
          <cell r="BT776">
            <v>0</v>
          </cell>
          <cell r="BU776">
            <v>2</v>
          </cell>
          <cell r="BV776">
            <v>5757</v>
          </cell>
          <cell r="BW776">
            <v>0</v>
          </cell>
          <cell r="BX776">
            <v>0</v>
          </cell>
          <cell r="BY776">
            <v>0</v>
          </cell>
          <cell r="BZ776">
            <v>2</v>
          </cell>
          <cell r="CA776">
            <v>5757</v>
          </cell>
        </row>
        <row r="777">
          <cell r="I777" t="str">
            <v>休日救急歯科診療所運営費　実計外普建分</v>
          </cell>
          <cell r="J777">
            <v>1</v>
          </cell>
          <cell r="K777" t="str">
            <v>一般会計</v>
          </cell>
          <cell r="L777">
            <v>4</v>
          </cell>
          <cell r="M777" t="str">
            <v>衛生費　</v>
          </cell>
          <cell r="N777">
            <v>1</v>
          </cell>
          <cell r="O777" t="str">
            <v>保健衛生費　</v>
          </cell>
          <cell r="P777">
            <v>7</v>
          </cell>
          <cell r="Q777" t="str">
            <v>救急医療対策費　</v>
          </cell>
          <cell r="R777">
            <v>60</v>
          </cell>
          <cell r="S777" t="str">
            <v>休日救急歯科診療所費</v>
          </cell>
          <cell r="T777">
            <v>1</v>
          </cell>
          <cell r="U777" t="str">
            <v>休日救急歯科診療所運営費</v>
          </cell>
          <cell r="V777">
            <v>0</v>
          </cell>
          <cell r="X777">
            <v>2</v>
          </cell>
          <cell r="Y777" t="str">
            <v>休日救急歯科診療所運営費　実計外普建分　</v>
          </cell>
          <cell r="Z777">
            <v>0</v>
          </cell>
          <cell r="AA777">
            <v>0</v>
          </cell>
          <cell r="AB777">
            <v>1004</v>
          </cell>
          <cell r="AC777">
            <v>0</v>
          </cell>
          <cell r="AD777">
            <v>0</v>
          </cell>
          <cell r="AE777">
            <v>0</v>
          </cell>
          <cell r="AF777">
            <v>0</v>
          </cell>
          <cell r="AG777">
            <v>0</v>
          </cell>
          <cell r="AH777">
            <v>0</v>
          </cell>
          <cell r="AI777">
            <v>0</v>
          </cell>
          <cell r="AJ777">
            <v>1004</v>
          </cell>
          <cell r="AK777">
            <v>0</v>
          </cell>
          <cell r="AL777">
            <v>0</v>
          </cell>
          <cell r="AM777">
            <v>-1004</v>
          </cell>
          <cell r="AN777">
            <v>1004</v>
          </cell>
          <cell r="AO777">
            <v>0</v>
          </cell>
          <cell r="AP777" t="str">
            <v>　地域医療の観点から休日救急歯科診療所の担う役割は大きく、安全で安定的な診療サービスの提供を持続する必要である。現在、当該診療所内に設置している設備（高圧蒸気滅菌器、小型包装品用高圧蒸気滅菌器）が耐用年数超過であることから、休日救急歯科診療所の機能維持を図る上で当該設備の更新を行うもの。</v>
          </cell>
          <cell r="AQ777" t="str">
            <v xml:space="preserve">・歯科用高圧蒸気滅菌器更新
・小型包装品用高圧蒸気滅菌器更新 </v>
          </cell>
          <cell r="BJ777">
            <v>2</v>
          </cell>
          <cell r="BK777">
            <v>0</v>
          </cell>
          <cell r="BL777">
            <v>0</v>
          </cell>
          <cell r="BM777">
            <v>0</v>
          </cell>
          <cell r="BN777">
            <v>0</v>
          </cell>
          <cell r="BO777">
            <v>0</v>
          </cell>
          <cell r="BP777">
            <v>0</v>
          </cell>
          <cell r="BQ777">
            <v>0</v>
          </cell>
          <cell r="BR777">
            <v>0</v>
          </cell>
          <cell r="BS777">
            <v>0</v>
          </cell>
          <cell r="BT777">
            <v>0</v>
          </cell>
          <cell r="BU777">
            <v>0</v>
          </cell>
          <cell r="BV777">
            <v>1004</v>
          </cell>
          <cell r="BW777">
            <v>0</v>
          </cell>
          <cell r="BX777">
            <v>0</v>
          </cell>
          <cell r="BY777">
            <v>0</v>
          </cell>
          <cell r="BZ777">
            <v>0</v>
          </cell>
          <cell r="CA777">
            <v>0</v>
          </cell>
        </row>
        <row r="778">
          <cell r="I778" t="str">
            <v>障がい者歯科診療事業費</v>
          </cell>
          <cell r="J778">
            <v>1</v>
          </cell>
          <cell r="K778" t="str">
            <v>一般会計</v>
          </cell>
          <cell r="L778">
            <v>4</v>
          </cell>
          <cell r="M778" t="str">
            <v>衛生費　</v>
          </cell>
          <cell r="N778">
            <v>1</v>
          </cell>
          <cell r="O778" t="str">
            <v>保健衛生費　</v>
          </cell>
          <cell r="P778">
            <v>7</v>
          </cell>
          <cell r="Q778" t="str">
            <v>救急医療対策費　</v>
          </cell>
          <cell r="R778">
            <v>60</v>
          </cell>
          <cell r="S778" t="str">
            <v>休日救急歯科診療所費</v>
          </cell>
          <cell r="T778">
            <v>2</v>
          </cell>
          <cell r="U778" t="str">
            <v>障がい者歯科診療事業費　</v>
          </cell>
          <cell r="V778">
            <v>0</v>
          </cell>
          <cell r="X778">
            <v>0</v>
          </cell>
          <cell r="Z778">
            <v>7779</v>
          </cell>
          <cell r="AA778">
            <v>7779</v>
          </cell>
          <cell r="AB778">
            <v>7779</v>
          </cell>
          <cell r="AC778">
            <v>7779</v>
          </cell>
          <cell r="AD778">
            <v>7779</v>
          </cell>
          <cell r="AE778">
            <v>0</v>
          </cell>
          <cell r="AF778">
            <v>0</v>
          </cell>
          <cell r="AG778">
            <v>0</v>
          </cell>
          <cell r="AH778">
            <v>0</v>
          </cell>
          <cell r="AI778">
            <v>7779</v>
          </cell>
          <cell r="AJ778">
            <v>7779</v>
          </cell>
          <cell r="AK778">
            <v>7779</v>
          </cell>
          <cell r="AL778">
            <v>7779</v>
          </cell>
          <cell r="AM778">
            <v>0</v>
          </cell>
          <cell r="AN778">
            <v>0</v>
          </cell>
          <cell r="AO778">
            <v>0</v>
          </cell>
          <cell r="AP778" t="str">
            <v xml:space="preserve">　総合保健福祉センター内休日救急歯科診療所において、一般の歯科診療所では通院治療等が困難な障がい者を対象に歯科診療を行う。管理運営は（一社）いわき市歯科医師会に委託【根拠法令】
　いわき市休日救急歯科診療所条例及び同施行規則
【診療日等】
　診療日：第１・３水曜日及び毎週木曜日（祝日、お盆、年末年始を除く）
　診療時間：13時～16時
　医師等：水・歯科医師１名、歯科衛生士２名
　木・歯科医師３名（指導１名、協力２名）、歯科衛生士３名
※障がい者の継続的な歯科診療の機会を確保する観点から終期設定はできない。 </v>
          </cell>
          <cell r="AQ778" t="str">
            <v xml:space="preserve">　指定管理者（（一社）いわき市歯科医師会）への管理委託料　7,779千円
　指定管理期間　平成31年４月１日から令和６年３月31日まで </v>
          </cell>
          <cell r="BJ778">
            <v>1</v>
          </cell>
          <cell r="BK778">
            <v>7779</v>
          </cell>
          <cell r="BL778">
            <v>0</v>
          </cell>
          <cell r="BM778">
            <v>0</v>
          </cell>
          <cell r="BN778">
            <v>0</v>
          </cell>
          <cell r="BO778">
            <v>0</v>
          </cell>
          <cell r="BP778">
            <v>0</v>
          </cell>
          <cell r="BQ778">
            <v>0</v>
          </cell>
          <cell r="BR778">
            <v>0</v>
          </cell>
          <cell r="BS778">
            <v>0</v>
          </cell>
          <cell r="BT778">
            <v>0</v>
          </cell>
          <cell r="BU778">
            <v>0</v>
          </cell>
          <cell r="BV778">
            <v>7779</v>
          </cell>
          <cell r="BW778">
            <v>0</v>
          </cell>
          <cell r="BX778">
            <v>0</v>
          </cell>
          <cell r="BY778">
            <v>0</v>
          </cell>
          <cell r="BZ778">
            <v>0</v>
          </cell>
          <cell r="CA778">
            <v>7779</v>
          </cell>
        </row>
        <row r="779">
          <cell r="I779" t="str">
            <v>保健衛生統計費</v>
          </cell>
          <cell r="J779">
            <v>1</v>
          </cell>
          <cell r="K779" t="str">
            <v>一般会計</v>
          </cell>
          <cell r="L779">
            <v>4</v>
          </cell>
          <cell r="M779" t="str">
            <v>衛生費　</v>
          </cell>
          <cell r="N779">
            <v>1</v>
          </cell>
          <cell r="O779" t="str">
            <v>保健衛生費　</v>
          </cell>
          <cell r="P779">
            <v>9</v>
          </cell>
          <cell r="Q779" t="str">
            <v>保健所費</v>
          </cell>
          <cell r="R779">
            <v>10</v>
          </cell>
          <cell r="S779" t="str">
            <v>保健所総務費</v>
          </cell>
          <cell r="T779">
            <v>1</v>
          </cell>
          <cell r="U779" t="str">
            <v>保健衛生統計費　</v>
          </cell>
          <cell r="V779">
            <v>0</v>
          </cell>
          <cell r="X779">
            <v>0</v>
          </cell>
          <cell r="Z779">
            <v>208</v>
          </cell>
          <cell r="AA779">
            <v>1180</v>
          </cell>
          <cell r="AB779">
            <v>1180</v>
          </cell>
          <cell r="AC779">
            <v>1180</v>
          </cell>
          <cell r="AD779">
            <v>1180</v>
          </cell>
          <cell r="AE779">
            <v>1180</v>
          </cell>
          <cell r="AF779">
            <v>1180</v>
          </cell>
          <cell r="AG779">
            <v>1180</v>
          </cell>
          <cell r="AH779">
            <v>1180</v>
          </cell>
          <cell r="AI779">
            <v>0</v>
          </cell>
          <cell r="AJ779">
            <v>0</v>
          </cell>
          <cell r="AK779">
            <v>0</v>
          </cell>
          <cell r="AL779">
            <v>0</v>
          </cell>
          <cell r="AM779">
            <v>0</v>
          </cell>
          <cell r="AN779">
            <v>0</v>
          </cell>
          <cell r="AO779">
            <v>0</v>
          </cell>
          <cell r="AP779" t="str">
            <v xml:space="preserve">１　目的効果　保健衛生行政の企画運営及び基礎資料とともに、市町村への統計データが　還元されるもの。
２　事業概要　厚生労働省が実施する保健衛生統計調査
３　根拠法令　統計法　国民生活基礎調査規則(法定受託事務)　
４　その他国民生活基礎調査・社会保障人口問題調査対象地区に関しては、無作為抽　出により選択される。
５　終期設定　厚生労働省が実施する委託事務であることから、終期設定はできない。　
 </v>
          </cell>
          <cell r="AQ779" t="str">
            <v>厚生労働省の保健衛生統計調査の調査を実施するにあたり調査記入者に対する謝礼、各調査区を受け持つことになる調査員事務経費。
統計調査にかかる事務打ち合わせ出席旅費、調査票発送費等。</v>
          </cell>
          <cell r="BJ779">
            <v>1</v>
          </cell>
          <cell r="BK779">
            <v>1180</v>
          </cell>
          <cell r="BL779">
            <v>0</v>
          </cell>
          <cell r="BM779">
            <v>0</v>
          </cell>
          <cell r="BN779">
            <v>0</v>
          </cell>
          <cell r="BO779">
            <v>0</v>
          </cell>
          <cell r="BP779">
            <v>0</v>
          </cell>
          <cell r="BQ779">
            <v>0</v>
          </cell>
          <cell r="BR779">
            <v>1180</v>
          </cell>
          <cell r="BS779">
            <v>0</v>
          </cell>
          <cell r="BT779">
            <v>0</v>
          </cell>
          <cell r="BU779">
            <v>0</v>
          </cell>
          <cell r="BV779">
            <v>0</v>
          </cell>
          <cell r="BW779">
            <v>1180</v>
          </cell>
          <cell r="BX779">
            <v>0</v>
          </cell>
          <cell r="BY779">
            <v>0</v>
          </cell>
          <cell r="BZ779">
            <v>0</v>
          </cell>
          <cell r="CA779">
            <v>0</v>
          </cell>
        </row>
        <row r="780">
          <cell r="I780" t="str">
            <v>保健医療審議会委員報酬</v>
          </cell>
          <cell r="J780">
            <v>1</v>
          </cell>
          <cell r="K780" t="str">
            <v>一般会計</v>
          </cell>
          <cell r="L780">
            <v>4</v>
          </cell>
          <cell r="M780" t="str">
            <v>衛生費　</v>
          </cell>
          <cell r="N780">
            <v>1</v>
          </cell>
          <cell r="O780" t="str">
            <v>保健衛生費　</v>
          </cell>
          <cell r="P780">
            <v>9</v>
          </cell>
          <cell r="Q780" t="str">
            <v>保健所費</v>
          </cell>
          <cell r="R780">
            <v>10</v>
          </cell>
          <cell r="S780" t="str">
            <v>保健所総務費</v>
          </cell>
          <cell r="T780">
            <v>2</v>
          </cell>
          <cell r="U780" t="str">
            <v>保健医療審議会委員報酬　</v>
          </cell>
          <cell r="V780">
            <v>0</v>
          </cell>
          <cell r="X780">
            <v>0</v>
          </cell>
          <cell r="Z780">
            <v>258</v>
          </cell>
          <cell r="AA780">
            <v>1154</v>
          </cell>
          <cell r="AB780">
            <v>1030</v>
          </cell>
          <cell r="AC780">
            <v>1030</v>
          </cell>
          <cell r="AD780">
            <v>1030</v>
          </cell>
          <cell r="AE780">
            <v>37</v>
          </cell>
          <cell r="AF780">
            <v>37</v>
          </cell>
          <cell r="AG780">
            <v>37</v>
          </cell>
          <cell r="AH780">
            <v>37</v>
          </cell>
          <cell r="AI780">
            <v>1117</v>
          </cell>
          <cell r="AJ780">
            <v>993</v>
          </cell>
          <cell r="AK780">
            <v>993</v>
          </cell>
          <cell r="AL780">
            <v>993</v>
          </cell>
          <cell r="AM780">
            <v>0</v>
          </cell>
          <cell r="AN780">
            <v>-124</v>
          </cell>
          <cell r="AO780">
            <v>-124</v>
          </cell>
          <cell r="AP780" t="str">
            <v>　保健、医療及び生活衛生に関する総合的な施策を推進し、市民の健康の保持及び増進並びに快適な生活環境の確保を図ることを目的とする。
　審議内容は①地域保健法第１１条に規定する地域保健及び保健所の運営に関する事項②保健医療体制の整備に関する事項③保健、医療及び生活衛生に関する総合的な施策の推進に関し市長が必要と認める事項
　審議会は委員２０人以内で組織し、任期は２年。公務員である委員に対しては、報酬の支払いは行わない。
根拠法令は「いわき市保健医療審議会条例」
　条例により設置されている会議であるため、終期設定は不可。</v>
          </cell>
          <cell r="AQ780" t="str">
            <v>保健医療審議会本会　１９人(うち報酬要１７人)　２回
生活衛生対策部会１０人(うち報酬要１０人)　１回
歯科口腔保健協議部会１０人(うち報酬要　８人)　１回
食育推進協議部会１９人(うち報酬要１５人)　３回
自殺対策協議部会１３人(うち報酬要　９人)　３回</v>
          </cell>
          <cell r="BJ780">
            <v>1</v>
          </cell>
          <cell r="BK780">
            <v>1030</v>
          </cell>
          <cell r="BL780">
            <v>0</v>
          </cell>
          <cell r="BM780">
            <v>0</v>
          </cell>
          <cell r="BN780">
            <v>0</v>
          </cell>
          <cell r="BO780">
            <v>0</v>
          </cell>
          <cell r="BP780">
            <v>0</v>
          </cell>
          <cell r="BQ780">
            <v>0</v>
          </cell>
          <cell r="BR780">
            <v>37</v>
          </cell>
          <cell r="BS780">
            <v>0</v>
          </cell>
          <cell r="BT780">
            <v>0</v>
          </cell>
          <cell r="BU780">
            <v>0</v>
          </cell>
          <cell r="BV780">
            <v>993</v>
          </cell>
          <cell r="BW780">
            <v>37</v>
          </cell>
          <cell r="BX780">
            <v>0</v>
          </cell>
          <cell r="BY780">
            <v>0</v>
          </cell>
          <cell r="BZ780">
            <v>0</v>
          </cell>
          <cell r="CA780">
            <v>993</v>
          </cell>
        </row>
        <row r="781">
          <cell r="I781" t="str">
            <v>保健衛生統計調査員報酬</v>
          </cell>
          <cell r="J781">
            <v>1</v>
          </cell>
          <cell r="K781" t="str">
            <v>一般会計</v>
          </cell>
          <cell r="L781">
            <v>4</v>
          </cell>
          <cell r="M781" t="str">
            <v>衛生費　</v>
          </cell>
          <cell r="N781">
            <v>1</v>
          </cell>
          <cell r="O781" t="str">
            <v>保健衛生費　</v>
          </cell>
          <cell r="P781">
            <v>9</v>
          </cell>
          <cell r="Q781" t="str">
            <v>保健所費</v>
          </cell>
          <cell r="R781">
            <v>10</v>
          </cell>
          <cell r="S781" t="str">
            <v>保健所総務費</v>
          </cell>
          <cell r="T781">
            <v>3</v>
          </cell>
          <cell r="U781" t="str">
            <v>保健衛生統計調査員報酬　</v>
          </cell>
          <cell r="V781">
            <v>0</v>
          </cell>
          <cell r="X781">
            <v>0</v>
          </cell>
          <cell r="Z781">
            <v>156</v>
          </cell>
          <cell r="AA781">
            <v>1080</v>
          </cell>
          <cell r="AB781">
            <v>444</v>
          </cell>
          <cell r="AC781">
            <v>444</v>
          </cell>
          <cell r="AD781">
            <v>444</v>
          </cell>
          <cell r="AE781">
            <v>1080</v>
          </cell>
          <cell r="AF781">
            <v>444</v>
          </cell>
          <cell r="AG781">
            <v>444</v>
          </cell>
          <cell r="AH781">
            <v>444</v>
          </cell>
          <cell r="AI781">
            <v>0</v>
          </cell>
          <cell r="AJ781">
            <v>0</v>
          </cell>
          <cell r="AK781">
            <v>0</v>
          </cell>
          <cell r="AL781">
            <v>0</v>
          </cell>
          <cell r="AM781">
            <v>0</v>
          </cell>
          <cell r="AN781">
            <v>-636</v>
          </cell>
          <cell r="AO781">
            <v>-636</v>
          </cell>
          <cell r="AP781" t="str">
            <v xml:space="preserve">
１　目的効果　保健衛生行政の企画及び運営に必要な基礎資料を得るとともに、市町村へ
　の統計データが還元されるもの。
２　事業概要　厚生労働省が実施する保健衛生関係統計調査
３　根拠法令　統計法　国民生活基礎調査規則（法定受託事務）
４　その他調査対象世帯(地区)、施設に関しては、無作為抽出により選択される。
５　終期設定　厚生労働省が実施する統計調査の委託事務のため設定できない。
</v>
          </cell>
          <cell r="AQ781" t="str">
            <v xml:space="preserve">　厚生労働省の保健衛生統計調査の実施にあたり、各調査区を受け持つことになる調査員への報酬経費。
○ 令和５年度実施予定
　・ 国民生活基礎調査
　保健、医療、福祉、年金、所得等国民生活の基礎的事項を調査するもの。
　・ 社会保障・人口問題基本調査
家族関係と社会経済状態の実態等を調査し、社会保障制度の在り方を検討する
　ための基礎的資料とするもの。
　・　受療行動調査
医療施設を利用する患者が受療の状況や満足度について調査するもの。
 </v>
          </cell>
          <cell r="BJ781">
            <v>1</v>
          </cell>
          <cell r="BK781">
            <v>444</v>
          </cell>
          <cell r="BL781">
            <v>0</v>
          </cell>
          <cell r="BM781">
            <v>0</v>
          </cell>
          <cell r="BN781">
            <v>0</v>
          </cell>
          <cell r="BO781">
            <v>0</v>
          </cell>
          <cell r="BP781">
            <v>0</v>
          </cell>
          <cell r="BQ781">
            <v>0</v>
          </cell>
          <cell r="BR781">
            <v>444</v>
          </cell>
          <cell r="BS781">
            <v>0</v>
          </cell>
          <cell r="BT781">
            <v>0</v>
          </cell>
          <cell r="BU781">
            <v>0</v>
          </cell>
          <cell r="BV781">
            <v>0</v>
          </cell>
          <cell r="BW781">
            <v>444</v>
          </cell>
          <cell r="BX781">
            <v>0</v>
          </cell>
          <cell r="BY781">
            <v>0</v>
          </cell>
          <cell r="BZ781">
            <v>0</v>
          </cell>
          <cell r="CA781">
            <v>0</v>
          </cell>
        </row>
        <row r="782">
          <cell r="I782" t="str">
            <v>一般事務費</v>
          </cell>
          <cell r="J782">
            <v>1</v>
          </cell>
          <cell r="K782" t="str">
            <v>一般会計</v>
          </cell>
          <cell r="L782">
            <v>4</v>
          </cell>
          <cell r="M782" t="str">
            <v>衛生費　</v>
          </cell>
          <cell r="N782">
            <v>1</v>
          </cell>
          <cell r="O782" t="str">
            <v>保健衛生費　</v>
          </cell>
          <cell r="P782">
            <v>9</v>
          </cell>
          <cell r="Q782" t="str">
            <v>保健所費</v>
          </cell>
          <cell r="R782">
            <v>10</v>
          </cell>
          <cell r="S782" t="str">
            <v>保健所総務費</v>
          </cell>
          <cell r="T782">
            <v>4</v>
          </cell>
          <cell r="U782" t="str">
            <v>一般事務費　</v>
          </cell>
          <cell r="V782">
            <v>0</v>
          </cell>
          <cell r="X782">
            <v>0</v>
          </cell>
          <cell r="Z782">
            <v>5126</v>
          </cell>
          <cell r="AA782">
            <v>6553</v>
          </cell>
          <cell r="AB782">
            <v>7441</v>
          </cell>
          <cell r="AC782">
            <v>7441</v>
          </cell>
          <cell r="AD782">
            <v>7441</v>
          </cell>
          <cell r="AE782">
            <v>6536</v>
          </cell>
          <cell r="AF782">
            <v>6685</v>
          </cell>
          <cell r="AG782">
            <v>6685</v>
          </cell>
          <cell r="AH782">
            <v>6685</v>
          </cell>
          <cell r="AI782">
            <v>17</v>
          </cell>
          <cell r="AJ782">
            <v>756</v>
          </cell>
          <cell r="AK782">
            <v>756</v>
          </cell>
          <cell r="AL782">
            <v>756</v>
          </cell>
          <cell r="AM782">
            <v>0</v>
          </cell>
          <cell r="AN782">
            <v>888</v>
          </cell>
          <cell r="AO782">
            <v>888</v>
          </cell>
          <cell r="AP782" t="str">
            <v xml:space="preserve">　市保健所条例に基づき設置している保健所の事務費。
　所長旅費、保健所全体の消耗品費、保健医療審議会開催経費等、保健所全体の業務運営に必要な経費である。 </v>
          </cell>
          <cell r="AQ782" t="str">
            <v xml:space="preserve">◎ 要求内容
 保健所業務全般に係る事務費
・保健医療審議会委員の旅費、食糧費、通信運搬費
・各種会議の旅費、負担金
・保健所全体で使用する事務用品、新聞等
・総務係公用車に係る経費
・保健のしおり等の印刷製本費　等
◎ 増減理由
・コピー使用料の増等
 </v>
          </cell>
          <cell r="BJ782">
            <v>1</v>
          </cell>
          <cell r="BK782">
            <v>7441</v>
          </cell>
          <cell r="BL782">
            <v>0</v>
          </cell>
          <cell r="BM782">
            <v>0</v>
          </cell>
          <cell r="BN782">
            <v>0</v>
          </cell>
          <cell r="BO782">
            <v>0</v>
          </cell>
          <cell r="BP782">
            <v>0</v>
          </cell>
          <cell r="BQ782">
            <v>0</v>
          </cell>
          <cell r="BR782">
            <v>6</v>
          </cell>
          <cell r="BS782">
            <v>6429</v>
          </cell>
          <cell r="BT782">
            <v>0</v>
          </cell>
          <cell r="BU782">
            <v>250</v>
          </cell>
          <cell r="BV782">
            <v>756</v>
          </cell>
          <cell r="BW782">
            <v>6</v>
          </cell>
          <cell r="BX782">
            <v>6429</v>
          </cell>
          <cell r="BY782">
            <v>0</v>
          </cell>
          <cell r="BZ782">
            <v>250</v>
          </cell>
          <cell r="CA782">
            <v>756</v>
          </cell>
        </row>
        <row r="783">
          <cell r="I783" t="str">
            <v>一般事務費（放射線健康管理センター分）</v>
          </cell>
          <cell r="J783">
            <v>1</v>
          </cell>
          <cell r="K783" t="str">
            <v>一般会計</v>
          </cell>
          <cell r="L783">
            <v>4</v>
          </cell>
          <cell r="M783" t="str">
            <v>衛生費　</v>
          </cell>
          <cell r="N783">
            <v>1</v>
          </cell>
          <cell r="O783" t="str">
            <v>保健衛生費　</v>
          </cell>
          <cell r="P783">
            <v>9</v>
          </cell>
          <cell r="Q783" t="str">
            <v>保健所費</v>
          </cell>
          <cell r="R783">
            <v>10</v>
          </cell>
          <cell r="S783" t="str">
            <v>保健所総務費</v>
          </cell>
          <cell r="T783">
            <v>4</v>
          </cell>
          <cell r="U783" t="str">
            <v>一般事務費　</v>
          </cell>
          <cell r="V783">
            <v>0</v>
          </cell>
          <cell r="X783">
            <v>2</v>
          </cell>
          <cell r="Y783" t="str">
            <v>一般事務費（放射線健康管理センター分）　</v>
          </cell>
          <cell r="Z783">
            <v>1027</v>
          </cell>
          <cell r="AA783">
            <v>827</v>
          </cell>
          <cell r="AB783">
            <v>946</v>
          </cell>
          <cell r="AC783">
            <v>946</v>
          </cell>
          <cell r="AD783">
            <v>946</v>
          </cell>
          <cell r="AE783">
            <v>0</v>
          </cell>
          <cell r="AF783">
            <v>0</v>
          </cell>
          <cell r="AG783">
            <v>0</v>
          </cell>
          <cell r="AH783">
            <v>0</v>
          </cell>
          <cell r="AI783">
            <v>827</v>
          </cell>
          <cell r="AJ783">
            <v>946</v>
          </cell>
          <cell r="AK783">
            <v>946</v>
          </cell>
          <cell r="AL783">
            <v>946</v>
          </cell>
          <cell r="AM783">
            <v>0</v>
          </cell>
          <cell r="AN783">
            <v>119</v>
          </cell>
          <cell r="AO783">
            <v>119</v>
          </cell>
          <cell r="AP783" t="str">
            <v xml:space="preserve">　原子力災害による事故の影響を踏まえ、将来にわたる市民の健康管理を目的とした取組みを推進するため、保健所内に放射線健康管理センターが設置。
　令和４年度業務運営にかかる経費一式を計上。事務用品、コピー使用料等の諸経費。
※震災復興特別交付税の措置対象事業 </v>
          </cell>
          <cell r="AQ783" t="str">
            <v xml:space="preserve">〇主な要求内容
【需用費】事務用消耗品、燃料費、車両車検代・・・431千円
【使用料及び賃借料】コピー機器使用料及び高速使用料・・・273千円
〇増減理由
　所有車両の車検がある年度であるため
</v>
          </cell>
          <cell r="BJ783">
            <v>1</v>
          </cell>
          <cell r="BK783">
            <v>946</v>
          </cell>
          <cell r="BL783">
            <v>0</v>
          </cell>
          <cell r="BM783">
            <v>0</v>
          </cell>
          <cell r="BN783">
            <v>0</v>
          </cell>
          <cell r="BO783">
            <v>0</v>
          </cell>
          <cell r="BP783">
            <v>0</v>
          </cell>
          <cell r="BQ783">
            <v>0</v>
          </cell>
          <cell r="BR783">
            <v>0</v>
          </cell>
          <cell r="BS783">
            <v>0</v>
          </cell>
          <cell r="BT783">
            <v>0</v>
          </cell>
          <cell r="BU783">
            <v>0</v>
          </cell>
          <cell r="BV783">
            <v>946</v>
          </cell>
          <cell r="BW783">
            <v>0</v>
          </cell>
          <cell r="BX783">
            <v>0</v>
          </cell>
          <cell r="BY783">
            <v>0</v>
          </cell>
          <cell r="BZ783">
            <v>0</v>
          </cell>
          <cell r="CA783">
            <v>946</v>
          </cell>
        </row>
        <row r="784">
          <cell r="I784" t="str">
            <v>一般事務費　会計年度任用職員分</v>
          </cell>
          <cell r="J784">
            <v>1</v>
          </cell>
          <cell r="K784" t="str">
            <v>一般会計</v>
          </cell>
          <cell r="L784">
            <v>4</v>
          </cell>
          <cell r="M784" t="str">
            <v>衛生費　</v>
          </cell>
          <cell r="N784">
            <v>1</v>
          </cell>
          <cell r="O784" t="str">
            <v>保健衛生費　</v>
          </cell>
          <cell r="P784">
            <v>9</v>
          </cell>
          <cell r="Q784" t="str">
            <v>保健所費</v>
          </cell>
          <cell r="R784">
            <v>10</v>
          </cell>
          <cell r="S784" t="str">
            <v>保健所総務費</v>
          </cell>
          <cell r="T784">
            <v>4</v>
          </cell>
          <cell r="U784" t="str">
            <v>一般事務費　</v>
          </cell>
          <cell r="V784">
            <v>0</v>
          </cell>
          <cell r="X784">
            <v>3</v>
          </cell>
          <cell r="Y784" t="str">
            <v>会計年度任用職員分　</v>
          </cell>
          <cell r="Z784">
            <v>2160</v>
          </cell>
          <cell r="AA784">
            <v>2457</v>
          </cell>
          <cell r="AB784">
            <v>2470</v>
          </cell>
          <cell r="AC784">
            <v>2491</v>
          </cell>
          <cell r="AD784">
            <v>2491</v>
          </cell>
          <cell r="AE784">
            <v>2457</v>
          </cell>
          <cell r="AF784">
            <v>2110</v>
          </cell>
          <cell r="AG784">
            <v>2131</v>
          </cell>
          <cell r="AH784">
            <v>2131</v>
          </cell>
          <cell r="AI784">
            <v>0</v>
          </cell>
          <cell r="AJ784">
            <v>360</v>
          </cell>
          <cell r="AK784">
            <v>360</v>
          </cell>
          <cell r="AL784">
            <v>360</v>
          </cell>
          <cell r="AM784">
            <v>21</v>
          </cell>
          <cell r="AN784">
            <v>13</v>
          </cell>
          <cell r="AO784">
            <v>34</v>
          </cell>
          <cell r="AP784" t="str">
            <v xml:space="preserve">保健所総務課におけるフルタイム会計年度任用職員の雇用に係る経費（給料、通勤手当、共済費）を要求するもの。
</v>
          </cell>
          <cell r="AQ784" t="str">
            <v xml:space="preserve">
・フルタイム会計年度任用職員 給料
・フルタイム会計年度任用職員 通勤手当
・フルタイム会計年度任用職員 共済費（社会保険料、雇用保険料）</v>
          </cell>
          <cell r="BJ784">
            <v>2</v>
          </cell>
          <cell r="BK784">
            <v>0</v>
          </cell>
          <cell r="BL784">
            <v>0</v>
          </cell>
          <cell r="BM784">
            <v>0</v>
          </cell>
          <cell r="BN784">
            <v>0</v>
          </cell>
          <cell r="BO784">
            <v>0</v>
          </cell>
          <cell r="BP784">
            <v>0</v>
          </cell>
          <cell r="BQ784">
            <v>0</v>
          </cell>
          <cell r="BR784">
            <v>2100</v>
          </cell>
          <cell r="BS784">
            <v>0</v>
          </cell>
          <cell r="BT784">
            <v>0</v>
          </cell>
          <cell r="BU784">
            <v>10</v>
          </cell>
          <cell r="BV784">
            <v>360</v>
          </cell>
          <cell r="BW784">
            <v>2119</v>
          </cell>
          <cell r="BX784">
            <v>0</v>
          </cell>
          <cell r="BY784">
            <v>0</v>
          </cell>
          <cell r="BZ784">
            <v>12</v>
          </cell>
          <cell r="CA784">
            <v>360</v>
          </cell>
        </row>
        <row r="785">
          <cell r="I785" t="str">
            <v>一般事務費（放射線健康管理センター分）会計年度任用職員分</v>
          </cell>
          <cell r="J785">
            <v>1</v>
          </cell>
          <cell r="K785" t="str">
            <v>一般会計</v>
          </cell>
          <cell r="L785">
            <v>4</v>
          </cell>
          <cell r="M785" t="str">
            <v>衛生費　</v>
          </cell>
          <cell r="N785">
            <v>1</v>
          </cell>
          <cell r="O785" t="str">
            <v>保健衛生費　</v>
          </cell>
          <cell r="P785">
            <v>9</v>
          </cell>
          <cell r="Q785" t="str">
            <v>保健所費</v>
          </cell>
          <cell r="R785">
            <v>10</v>
          </cell>
          <cell r="S785" t="str">
            <v>保健所総務費</v>
          </cell>
          <cell r="T785">
            <v>4</v>
          </cell>
          <cell r="U785" t="str">
            <v>一般事務費　</v>
          </cell>
          <cell r="V785">
            <v>0</v>
          </cell>
          <cell r="X785">
            <v>4</v>
          </cell>
          <cell r="Y785" t="str">
            <v>会計年度任用職員分　</v>
          </cell>
          <cell r="Z785">
            <v>2937</v>
          </cell>
          <cell r="AA785">
            <v>3258</v>
          </cell>
          <cell r="AB785">
            <v>3264</v>
          </cell>
          <cell r="AC785">
            <v>3287</v>
          </cell>
          <cell r="AD785">
            <v>3287</v>
          </cell>
          <cell r="AE785">
            <v>8</v>
          </cell>
          <cell r="AF785">
            <v>13</v>
          </cell>
          <cell r="AG785">
            <v>16</v>
          </cell>
          <cell r="AH785">
            <v>16</v>
          </cell>
          <cell r="AI785">
            <v>3250</v>
          </cell>
          <cell r="AJ785">
            <v>3251</v>
          </cell>
          <cell r="AK785">
            <v>3271</v>
          </cell>
          <cell r="AL785">
            <v>3271</v>
          </cell>
          <cell r="AM785">
            <v>23</v>
          </cell>
          <cell r="AN785">
            <v>6</v>
          </cell>
          <cell r="AO785">
            <v>29</v>
          </cell>
          <cell r="AP785" t="str">
            <v>保健所総務課放射線健康管理センターにおけるフルタイム会計年度任用職員の雇用に係る経費（給料、職員手当、共済費）を要求するもの。　</v>
          </cell>
          <cell r="AQ785" t="str">
            <v xml:space="preserve">
・フルタイム会計年度任用職員給料
・フルタイム会計年度任用職員手当等（通勤手当、超過勤務手当）
・フルタイム会計年度任用職員共済費（社会保険料、雇用保険料）</v>
          </cell>
          <cell r="BJ785">
            <v>2</v>
          </cell>
          <cell r="BK785">
            <v>0</v>
          </cell>
          <cell r="BL785">
            <v>0</v>
          </cell>
          <cell r="BM785">
            <v>0</v>
          </cell>
          <cell r="BN785">
            <v>0</v>
          </cell>
          <cell r="BO785">
            <v>0</v>
          </cell>
          <cell r="BP785">
            <v>0</v>
          </cell>
          <cell r="BQ785">
            <v>0</v>
          </cell>
          <cell r="BR785">
            <v>0</v>
          </cell>
          <cell r="BS785">
            <v>0</v>
          </cell>
          <cell r="BT785">
            <v>0</v>
          </cell>
          <cell r="BU785">
            <v>13</v>
          </cell>
          <cell r="BV785">
            <v>3251</v>
          </cell>
          <cell r="BW785">
            <v>0</v>
          </cell>
          <cell r="BX785">
            <v>0</v>
          </cell>
          <cell r="BY785">
            <v>0</v>
          </cell>
          <cell r="BZ785">
            <v>16</v>
          </cell>
          <cell r="CA785">
            <v>3271</v>
          </cell>
        </row>
        <row r="786">
          <cell r="I786" t="str">
            <v>医事薬事許可指導費</v>
          </cell>
          <cell r="J786">
            <v>1</v>
          </cell>
          <cell r="K786" t="str">
            <v>一般会計</v>
          </cell>
          <cell r="L786">
            <v>4</v>
          </cell>
          <cell r="M786" t="str">
            <v>衛生費　</v>
          </cell>
          <cell r="N786">
            <v>1</v>
          </cell>
          <cell r="O786" t="str">
            <v>保健衛生費　</v>
          </cell>
          <cell r="P786">
            <v>9</v>
          </cell>
          <cell r="Q786" t="str">
            <v>保健所費</v>
          </cell>
          <cell r="R786">
            <v>10</v>
          </cell>
          <cell r="S786" t="str">
            <v>保健所総務費</v>
          </cell>
          <cell r="T786">
            <v>5</v>
          </cell>
          <cell r="U786" t="str">
            <v>医事薬事許可指導費　</v>
          </cell>
          <cell r="V786">
            <v>0</v>
          </cell>
          <cell r="X786">
            <v>0</v>
          </cell>
          <cell r="Z786">
            <v>1293</v>
          </cell>
          <cell r="AA786">
            <v>1745</v>
          </cell>
          <cell r="AB786">
            <v>2326</v>
          </cell>
          <cell r="AC786">
            <v>2326</v>
          </cell>
          <cell r="AD786">
            <v>2326</v>
          </cell>
          <cell r="AE786">
            <v>1745</v>
          </cell>
          <cell r="AF786">
            <v>2326</v>
          </cell>
          <cell r="AG786">
            <v>2326</v>
          </cell>
          <cell r="AH786">
            <v>2326</v>
          </cell>
          <cell r="AI786">
            <v>0</v>
          </cell>
          <cell r="AJ786">
            <v>0</v>
          </cell>
          <cell r="AK786">
            <v>0</v>
          </cell>
          <cell r="AL786">
            <v>0</v>
          </cell>
          <cell r="AM786">
            <v>0</v>
          </cell>
          <cell r="AN786">
            <v>581</v>
          </cell>
          <cell r="AO786">
            <v>581</v>
          </cell>
          <cell r="AP786" t="str">
            <v xml:space="preserve">　医療法等（いわき市医療法施行細則等）に基づき、病院・診療所等への許可・指導を通じて、市民に対し良質かつ適切な医療を効率的に提供する体制の確保を図る。
　医薬品、医療機器等の品質、有効性及び安全性の確保等に関する法律等（医薬品、医療機器等の品質、有効性及び安全性の確保等に関する法律施行規則等）に基づき、薬局・医薬品販売業・毒物劇物販売業への許可・指導を通じて、医薬品等の品質、有効性及び安全性の確保を図る。
　県委託事業である覚せい剤等薬物乱用防止事業を実施し、薬物乱用の根絶を図る。
　県委託事業である特定保険医療材料・再生医療等製品価格調査を実施し、当該製品の価格改定の基礎資料を得る。
　法に基づく事務であるため、終期は設定できない。
 </v>
          </cell>
          <cell r="AQ786" t="str">
            <v xml:space="preserve">・病院・診療所等の開設、変更等に伴う許可及び届出の受理、実地検査等
・薬局、医薬品販売業、毒物劇物販売業の許可・登録・更新等の申請の受理、許可及び実　地検査等、許可書及び登録票の再交付及び書換に係る事務手続き等
・薬務関係の許認可を適正に管理する薬務関係許認可台帳管理システムの接続方式変更等　の増
・覚せい剤等薬物乱用防止事業の実施
薬物乱用防止指導員研修会の開催
薬物乱用防止教室の開催
「ダメ！ゼッタイ」福島県６２６ヤング街頭キャンペーンの開催
・特定保険医療材料・再生医療等製品価格調査事業の実施
特定保険医療材料・再生医療等製品価格調査
 </v>
          </cell>
          <cell r="BJ786">
            <v>1</v>
          </cell>
          <cell r="BK786">
            <v>2326</v>
          </cell>
          <cell r="BL786">
            <v>0</v>
          </cell>
          <cell r="BM786">
            <v>0</v>
          </cell>
          <cell r="BN786">
            <v>0</v>
          </cell>
          <cell r="BO786">
            <v>0</v>
          </cell>
          <cell r="BP786">
            <v>0</v>
          </cell>
          <cell r="BQ786">
            <v>0</v>
          </cell>
          <cell r="BR786">
            <v>0</v>
          </cell>
          <cell r="BS786">
            <v>45</v>
          </cell>
          <cell r="BT786">
            <v>0</v>
          </cell>
          <cell r="BU786">
            <v>2281</v>
          </cell>
          <cell r="BV786">
            <v>0</v>
          </cell>
          <cell r="BW786">
            <v>0</v>
          </cell>
          <cell r="BX786">
            <v>45</v>
          </cell>
          <cell r="BY786">
            <v>0</v>
          </cell>
          <cell r="BZ786">
            <v>2281</v>
          </cell>
          <cell r="CA786">
            <v>0</v>
          </cell>
        </row>
        <row r="787">
          <cell r="I787" t="str">
            <v>医療監視費</v>
          </cell>
          <cell r="J787">
            <v>1</v>
          </cell>
          <cell r="K787" t="str">
            <v>一般会計</v>
          </cell>
          <cell r="L787">
            <v>4</v>
          </cell>
          <cell r="M787" t="str">
            <v>衛生費　</v>
          </cell>
          <cell r="N787">
            <v>1</v>
          </cell>
          <cell r="O787" t="str">
            <v>保健衛生費　</v>
          </cell>
          <cell r="P787">
            <v>9</v>
          </cell>
          <cell r="Q787" t="str">
            <v>保健所費</v>
          </cell>
          <cell r="R787">
            <v>10</v>
          </cell>
          <cell r="S787" t="str">
            <v>保健所総務費</v>
          </cell>
          <cell r="T787">
            <v>6</v>
          </cell>
          <cell r="U787" t="str">
            <v>医療監視費　</v>
          </cell>
          <cell r="V787">
            <v>0</v>
          </cell>
          <cell r="X787">
            <v>0</v>
          </cell>
          <cell r="Z787">
            <v>53</v>
          </cell>
          <cell r="AA787">
            <v>142</v>
          </cell>
          <cell r="AB787">
            <v>142</v>
          </cell>
          <cell r="AC787">
            <v>142</v>
          </cell>
          <cell r="AD787">
            <v>142</v>
          </cell>
          <cell r="AE787">
            <v>142</v>
          </cell>
          <cell r="AF787">
            <v>142</v>
          </cell>
          <cell r="AG787">
            <v>142</v>
          </cell>
          <cell r="AH787">
            <v>142</v>
          </cell>
          <cell r="AI787">
            <v>0</v>
          </cell>
          <cell r="AJ787">
            <v>0</v>
          </cell>
          <cell r="AK787">
            <v>0</v>
          </cell>
          <cell r="AL787">
            <v>0</v>
          </cell>
          <cell r="AM787">
            <v>0</v>
          </cell>
          <cell r="AN787">
            <v>0</v>
          </cell>
          <cell r="AO787">
            <v>0</v>
          </cell>
          <cell r="AP787" t="str">
            <v xml:space="preserve">　市民に安心と信頼の医療を提供するため、医療法に基づく病院・診療所への立入検査を行う。
　法に基づく事務であるため、終期は設定できない。 </v>
          </cell>
          <cell r="AQ787" t="str">
            <v xml:space="preserve">・病院（26箇所）、診療所（歯科含む）（約50箇所）への立入検査を実施するための費用
</v>
          </cell>
          <cell r="BJ787">
            <v>1</v>
          </cell>
          <cell r="BK787">
            <v>142</v>
          </cell>
          <cell r="BL787">
            <v>0</v>
          </cell>
          <cell r="BM787">
            <v>0</v>
          </cell>
          <cell r="BN787">
            <v>0</v>
          </cell>
          <cell r="BO787">
            <v>0</v>
          </cell>
          <cell r="BP787">
            <v>0</v>
          </cell>
          <cell r="BQ787">
            <v>0</v>
          </cell>
          <cell r="BR787">
            <v>0</v>
          </cell>
          <cell r="BS787">
            <v>0</v>
          </cell>
          <cell r="BT787">
            <v>0</v>
          </cell>
          <cell r="BU787">
            <v>142</v>
          </cell>
          <cell r="BV787">
            <v>0</v>
          </cell>
          <cell r="BW787">
            <v>0</v>
          </cell>
          <cell r="BX787">
            <v>0</v>
          </cell>
          <cell r="BY787">
            <v>0</v>
          </cell>
          <cell r="BZ787">
            <v>142</v>
          </cell>
          <cell r="CA787">
            <v>0</v>
          </cell>
        </row>
        <row r="788">
          <cell r="I788" t="str">
            <v>薬事監視費</v>
          </cell>
          <cell r="J788">
            <v>1</v>
          </cell>
          <cell r="K788" t="str">
            <v>一般会計</v>
          </cell>
          <cell r="L788">
            <v>4</v>
          </cell>
          <cell r="M788" t="str">
            <v>衛生費　</v>
          </cell>
          <cell r="N788">
            <v>1</v>
          </cell>
          <cell r="O788" t="str">
            <v>保健衛生費　</v>
          </cell>
          <cell r="P788">
            <v>9</v>
          </cell>
          <cell r="Q788" t="str">
            <v>保健所費</v>
          </cell>
          <cell r="R788">
            <v>10</v>
          </cell>
          <cell r="S788" t="str">
            <v>保健所総務費</v>
          </cell>
          <cell r="T788">
            <v>7</v>
          </cell>
          <cell r="U788" t="str">
            <v>薬事監視費　</v>
          </cell>
          <cell r="V788">
            <v>0</v>
          </cell>
          <cell r="X788">
            <v>0</v>
          </cell>
          <cell r="Z788">
            <v>90</v>
          </cell>
          <cell r="AA788">
            <v>256</v>
          </cell>
          <cell r="AB788">
            <v>256</v>
          </cell>
          <cell r="AC788">
            <v>256</v>
          </cell>
          <cell r="AD788">
            <v>256</v>
          </cell>
          <cell r="AE788">
            <v>256</v>
          </cell>
          <cell r="AF788">
            <v>256</v>
          </cell>
          <cell r="AG788">
            <v>256</v>
          </cell>
          <cell r="AH788">
            <v>256</v>
          </cell>
          <cell r="AI788">
            <v>0</v>
          </cell>
          <cell r="AJ788">
            <v>0</v>
          </cell>
          <cell r="AK788">
            <v>0</v>
          </cell>
          <cell r="AL788">
            <v>0</v>
          </cell>
          <cell r="AM788">
            <v>0</v>
          </cell>
          <cell r="AN788">
            <v>0</v>
          </cell>
          <cell r="AO788">
            <v>0</v>
          </cell>
          <cell r="AP788" t="str">
            <v>　市民に安全で有効な医薬品等を提供するため、医薬品、医療機器等の品質、有効性及び安全性の確保等に関する法律に基づく薬局・医薬品販売業への立入検査及び毒物及び劇物取締法に基づく毒物劇物販売業への立入検査を行う。
　また、臨床検査技師等に関する法律に基づき、登録を受けた衛生検査所の精度管理事業を実施し、検査精度の向上を図る。
　法に基づく事務であるため、終期は設定できない。</v>
          </cell>
          <cell r="AQ788" t="str">
            <v xml:space="preserve">次の立入検査等を実施するための費用
・薬局、医薬品販売業者への立入検査（約100箇所）
・毒物劇物販売業者への立入検査（約80箇所）
・麻薬取扱施設への立入検査（約100箇所）
・衛生検査所への立入検査（5箇所）
・衛生検査精度管理専門委員会の開催（2回） </v>
          </cell>
          <cell r="BJ788">
            <v>1</v>
          </cell>
          <cell r="BK788">
            <v>256</v>
          </cell>
          <cell r="BL788">
            <v>0</v>
          </cell>
          <cell r="BM788">
            <v>0</v>
          </cell>
          <cell r="BN788">
            <v>0</v>
          </cell>
          <cell r="BO788">
            <v>0</v>
          </cell>
          <cell r="BP788">
            <v>0</v>
          </cell>
          <cell r="BQ788">
            <v>0</v>
          </cell>
          <cell r="BR788">
            <v>0</v>
          </cell>
          <cell r="BS788">
            <v>0</v>
          </cell>
          <cell r="BT788">
            <v>0</v>
          </cell>
          <cell r="BU788">
            <v>256</v>
          </cell>
          <cell r="BV788">
            <v>0</v>
          </cell>
          <cell r="BW788">
            <v>0</v>
          </cell>
          <cell r="BX788">
            <v>0</v>
          </cell>
          <cell r="BY788">
            <v>0</v>
          </cell>
          <cell r="BZ788">
            <v>256</v>
          </cell>
          <cell r="CA788">
            <v>0</v>
          </cell>
        </row>
        <row r="789">
          <cell r="I789" t="str">
            <v>献血等事業費</v>
          </cell>
          <cell r="J789">
            <v>1</v>
          </cell>
          <cell r="K789" t="str">
            <v>一般会計</v>
          </cell>
          <cell r="L789">
            <v>4</v>
          </cell>
          <cell r="M789" t="str">
            <v>衛生費　</v>
          </cell>
          <cell r="N789">
            <v>1</v>
          </cell>
          <cell r="O789" t="str">
            <v>保健衛生費　</v>
          </cell>
          <cell r="P789">
            <v>9</v>
          </cell>
          <cell r="Q789" t="str">
            <v>保健所費</v>
          </cell>
          <cell r="R789">
            <v>10</v>
          </cell>
          <cell r="S789" t="str">
            <v>保健所総務費</v>
          </cell>
          <cell r="T789">
            <v>8</v>
          </cell>
          <cell r="U789" t="str">
            <v>献血等事業費</v>
          </cell>
          <cell r="V789">
            <v>0</v>
          </cell>
          <cell r="X789">
            <v>0</v>
          </cell>
          <cell r="Z789">
            <v>697</v>
          </cell>
          <cell r="AA789">
            <v>928</v>
          </cell>
          <cell r="AB789">
            <v>928</v>
          </cell>
          <cell r="AC789">
            <v>928</v>
          </cell>
          <cell r="AD789">
            <v>928</v>
          </cell>
          <cell r="AE789">
            <v>0</v>
          </cell>
          <cell r="AF789">
            <v>0</v>
          </cell>
          <cell r="AG789">
            <v>0</v>
          </cell>
          <cell r="AH789">
            <v>0</v>
          </cell>
          <cell r="AI789">
            <v>928</v>
          </cell>
          <cell r="AJ789">
            <v>928</v>
          </cell>
          <cell r="AK789">
            <v>928</v>
          </cell>
          <cell r="AL789">
            <v>928</v>
          </cell>
          <cell r="AM789">
            <v>0</v>
          </cell>
          <cell r="AN789">
            <v>0</v>
          </cell>
          <cell r="AO789">
            <v>0</v>
          </cell>
          <cell r="AP789" t="str">
            <v xml:space="preserve">　安全な血液製剤の安定供給の確保等に関する法律に基づき、献血について市民の理解を深めるとともに、献血受入が円滑に実施されるよう推進を行う。
　また、市内で使用するすべての輸血用血液製剤を、市民の献血によって確保する体制を早期に確立するため、「いわき市民献血の日」を制定し、街頭献血及び啓発事業を実施する。
　血液は人工的に製造できないことから、終期は設定できない。
</v>
          </cell>
          <cell r="AQ789" t="str">
            <v xml:space="preserve">・いわき市民献血の日「夏の陣」街頭献血キャンペーンの実施（１回）
・いわき市民献血の日「冬の陣」街頭献血キャンペーンの実施（１回）
・はたちの献血街頭キャンペーンの実施（１回）
・献血協力事業所に対する協力依頼、日本赤十字社等との連絡調整　
・市民に対し献血思想の普及啓発を図るため、いわき市献血マスコットキャラクターを活用した広報活動等を行う。 </v>
          </cell>
          <cell r="BJ789">
            <v>1</v>
          </cell>
          <cell r="BK789">
            <v>928</v>
          </cell>
          <cell r="BL789">
            <v>0</v>
          </cell>
          <cell r="BM789">
            <v>0</v>
          </cell>
          <cell r="BN789">
            <v>0</v>
          </cell>
          <cell r="BO789">
            <v>0</v>
          </cell>
          <cell r="BP789">
            <v>0</v>
          </cell>
          <cell r="BQ789">
            <v>0</v>
          </cell>
          <cell r="BR789">
            <v>0</v>
          </cell>
          <cell r="BS789">
            <v>0</v>
          </cell>
          <cell r="BT789">
            <v>0</v>
          </cell>
          <cell r="BU789">
            <v>0</v>
          </cell>
          <cell r="BV789">
            <v>928</v>
          </cell>
          <cell r="BW789">
            <v>0</v>
          </cell>
          <cell r="BX789">
            <v>0</v>
          </cell>
          <cell r="BY789">
            <v>0</v>
          </cell>
          <cell r="BZ789">
            <v>0</v>
          </cell>
          <cell r="CA789">
            <v>928</v>
          </cell>
        </row>
        <row r="790">
          <cell r="I790" t="str">
            <v>医療安全相談センター事業費</v>
          </cell>
          <cell r="J790">
            <v>1</v>
          </cell>
          <cell r="K790" t="str">
            <v>一般会計</v>
          </cell>
          <cell r="L790">
            <v>4</v>
          </cell>
          <cell r="M790" t="str">
            <v>衛生費　</v>
          </cell>
          <cell r="N790">
            <v>1</v>
          </cell>
          <cell r="O790" t="str">
            <v>保健衛生費　</v>
          </cell>
          <cell r="P790">
            <v>9</v>
          </cell>
          <cell r="Q790" t="str">
            <v>保健所費</v>
          </cell>
          <cell r="R790">
            <v>10</v>
          </cell>
          <cell r="S790" t="str">
            <v>保健所総務費</v>
          </cell>
          <cell r="T790">
            <v>10</v>
          </cell>
          <cell r="U790" t="str">
            <v>医療安全相談センター事業費　</v>
          </cell>
          <cell r="V790">
            <v>0</v>
          </cell>
          <cell r="X790">
            <v>0</v>
          </cell>
          <cell r="Z790">
            <v>0</v>
          </cell>
          <cell r="AA790">
            <v>397</v>
          </cell>
          <cell r="AB790">
            <v>397</v>
          </cell>
          <cell r="AC790">
            <v>397</v>
          </cell>
          <cell r="AD790">
            <v>397</v>
          </cell>
          <cell r="AE790">
            <v>0</v>
          </cell>
          <cell r="AF790">
            <v>0</v>
          </cell>
          <cell r="AG790">
            <v>0</v>
          </cell>
          <cell r="AH790">
            <v>0</v>
          </cell>
          <cell r="AI790">
            <v>397</v>
          </cell>
          <cell r="AJ790">
            <v>397</v>
          </cell>
          <cell r="AK790">
            <v>397</v>
          </cell>
          <cell r="AL790">
            <v>397</v>
          </cell>
          <cell r="AM790">
            <v>0</v>
          </cell>
          <cell r="AN790">
            <v>0</v>
          </cell>
          <cell r="AO790">
            <v>0</v>
          </cell>
          <cell r="AP790" t="str">
            <v xml:space="preserve">　医療法及びいわき市医療安全相談センター運営協議会設置要綱に基づき、医療安全相談センターにおいて、医療に関する患者・家族等の苦情・相談等に迅速に対応し、医療機関への情報提供等を実施する体制の整備により医療の安全と信頼を高め、医療機関における患者サービスの向上を図るとともに、医療安全相談センター運営協議会を開催する。
　医療機関に対する医療安全の意識啓発を促すため、医療安全対策研修会を開催する。
　市民に対する医療の安全と信頼を確保するために必要なことから、終期は設定できない
・令和３年度相談受付件数　364件
 </v>
          </cell>
          <cell r="AQ790" t="str">
            <v xml:space="preserve">・医療安全相談センター運営協議会の開催（3回）
・医療安全対策研修会の開催（1回）
</v>
          </cell>
          <cell r="BJ790">
            <v>1</v>
          </cell>
          <cell r="BK790">
            <v>397</v>
          </cell>
          <cell r="BL790">
            <v>0</v>
          </cell>
          <cell r="BM790">
            <v>0</v>
          </cell>
          <cell r="BN790">
            <v>0</v>
          </cell>
          <cell r="BO790">
            <v>0</v>
          </cell>
          <cell r="BP790">
            <v>0</v>
          </cell>
          <cell r="BQ790">
            <v>0</v>
          </cell>
          <cell r="BR790">
            <v>0</v>
          </cell>
          <cell r="BS790">
            <v>0</v>
          </cell>
          <cell r="BT790">
            <v>0</v>
          </cell>
          <cell r="BU790">
            <v>0</v>
          </cell>
          <cell r="BV790">
            <v>397</v>
          </cell>
          <cell r="BW790">
            <v>0</v>
          </cell>
          <cell r="BX790">
            <v>0</v>
          </cell>
          <cell r="BY790">
            <v>0</v>
          </cell>
          <cell r="BZ790">
            <v>0</v>
          </cell>
          <cell r="CA790">
            <v>397</v>
          </cell>
        </row>
        <row r="791">
          <cell r="I791" t="str">
            <v>骨髄移植ドナー支援事業費</v>
          </cell>
          <cell r="J791">
            <v>1</v>
          </cell>
          <cell r="K791" t="str">
            <v>一般会計</v>
          </cell>
          <cell r="L791">
            <v>4</v>
          </cell>
          <cell r="M791" t="str">
            <v>衛生費　</v>
          </cell>
          <cell r="N791">
            <v>1</v>
          </cell>
          <cell r="O791" t="str">
            <v>保健衛生費　</v>
          </cell>
          <cell r="P791">
            <v>9</v>
          </cell>
          <cell r="Q791" t="str">
            <v>保健所費</v>
          </cell>
          <cell r="R791">
            <v>10</v>
          </cell>
          <cell r="S791" t="str">
            <v>保健所総務費</v>
          </cell>
          <cell r="T791">
            <v>12</v>
          </cell>
          <cell r="U791" t="str">
            <v>骨髄移植ドナー支援事業費</v>
          </cell>
          <cell r="V791">
            <v>0</v>
          </cell>
          <cell r="X791">
            <v>0</v>
          </cell>
          <cell r="Z791">
            <v>0</v>
          </cell>
          <cell r="AA791">
            <v>420</v>
          </cell>
          <cell r="AB791">
            <v>420</v>
          </cell>
          <cell r="AC791">
            <v>420</v>
          </cell>
          <cell r="AD791">
            <v>420</v>
          </cell>
          <cell r="AE791">
            <v>420</v>
          </cell>
          <cell r="AF791">
            <v>420</v>
          </cell>
          <cell r="AG791">
            <v>420</v>
          </cell>
          <cell r="AH791">
            <v>420</v>
          </cell>
          <cell r="AI791">
            <v>0</v>
          </cell>
          <cell r="AJ791">
            <v>0</v>
          </cell>
          <cell r="AK791">
            <v>0</v>
          </cell>
          <cell r="AL791">
            <v>0</v>
          </cell>
          <cell r="AM791">
            <v>0</v>
          </cell>
          <cell r="AN791">
            <v>0</v>
          </cell>
          <cell r="AO791">
            <v>0</v>
          </cell>
          <cell r="AP791" t="str">
            <v>　公益財団法人日本骨髄バンクが実施する骨髄バンク事業において骨髄・抹消血幹細胞の提供者となった者に対し奨励金を交付することにより、骨髄・抹消血幹細胞移植の推進及びドナー登録の増加を図る。　</v>
          </cell>
          <cell r="AQ791" t="str">
            <v>　奨励金交付対象者に対し、奨励金を交付することで骨髄移植に対する奨励、思想普及によるドナー登録者の増加や、骨髄移植時の経済活動中断に伴う負担軽減等を図る。
ドナー助成金　１人１日あたり20,000円×最長７日×３件＝420,000円</v>
          </cell>
          <cell r="BJ791">
            <v>1</v>
          </cell>
          <cell r="BK791">
            <v>420</v>
          </cell>
          <cell r="BL791">
            <v>0</v>
          </cell>
          <cell r="BM791">
            <v>0</v>
          </cell>
          <cell r="BN791">
            <v>0</v>
          </cell>
          <cell r="BO791">
            <v>0</v>
          </cell>
          <cell r="BP791">
            <v>0</v>
          </cell>
          <cell r="BQ791">
            <v>0</v>
          </cell>
          <cell r="BR791">
            <v>0</v>
          </cell>
          <cell r="BS791">
            <v>70</v>
          </cell>
          <cell r="BT791">
            <v>0</v>
          </cell>
          <cell r="BU791">
            <v>350</v>
          </cell>
          <cell r="BV791">
            <v>0</v>
          </cell>
          <cell r="BW791">
            <v>0</v>
          </cell>
          <cell r="BX791">
            <v>70</v>
          </cell>
          <cell r="BY791">
            <v>0</v>
          </cell>
          <cell r="BZ791">
            <v>350</v>
          </cell>
          <cell r="CA791">
            <v>0</v>
          </cell>
        </row>
        <row r="792">
          <cell r="I792" t="str">
            <v>環境営業許可指導費</v>
          </cell>
          <cell r="J792">
            <v>1</v>
          </cell>
          <cell r="K792" t="str">
            <v>一般会計</v>
          </cell>
          <cell r="L792">
            <v>4</v>
          </cell>
          <cell r="M792" t="str">
            <v>衛生費　</v>
          </cell>
          <cell r="N792">
            <v>1</v>
          </cell>
          <cell r="O792" t="str">
            <v>保健衛生費　</v>
          </cell>
          <cell r="P792">
            <v>9</v>
          </cell>
          <cell r="Q792" t="str">
            <v>保健所費</v>
          </cell>
          <cell r="R792">
            <v>20</v>
          </cell>
          <cell r="S792" t="str">
            <v>生活衛生費　</v>
          </cell>
          <cell r="T792">
            <v>1</v>
          </cell>
          <cell r="U792" t="str">
            <v>環境営業許可指導費　</v>
          </cell>
          <cell r="V792">
            <v>0</v>
          </cell>
          <cell r="X792">
            <v>0</v>
          </cell>
          <cell r="Z792">
            <v>1564</v>
          </cell>
          <cell r="AA792">
            <v>2280</v>
          </cell>
          <cell r="AB792">
            <v>2280</v>
          </cell>
          <cell r="AC792">
            <v>2280</v>
          </cell>
          <cell r="AD792">
            <v>2280</v>
          </cell>
          <cell r="AE792">
            <v>2280</v>
          </cell>
          <cell r="AF792">
            <v>2280</v>
          </cell>
          <cell r="AG792">
            <v>2280</v>
          </cell>
          <cell r="AH792">
            <v>2280</v>
          </cell>
          <cell r="AI792">
            <v>0</v>
          </cell>
          <cell r="AJ792">
            <v>0</v>
          </cell>
          <cell r="AK792">
            <v>0</v>
          </cell>
          <cell r="AL792">
            <v>0</v>
          </cell>
          <cell r="AM792">
            <v>0</v>
          </cell>
          <cell r="AN792">
            <v>0</v>
          </cell>
          <cell r="AO792">
            <v>0</v>
          </cell>
          <cell r="AP792" t="str">
            <v>○ 旅館業法、公衆浴場法、興行場法、理容師法、美容師法、クリーニング業法等に基づく営業施設及び建築物等について、保健衛生上の見地から必要な規制を行うことにより、衛生的な環境の確保を図り、もって公衆衛生の向上又は増進及び健康の保護、公共の福祉等に寄与することを目的とする。</v>
          </cell>
          <cell r="AQ792" t="str">
            <v xml:space="preserve">○ 旅館業法等に基づき、生活衛生関係営業施設（旅館業、公衆浴場、興行場、理容所、美容所、クリーニング所）の営業の許可または検査確認、建築物等の届出受理及び審査、並びに営業施設や建築物等への立入検査、報告聴取等を行うことにより、営業施設や建築物等の衛生的環境の確保を図る。
</v>
          </cell>
          <cell r="BJ792">
            <v>1</v>
          </cell>
          <cell r="BK792">
            <v>2280</v>
          </cell>
          <cell r="BL792">
            <v>0</v>
          </cell>
          <cell r="BM792">
            <v>0</v>
          </cell>
          <cell r="BN792">
            <v>0</v>
          </cell>
          <cell r="BO792">
            <v>0</v>
          </cell>
          <cell r="BP792">
            <v>0</v>
          </cell>
          <cell r="BQ792">
            <v>0</v>
          </cell>
          <cell r="BR792">
            <v>0</v>
          </cell>
          <cell r="BS792">
            <v>0</v>
          </cell>
          <cell r="BT792">
            <v>0</v>
          </cell>
          <cell r="BU792">
            <v>2280</v>
          </cell>
          <cell r="BV792">
            <v>0</v>
          </cell>
          <cell r="BW792">
            <v>0</v>
          </cell>
          <cell r="BX792">
            <v>0</v>
          </cell>
          <cell r="BY792">
            <v>0</v>
          </cell>
          <cell r="BZ792">
            <v>2280</v>
          </cell>
          <cell r="CA792">
            <v>0</v>
          </cell>
        </row>
        <row r="793">
          <cell r="I793" t="str">
            <v>給水施設等指導費</v>
          </cell>
          <cell r="J793">
            <v>1</v>
          </cell>
          <cell r="K793" t="str">
            <v>一般会計</v>
          </cell>
          <cell r="L793">
            <v>4</v>
          </cell>
          <cell r="M793" t="str">
            <v>衛生費　</v>
          </cell>
          <cell r="N793">
            <v>1</v>
          </cell>
          <cell r="O793" t="str">
            <v>保健衛生費　</v>
          </cell>
          <cell r="P793">
            <v>9</v>
          </cell>
          <cell r="Q793" t="str">
            <v>保健所費</v>
          </cell>
          <cell r="R793">
            <v>20</v>
          </cell>
          <cell r="S793" t="str">
            <v>生活衛生費　</v>
          </cell>
          <cell r="T793">
            <v>2</v>
          </cell>
          <cell r="U793" t="str">
            <v>給水施設等指導費</v>
          </cell>
          <cell r="V793">
            <v>0</v>
          </cell>
          <cell r="X793">
            <v>0</v>
          </cell>
          <cell r="Z793">
            <v>174</v>
          </cell>
          <cell r="AA793">
            <v>181</v>
          </cell>
          <cell r="AB793">
            <v>181</v>
          </cell>
          <cell r="AC793">
            <v>181</v>
          </cell>
          <cell r="AD793">
            <v>181</v>
          </cell>
          <cell r="AE793">
            <v>181</v>
          </cell>
          <cell r="AF793">
            <v>181</v>
          </cell>
          <cell r="AG793">
            <v>181</v>
          </cell>
          <cell r="AH793">
            <v>181</v>
          </cell>
          <cell r="AI793">
            <v>0</v>
          </cell>
          <cell r="AJ793">
            <v>0</v>
          </cell>
          <cell r="AK793">
            <v>0</v>
          </cell>
          <cell r="AL793">
            <v>0</v>
          </cell>
          <cell r="AM793">
            <v>0</v>
          </cell>
          <cell r="AN793">
            <v>0</v>
          </cell>
          <cell r="AO793">
            <v>0</v>
          </cell>
          <cell r="AP793" t="str">
            <v xml:space="preserve">○ 専用水道、簡易専用水道、準簡易専用水道及び給水施設の布設及び管理の適正を確保することにより、清浄な水の供給を図り、もって公衆衛生の向上に寄与することを目的とする。
</v>
          </cell>
          <cell r="AQ793" t="str">
            <v xml:space="preserve">○ 水道法、いわき市給水施設等条例等に基づき、布設工事確認等の申請の受理及び審査、布設工事着手前届等の届出受理及び審査、並びに施設への立入検査及び報告聴取等を行うことにより、飲料水の衛生的環境の確保を図る。
</v>
          </cell>
          <cell r="BJ793">
            <v>1</v>
          </cell>
          <cell r="BK793">
            <v>181</v>
          </cell>
          <cell r="BL793">
            <v>0</v>
          </cell>
          <cell r="BM793">
            <v>0</v>
          </cell>
          <cell r="BN793">
            <v>0</v>
          </cell>
          <cell r="BO793">
            <v>0</v>
          </cell>
          <cell r="BP793">
            <v>0</v>
          </cell>
          <cell r="BQ793">
            <v>0</v>
          </cell>
          <cell r="BR793">
            <v>0</v>
          </cell>
          <cell r="BS793">
            <v>0</v>
          </cell>
          <cell r="BT793">
            <v>0</v>
          </cell>
          <cell r="BU793">
            <v>181</v>
          </cell>
          <cell r="BV793">
            <v>0</v>
          </cell>
          <cell r="BW793">
            <v>0</v>
          </cell>
          <cell r="BX793">
            <v>0</v>
          </cell>
          <cell r="BY793">
            <v>0</v>
          </cell>
          <cell r="BZ793">
            <v>181</v>
          </cell>
          <cell r="CA793">
            <v>0</v>
          </cell>
        </row>
        <row r="794">
          <cell r="I794" t="str">
            <v>温泉指導費</v>
          </cell>
          <cell r="J794">
            <v>1</v>
          </cell>
          <cell r="K794" t="str">
            <v>一般会計</v>
          </cell>
          <cell r="L794">
            <v>4</v>
          </cell>
          <cell r="M794" t="str">
            <v>衛生費　</v>
          </cell>
          <cell r="N794">
            <v>1</v>
          </cell>
          <cell r="O794" t="str">
            <v>保健衛生費　</v>
          </cell>
          <cell r="P794">
            <v>9</v>
          </cell>
          <cell r="Q794" t="str">
            <v>保健所費</v>
          </cell>
          <cell r="R794">
            <v>20</v>
          </cell>
          <cell r="S794" t="str">
            <v>生活衛生費　</v>
          </cell>
          <cell r="T794">
            <v>3</v>
          </cell>
          <cell r="U794" t="str">
            <v>温泉指導費　</v>
          </cell>
          <cell r="V794">
            <v>0</v>
          </cell>
          <cell r="X794">
            <v>0</v>
          </cell>
          <cell r="Z794">
            <v>117</v>
          </cell>
          <cell r="AA794">
            <v>168</v>
          </cell>
          <cell r="AB794">
            <v>168</v>
          </cell>
          <cell r="AC794">
            <v>168</v>
          </cell>
          <cell r="AD794">
            <v>168</v>
          </cell>
          <cell r="AE794">
            <v>168</v>
          </cell>
          <cell r="AF794">
            <v>168</v>
          </cell>
          <cell r="AG794">
            <v>168</v>
          </cell>
          <cell r="AH794">
            <v>168</v>
          </cell>
          <cell r="AI794">
            <v>0</v>
          </cell>
          <cell r="AJ794">
            <v>0</v>
          </cell>
          <cell r="AK794">
            <v>0</v>
          </cell>
          <cell r="AL794">
            <v>0</v>
          </cell>
          <cell r="AM794">
            <v>0</v>
          </cell>
          <cell r="AN794">
            <v>0</v>
          </cell>
          <cell r="AO794">
            <v>0</v>
          </cell>
          <cell r="AP794" t="str">
            <v xml:space="preserve">○温泉を保護し、温泉の採取等に伴い発生する可燃性天然ガスによる災害を防止し、及び温泉の利用の適正を図り、もって公共の福祉の増進に寄与することを目的とする。
 </v>
          </cell>
          <cell r="AQ794" t="str">
            <v>○ 温泉法等に基づき、温泉の利用の許可、届出受理及び審査、並びに温泉利用施設への立入検査及び報告聴取を行うことにより、温泉利用施設の災害等防止と衛生的環境の確保を図る。
○ 福島県温泉法施行条例に基づき、温泉掘削、温泉採取等の申請の受理及び進達、届出受理及び進達、並びに温泉の採取の場所等への立入検査及び報告聴取を行うことにより、源泉の適正な利用を図る。</v>
          </cell>
          <cell r="BJ794">
            <v>1</v>
          </cell>
          <cell r="BK794">
            <v>168</v>
          </cell>
          <cell r="BL794">
            <v>0</v>
          </cell>
          <cell r="BM794">
            <v>0</v>
          </cell>
          <cell r="BN794">
            <v>0</v>
          </cell>
          <cell r="BO794">
            <v>0</v>
          </cell>
          <cell r="BP794">
            <v>0</v>
          </cell>
          <cell r="BQ794">
            <v>0</v>
          </cell>
          <cell r="BR794">
            <v>0</v>
          </cell>
          <cell r="BS794">
            <v>0</v>
          </cell>
          <cell r="BT794">
            <v>0</v>
          </cell>
          <cell r="BU794">
            <v>168</v>
          </cell>
          <cell r="BV794">
            <v>0</v>
          </cell>
          <cell r="BW794">
            <v>0</v>
          </cell>
          <cell r="BX794">
            <v>0</v>
          </cell>
          <cell r="BY794">
            <v>0</v>
          </cell>
          <cell r="BZ794">
            <v>168</v>
          </cell>
          <cell r="CA794">
            <v>0</v>
          </cell>
        </row>
        <row r="795">
          <cell r="I795" t="str">
            <v>食品営業許可指導費</v>
          </cell>
          <cell r="J795">
            <v>1</v>
          </cell>
          <cell r="K795" t="str">
            <v>一般会計</v>
          </cell>
          <cell r="L795">
            <v>4</v>
          </cell>
          <cell r="M795" t="str">
            <v>衛生費　</v>
          </cell>
          <cell r="N795">
            <v>1</v>
          </cell>
          <cell r="O795" t="str">
            <v>保健衛生費　</v>
          </cell>
          <cell r="P795">
            <v>9</v>
          </cell>
          <cell r="Q795" t="str">
            <v>保健所費</v>
          </cell>
          <cell r="R795">
            <v>20</v>
          </cell>
          <cell r="S795" t="str">
            <v>生活衛生費　</v>
          </cell>
          <cell r="T795">
            <v>5</v>
          </cell>
          <cell r="U795" t="str">
            <v>食品営業許可指導費　</v>
          </cell>
          <cell r="V795">
            <v>0</v>
          </cell>
          <cell r="X795">
            <v>0</v>
          </cell>
          <cell r="Z795">
            <v>4724</v>
          </cell>
          <cell r="AA795">
            <v>3613</v>
          </cell>
          <cell r="AB795">
            <v>3672</v>
          </cell>
          <cell r="AC795">
            <v>3672</v>
          </cell>
          <cell r="AD795">
            <v>3672</v>
          </cell>
          <cell r="AE795">
            <v>3613</v>
          </cell>
          <cell r="AF795">
            <v>3672</v>
          </cell>
          <cell r="AG795">
            <v>3672</v>
          </cell>
          <cell r="AH795">
            <v>3672</v>
          </cell>
          <cell r="AI795">
            <v>0</v>
          </cell>
          <cell r="AJ795">
            <v>0</v>
          </cell>
          <cell r="AK795">
            <v>0</v>
          </cell>
          <cell r="AL795">
            <v>0</v>
          </cell>
          <cell r="AM795">
            <v>0</v>
          </cell>
          <cell r="AN795">
            <v>59</v>
          </cell>
          <cell r="AO795">
            <v>59</v>
          </cell>
          <cell r="AP795" t="str">
            <v>１　事業の目的
食中毒等、食品に起因する健康被害の予防
２　事業の概要
食品衛生法、食品表示法、食品衛生法施行条例等に基づき、食品営業施設の許可　調　査及び監視指導を行う。
３　根拠法令
食品衛生法、食品表示法、食品衛生法施行条例等に基づく事務であるため、終期は設　定できない。</v>
          </cell>
          <cell r="AQ795" t="str">
            <v xml:space="preserve">　食中毒の発生等、食品に起因する健康被害を予防するため、食品衛生法、食品表示法、食品衛生法施行条例等に基づき、食品営業施設の許可調査及び監視指導に必要な物品等を要求するもの。
　令和３年度実績
　・新規営業許可　384件
　・継続営業許可　478件
　・臨時営業許可　282件
 </v>
          </cell>
          <cell r="BJ795">
            <v>1</v>
          </cell>
          <cell r="BK795">
            <v>3672</v>
          </cell>
          <cell r="BL795">
            <v>0</v>
          </cell>
          <cell r="BM795">
            <v>0</v>
          </cell>
          <cell r="BN795">
            <v>0</v>
          </cell>
          <cell r="BO795">
            <v>0</v>
          </cell>
          <cell r="BP795">
            <v>0</v>
          </cell>
          <cell r="BQ795">
            <v>0</v>
          </cell>
          <cell r="BR795">
            <v>0</v>
          </cell>
          <cell r="BS795">
            <v>0</v>
          </cell>
          <cell r="BT795">
            <v>0</v>
          </cell>
          <cell r="BU795">
            <v>3672</v>
          </cell>
          <cell r="BV795">
            <v>0</v>
          </cell>
          <cell r="BW795">
            <v>0</v>
          </cell>
          <cell r="BX795">
            <v>0</v>
          </cell>
          <cell r="BY795">
            <v>0</v>
          </cell>
          <cell r="BZ795">
            <v>3672</v>
          </cell>
          <cell r="CA795">
            <v>0</v>
          </cell>
        </row>
        <row r="796">
          <cell r="I796" t="str">
            <v>食品営業許可指導費　臨時経費分</v>
          </cell>
          <cell r="J796">
            <v>1</v>
          </cell>
          <cell r="K796" t="str">
            <v>一般会計</v>
          </cell>
          <cell r="L796">
            <v>4</v>
          </cell>
          <cell r="M796" t="str">
            <v>衛生費　</v>
          </cell>
          <cell r="N796">
            <v>1</v>
          </cell>
          <cell r="O796" t="str">
            <v>保健衛生費　</v>
          </cell>
          <cell r="P796">
            <v>9</v>
          </cell>
          <cell r="Q796" t="str">
            <v>保健所費</v>
          </cell>
          <cell r="R796">
            <v>20</v>
          </cell>
          <cell r="S796" t="str">
            <v>生活衛生費　</v>
          </cell>
          <cell r="T796">
            <v>5</v>
          </cell>
          <cell r="U796" t="str">
            <v>食品営業許可指導費　</v>
          </cell>
          <cell r="V796">
            <v>0</v>
          </cell>
          <cell r="X796">
            <v>2</v>
          </cell>
          <cell r="Y796" t="str">
            <v>臨時経費分　</v>
          </cell>
          <cell r="Z796">
            <v>0</v>
          </cell>
          <cell r="AA796">
            <v>1994</v>
          </cell>
          <cell r="AB796">
            <v>1951</v>
          </cell>
          <cell r="AC796">
            <v>1951</v>
          </cell>
          <cell r="AD796">
            <v>1951</v>
          </cell>
          <cell r="AE796">
            <v>654</v>
          </cell>
          <cell r="AF796">
            <v>654</v>
          </cell>
          <cell r="AG796">
            <v>654</v>
          </cell>
          <cell r="AH796">
            <v>654</v>
          </cell>
          <cell r="AI796">
            <v>1340</v>
          </cell>
          <cell r="AJ796">
            <v>1297</v>
          </cell>
          <cell r="AK796">
            <v>1297</v>
          </cell>
          <cell r="AL796">
            <v>1297</v>
          </cell>
          <cell r="AM796">
            <v>0</v>
          </cell>
          <cell r="AN796">
            <v>-43</v>
          </cell>
          <cell r="AO796">
            <v>-43</v>
          </cell>
          <cell r="AP796" t="str">
            <v xml:space="preserve">１　事業の目的　
食品衛生法に基づく営業許可及び届出施設の台帳情報の管理や許可書発行等の営業許　可事務のほか、食品収去検査の成績書発行事務等を担う食品衛生管理システム機器の機　器賃借契約の履行及び保守業務委託を実施するもの。
２　事業の概要
食品衛生管理システムの機器賃借及び保守業務の委託
</v>
          </cell>
          <cell r="AQ796" t="str">
            <v xml:space="preserve">　食品衛生法に基づく営業許可等に係る業務を円滑かつ効率的に行うための基幹システムとして稼働する食品衛生管理システムについて、当該システム機器の機器更新に伴い令和４年度に締結した機器賃貸借長期継続契約及び保守委託契約を締結するための必要な経費を要求するもの。
○　食品衛生管理システム更新履歴
平成28年度　旧システム老朽化による再構築：再構築事業委託費：9,180千円
平成29年度　現行システム運用開始　
保守（単年度）1.056千円　機器賃借（５年間）　2,586千円
令和２年度　食品衛生法改正による改修　改修委託費：6,655千円
令和４年度　機器更新（賃借）（５年間）4,472千円 </v>
          </cell>
          <cell r="BJ796">
            <v>1</v>
          </cell>
          <cell r="BK796">
            <v>1951</v>
          </cell>
          <cell r="BL796">
            <v>0</v>
          </cell>
          <cell r="BM796">
            <v>0</v>
          </cell>
          <cell r="BN796">
            <v>0</v>
          </cell>
          <cell r="BO796">
            <v>0</v>
          </cell>
          <cell r="BP796">
            <v>0</v>
          </cell>
          <cell r="BQ796">
            <v>0</v>
          </cell>
          <cell r="BR796">
            <v>0</v>
          </cell>
          <cell r="BS796">
            <v>0</v>
          </cell>
          <cell r="BT796">
            <v>0</v>
          </cell>
          <cell r="BU796">
            <v>654</v>
          </cell>
          <cell r="BV796">
            <v>1297</v>
          </cell>
          <cell r="BW796">
            <v>0</v>
          </cell>
          <cell r="BX796">
            <v>0</v>
          </cell>
          <cell r="BY796">
            <v>0</v>
          </cell>
          <cell r="BZ796">
            <v>654</v>
          </cell>
          <cell r="CA796">
            <v>1297</v>
          </cell>
        </row>
        <row r="797">
          <cell r="I797" t="str">
            <v>食品安全対策費</v>
          </cell>
          <cell r="J797">
            <v>1</v>
          </cell>
          <cell r="K797" t="str">
            <v>一般会計</v>
          </cell>
          <cell r="L797">
            <v>4</v>
          </cell>
          <cell r="M797" t="str">
            <v>衛生費　</v>
          </cell>
          <cell r="N797">
            <v>1</v>
          </cell>
          <cell r="O797" t="str">
            <v>保健衛生費　</v>
          </cell>
          <cell r="P797">
            <v>9</v>
          </cell>
          <cell r="Q797" t="str">
            <v>保健所費</v>
          </cell>
          <cell r="R797">
            <v>20</v>
          </cell>
          <cell r="S797" t="str">
            <v>生活衛生費　</v>
          </cell>
          <cell r="T797">
            <v>7</v>
          </cell>
          <cell r="U797" t="str">
            <v>食品安全対策費　</v>
          </cell>
          <cell r="V797">
            <v>0</v>
          </cell>
          <cell r="X797">
            <v>0</v>
          </cell>
          <cell r="Z797">
            <v>1977</v>
          </cell>
          <cell r="AA797">
            <v>2505</v>
          </cell>
          <cell r="AB797">
            <v>2447</v>
          </cell>
          <cell r="AC797">
            <v>2447</v>
          </cell>
          <cell r="AD797">
            <v>2447</v>
          </cell>
          <cell r="AE797">
            <v>2505</v>
          </cell>
          <cell r="AF797">
            <v>2447</v>
          </cell>
          <cell r="AG797">
            <v>2447</v>
          </cell>
          <cell r="AH797">
            <v>2447</v>
          </cell>
          <cell r="AI797">
            <v>0</v>
          </cell>
          <cell r="AJ797">
            <v>0</v>
          </cell>
          <cell r="AK797">
            <v>0</v>
          </cell>
          <cell r="AL797">
            <v>0</v>
          </cell>
          <cell r="AM797">
            <v>0</v>
          </cell>
          <cell r="AN797">
            <v>-58</v>
          </cell>
          <cell r="AO797">
            <v>-58</v>
          </cell>
          <cell r="AP797" t="str">
            <v xml:space="preserve">　飲食を原因とする衛生上の危害の発生を未然に防止するため、飲食店、給食施設等食品関係施設への監視指導を行うことに加え、食中毒発生時等には原因施設等への立入調査を行うことにより、食品に起因する事故の原因の追究及び被害拡大の防止等を行う。
○根拠法令；食品衛生法、いわき市食品衛生法施行条例、いわき市食品衛生法施行規則等
※法に基づく事務であるため、終期設定はできない。 </v>
          </cell>
          <cell r="AQ797" t="str">
            <v xml:space="preserve">　食品の安全性の確保のために公衆衛生の観点から必要な規制その他の措置を講じることを目的とした各種事業を実施するために必要な物品等を要求するもの。
　（令和３年度実績）
　・食品営業許可施設監視件数　1,068件
</v>
          </cell>
          <cell r="BJ797">
            <v>1</v>
          </cell>
          <cell r="BK797">
            <v>2447</v>
          </cell>
          <cell r="BL797">
            <v>0</v>
          </cell>
          <cell r="BM797">
            <v>0</v>
          </cell>
          <cell r="BN797">
            <v>0</v>
          </cell>
          <cell r="BO797">
            <v>0</v>
          </cell>
          <cell r="BP797">
            <v>0</v>
          </cell>
          <cell r="BQ797">
            <v>0</v>
          </cell>
          <cell r="BR797">
            <v>0</v>
          </cell>
          <cell r="BS797">
            <v>0</v>
          </cell>
          <cell r="BT797">
            <v>0</v>
          </cell>
          <cell r="BU797">
            <v>2447</v>
          </cell>
          <cell r="BV797">
            <v>0</v>
          </cell>
          <cell r="BW797">
            <v>0</v>
          </cell>
          <cell r="BX797">
            <v>0</v>
          </cell>
          <cell r="BY797">
            <v>0</v>
          </cell>
          <cell r="BZ797">
            <v>2447</v>
          </cell>
          <cell r="CA797">
            <v>0</v>
          </cell>
        </row>
        <row r="798">
          <cell r="I798" t="str">
            <v>地域保健対策費</v>
          </cell>
          <cell r="J798">
            <v>1</v>
          </cell>
          <cell r="K798" t="str">
            <v>一般会計</v>
          </cell>
          <cell r="L798">
            <v>4</v>
          </cell>
          <cell r="M798" t="str">
            <v>衛生費　</v>
          </cell>
          <cell r="N798">
            <v>1</v>
          </cell>
          <cell r="O798" t="str">
            <v>保健衛生費　</v>
          </cell>
          <cell r="P798">
            <v>9</v>
          </cell>
          <cell r="Q798" t="str">
            <v>保健所費</v>
          </cell>
          <cell r="R798">
            <v>30</v>
          </cell>
          <cell r="S798" t="str">
            <v>地域保健対策費　</v>
          </cell>
          <cell r="T798">
            <v>1</v>
          </cell>
          <cell r="U798" t="str">
            <v>地域保健対策費　</v>
          </cell>
          <cell r="V798">
            <v>0</v>
          </cell>
          <cell r="X798">
            <v>0</v>
          </cell>
          <cell r="Z798">
            <v>2210</v>
          </cell>
          <cell r="AA798">
            <v>2778</v>
          </cell>
          <cell r="AB798">
            <v>2798</v>
          </cell>
          <cell r="AC798">
            <v>2798</v>
          </cell>
          <cell r="AD798">
            <v>2798</v>
          </cell>
          <cell r="AE798">
            <v>0</v>
          </cell>
          <cell r="AF798">
            <v>0</v>
          </cell>
          <cell r="AG798">
            <v>0</v>
          </cell>
          <cell r="AH798">
            <v>0</v>
          </cell>
          <cell r="AI798">
            <v>2778</v>
          </cell>
          <cell r="AJ798">
            <v>2798</v>
          </cell>
          <cell r="AK798">
            <v>2798</v>
          </cell>
          <cell r="AL798">
            <v>2798</v>
          </cell>
          <cell r="AM798">
            <v>0</v>
          </cell>
          <cell r="AN798">
            <v>20</v>
          </cell>
          <cell r="AO798">
            <v>20</v>
          </cell>
          <cell r="AP798" t="str">
            <v xml:space="preserve">　保健所機能に求められる地域保健関係職員としての専門的な知識・技術の向上を目的に保健師の専門研修派遣及び関係職員に対する研修を実施し、市民の健康の保持増進を図る事業。
　また、総合的な地域保健対策推進のため、保健活動用公用車等の整備や市民が主体となって健康づくり事業を展開できるよういわき市健康推進員を支援し、保健事業を展開する。
　地域保健対策の推進に関する基本的な指針に基づく事業であり、終期設定は出来ない。
</v>
          </cell>
          <cell r="AQ798" t="str">
            <v>○要求内容
１　地域保健対策に携わる職員の資質向上を図る研修及び情報収集等、保健所の機能を強化するための費用
２　保健活動実施のための公用車等の整備
３　市民主体の健康づくり推進のため、いわき市健康推進員を支援する費用
〇増減理由
　消耗品等の単価改定による</v>
          </cell>
          <cell r="BJ798">
            <v>1</v>
          </cell>
          <cell r="BK798">
            <v>2798</v>
          </cell>
          <cell r="BL798">
            <v>0</v>
          </cell>
          <cell r="BM798">
            <v>0</v>
          </cell>
          <cell r="BN798">
            <v>0</v>
          </cell>
          <cell r="BO798">
            <v>0</v>
          </cell>
          <cell r="BP798">
            <v>0</v>
          </cell>
          <cell r="BQ798">
            <v>0</v>
          </cell>
          <cell r="BR798">
            <v>0</v>
          </cell>
          <cell r="BS798">
            <v>0</v>
          </cell>
          <cell r="BT798">
            <v>0</v>
          </cell>
          <cell r="BU798">
            <v>0</v>
          </cell>
          <cell r="BV798">
            <v>2798</v>
          </cell>
          <cell r="BW798">
            <v>0</v>
          </cell>
          <cell r="BX798">
            <v>0</v>
          </cell>
          <cell r="BY798">
            <v>0</v>
          </cell>
          <cell r="BZ798">
            <v>0</v>
          </cell>
          <cell r="CA798">
            <v>2798</v>
          </cell>
        </row>
        <row r="799">
          <cell r="I799" t="str">
            <v>精神保健福祉費</v>
          </cell>
          <cell r="J799">
            <v>1</v>
          </cell>
          <cell r="K799" t="str">
            <v>一般会計</v>
          </cell>
          <cell r="L799">
            <v>4</v>
          </cell>
          <cell r="M799" t="str">
            <v>衛生費　</v>
          </cell>
          <cell r="N799">
            <v>1</v>
          </cell>
          <cell r="O799" t="str">
            <v>保健衛生費　</v>
          </cell>
          <cell r="P799">
            <v>9</v>
          </cell>
          <cell r="Q799" t="str">
            <v>保健所費</v>
          </cell>
          <cell r="R799">
            <v>30</v>
          </cell>
          <cell r="S799" t="str">
            <v>地域保健対策費　</v>
          </cell>
          <cell r="T799">
            <v>2</v>
          </cell>
          <cell r="U799" t="str">
            <v>精神保健福祉費　</v>
          </cell>
          <cell r="V799">
            <v>0</v>
          </cell>
          <cell r="X799">
            <v>0</v>
          </cell>
          <cell r="Z799">
            <v>3336</v>
          </cell>
          <cell r="AA799">
            <v>4493</v>
          </cell>
          <cell r="AB799">
            <v>4455</v>
          </cell>
          <cell r="AC799">
            <v>4455</v>
          </cell>
          <cell r="AD799">
            <v>4455</v>
          </cell>
          <cell r="AE799">
            <v>2757</v>
          </cell>
          <cell r="AF799">
            <v>2719</v>
          </cell>
          <cell r="AG799">
            <v>2719</v>
          </cell>
          <cell r="AH799">
            <v>2719</v>
          </cell>
          <cell r="AI799">
            <v>1736</v>
          </cell>
          <cell r="AJ799">
            <v>1736</v>
          </cell>
          <cell r="AK799">
            <v>1736</v>
          </cell>
          <cell r="AL799">
            <v>1736</v>
          </cell>
          <cell r="AM799">
            <v>0</v>
          </cell>
          <cell r="AN799">
            <v>-38</v>
          </cell>
          <cell r="AO799">
            <v>-38</v>
          </cell>
          <cell r="AP799" t="str">
            <v>　市民の精神的健康の保持増進に努めるとともに、精神障がい者の福祉の向上を図るため、市民や精神障がい者に対する保健指導や健康教育・相談援助を行うほか、地域の精神障がい者への支援体制の整備を図る。
　精神保健福祉法に基づいた事業であるため、終期の設定はできない。</v>
          </cell>
          <cell r="AQ799" t="str">
            <v>【要求内容・増減理由等】
〇要求内容
　（１）精神的健康の保持増進及び精神障害に対する知識の普及啓発を図るための費用。
　（２）通報患者の指定医師診察のための費用。
　（３）医師等による定期相談を開催するための費用。
　（４）精神障害者の社会適応を支援するための費用。
〇増減理由
　23条通報の発生見込み件数減に伴う指定医診察と旅費の減によるもの。</v>
          </cell>
          <cell r="BJ799">
            <v>1</v>
          </cell>
          <cell r="BK799">
            <v>4455</v>
          </cell>
          <cell r="BL799">
            <v>0</v>
          </cell>
          <cell r="BM799">
            <v>0</v>
          </cell>
          <cell r="BN799">
            <v>0</v>
          </cell>
          <cell r="BO799">
            <v>0</v>
          </cell>
          <cell r="BP799">
            <v>0</v>
          </cell>
          <cell r="BQ799">
            <v>0</v>
          </cell>
          <cell r="BR799">
            <v>112</v>
          </cell>
          <cell r="BS799">
            <v>2607</v>
          </cell>
          <cell r="BT799">
            <v>0</v>
          </cell>
          <cell r="BU799">
            <v>0</v>
          </cell>
          <cell r="BV799">
            <v>1736</v>
          </cell>
          <cell r="BW799">
            <v>112</v>
          </cell>
          <cell r="BX799">
            <v>2607</v>
          </cell>
          <cell r="BY799">
            <v>0</v>
          </cell>
          <cell r="BZ799">
            <v>0</v>
          </cell>
          <cell r="CA799">
            <v>1736</v>
          </cell>
        </row>
        <row r="800">
          <cell r="I800" t="str">
            <v>精神保健福祉費　会計年度任用職員分</v>
          </cell>
          <cell r="J800">
            <v>1</v>
          </cell>
          <cell r="K800" t="str">
            <v>一般会計</v>
          </cell>
          <cell r="L800">
            <v>4</v>
          </cell>
          <cell r="M800" t="str">
            <v>衛生費　</v>
          </cell>
          <cell r="N800">
            <v>1</v>
          </cell>
          <cell r="O800" t="str">
            <v>保健衛生費　</v>
          </cell>
          <cell r="P800">
            <v>9</v>
          </cell>
          <cell r="Q800" t="str">
            <v>保健所費</v>
          </cell>
          <cell r="R800">
            <v>30</v>
          </cell>
          <cell r="S800" t="str">
            <v>地域保健対策費　</v>
          </cell>
          <cell r="T800">
            <v>2</v>
          </cell>
          <cell r="U800" t="str">
            <v>精神保健福祉費　</v>
          </cell>
          <cell r="V800">
            <v>0</v>
          </cell>
          <cell r="X800">
            <v>2</v>
          </cell>
          <cell r="Y800" t="str">
            <v>会計年度任用職員分　</v>
          </cell>
          <cell r="Z800">
            <v>0</v>
          </cell>
          <cell r="AA800">
            <v>0</v>
          </cell>
          <cell r="AB800">
            <v>2348</v>
          </cell>
          <cell r="AC800">
            <v>0</v>
          </cell>
          <cell r="AD800">
            <v>0</v>
          </cell>
          <cell r="AE800">
            <v>0</v>
          </cell>
          <cell r="AF800">
            <v>10</v>
          </cell>
          <cell r="AG800">
            <v>0</v>
          </cell>
          <cell r="AH800">
            <v>0</v>
          </cell>
          <cell r="AI800">
            <v>0</v>
          </cell>
          <cell r="AJ800">
            <v>2338</v>
          </cell>
          <cell r="AK800">
            <v>0</v>
          </cell>
          <cell r="AL800">
            <v>0</v>
          </cell>
          <cell r="AM800">
            <v>-2348</v>
          </cell>
          <cell r="AN800">
            <v>2348</v>
          </cell>
          <cell r="AO800">
            <v>0</v>
          </cell>
          <cell r="AP800" t="str">
            <v xml:space="preserve">精神保健福祉費における会計年度任用職員の雇用に係る経費を要求するもの。
　・自立支援医療（精神通院）受給者証、精神障害者保健福祉手帳の申請・交付に係る業務
　・医療保護入院者の入院届、定期病状報告書、医療保護入院者の退院届の進達事務
　・措置入院の事務作業
【雇用人数】事務補助：1名（フルタイム・通年） </v>
          </cell>
          <cell r="AQ800" t="str">
            <v xml:space="preserve">・フルタイム会計年度任用職員　給料
・フルタイム会計年度任用職員　職員手当等
・フルタイム会計年度任用職員　共済費
増の理由：新規要求のため </v>
          </cell>
          <cell r="BJ800">
            <v>2</v>
          </cell>
          <cell r="BK800">
            <v>0</v>
          </cell>
          <cell r="BL800">
            <v>0</v>
          </cell>
          <cell r="BM800">
            <v>0</v>
          </cell>
          <cell r="BN800">
            <v>0</v>
          </cell>
          <cell r="BO800">
            <v>0</v>
          </cell>
          <cell r="BP800">
            <v>0</v>
          </cell>
          <cell r="BQ800">
            <v>0</v>
          </cell>
          <cell r="BR800">
            <v>0</v>
          </cell>
          <cell r="BS800">
            <v>0</v>
          </cell>
          <cell r="BT800">
            <v>0</v>
          </cell>
          <cell r="BU800">
            <v>10</v>
          </cell>
          <cell r="BV800">
            <v>2338</v>
          </cell>
          <cell r="BW800">
            <v>0</v>
          </cell>
          <cell r="BX800">
            <v>0</v>
          </cell>
          <cell r="BY800">
            <v>0</v>
          </cell>
          <cell r="BZ800">
            <v>0</v>
          </cell>
          <cell r="CA800">
            <v>0</v>
          </cell>
        </row>
        <row r="801">
          <cell r="I801" t="str">
            <v>感染症予防対策費</v>
          </cell>
          <cell r="J801">
            <v>1</v>
          </cell>
          <cell r="K801" t="str">
            <v>一般会計</v>
          </cell>
          <cell r="L801">
            <v>4</v>
          </cell>
          <cell r="M801" t="str">
            <v>衛生費　</v>
          </cell>
          <cell r="N801">
            <v>1</v>
          </cell>
          <cell r="O801" t="str">
            <v>保健衛生費　</v>
          </cell>
          <cell r="P801">
            <v>9</v>
          </cell>
          <cell r="Q801" t="str">
            <v>保健所費</v>
          </cell>
          <cell r="R801">
            <v>30</v>
          </cell>
          <cell r="S801" t="str">
            <v>地域保健対策費　</v>
          </cell>
          <cell r="T801">
            <v>3</v>
          </cell>
          <cell r="U801" t="str">
            <v>感染症予防対策費</v>
          </cell>
          <cell r="V801">
            <v>0</v>
          </cell>
          <cell r="X801">
            <v>0</v>
          </cell>
          <cell r="Z801">
            <v>3335</v>
          </cell>
          <cell r="AA801">
            <v>4766</v>
          </cell>
          <cell r="AB801">
            <v>4766</v>
          </cell>
          <cell r="AC801">
            <v>4766</v>
          </cell>
          <cell r="AD801">
            <v>4766</v>
          </cell>
          <cell r="AE801">
            <v>1936</v>
          </cell>
          <cell r="AF801">
            <v>1927</v>
          </cell>
          <cell r="AG801">
            <v>1927</v>
          </cell>
          <cell r="AH801">
            <v>1927</v>
          </cell>
          <cell r="AI801">
            <v>2830</v>
          </cell>
          <cell r="AJ801">
            <v>2839</v>
          </cell>
          <cell r="AK801">
            <v>2839</v>
          </cell>
          <cell r="AL801">
            <v>2839</v>
          </cell>
          <cell r="AM801">
            <v>0</v>
          </cell>
          <cell r="AN801">
            <v>0</v>
          </cell>
          <cell r="AO801">
            <v>0</v>
          </cell>
          <cell r="AP801" t="str">
            <v xml:space="preserve">　感染症の予防及び感染症の患者に対する医療に関し、感染症の発生状況等の調査、予防対策、予防啓発等を行い、感染症発生の予防及びそのまん延防止を図る。
　「感染症の予防及び感染症の患者に対する医療に関する法律（感染症法）」に基づく事業のため終期設定はできない。
　また、平成20年度より肝炎対策基本法（平成20年4月1日施行）に基づき、肝炎患者の経済的負担の軽減等、肝炎総合対策の推進を図るために必要な経費が必要となった。
※平成22年度より、感染症予防費（災害時の消毒に係る費用）を当該事業に統合。
※平成26年度より、エボラ出血熱の流行に伴い、患者移送用防護服の整備を強化。
※平成28年度より、デング熱等蚊媒介感染症対応・対策マニュアルに基づき、平常時のリスク評価を強化。
</v>
          </cell>
          <cell r="AQ801" t="str">
            <v xml:space="preserve">１　感染症患者情報及び病原体情報の収集・分析・評価を行うための情報提供、医療機関への謝礼。
２　感染症予防のための知識の普及啓発、及び患者発生・災害時の対応に要する消耗品等の購入。
３　肝炎総合対策の推進（肝炎患者医療費助成受給者証発送、肝炎治療医療機関との委託契約等）に係る会議旅費、消耗品等の購入。 </v>
          </cell>
          <cell r="BJ801">
            <v>1</v>
          </cell>
          <cell r="BK801">
            <v>4766</v>
          </cell>
          <cell r="BL801">
            <v>0</v>
          </cell>
          <cell r="BM801">
            <v>0</v>
          </cell>
          <cell r="BN801">
            <v>0</v>
          </cell>
          <cell r="BO801">
            <v>0</v>
          </cell>
          <cell r="BP801">
            <v>0</v>
          </cell>
          <cell r="BQ801">
            <v>0</v>
          </cell>
          <cell r="BR801">
            <v>1927</v>
          </cell>
          <cell r="BS801">
            <v>0</v>
          </cell>
          <cell r="BT801">
            <v>0</v>
          </cell>
          <cell r="BU801">
            <v>0</v>
          </cell>
          <cell r="BV801">
            <v>2839</v>
          </cell>
          <cell r="BW801">
            <v>1927</v>
          </cell>
          <cell r="BX801">
            <v>0</v>
          </cell>
          <cell r="BY801">
            <v>0</v>
          </cell>
          <cell r="BZ801">
            <v>0</v>
          </cell>
          <cell r="CA801">
            <v>2839</v>
          </cell>
        </row>
        <row r="802">
          <cell r="I802" t="str">
            <v>感染症予防対策費　会計年度任用職員分</v>
          </cell>
          <cell r="J802">
            <v>1</v>
          </cell>
          <cell r="K802" t="str">
            <v>一般会計</v>
          </cell>
          <cell r="L802">
            <v>4</v>
          </cell>
          <cell r="M802" t="str">
            <v>衛生費　</v>
          </cell>
          <cell r="N802">
            <v>1</v>
          </cell>
          <cell r="O802" t="str">
            <v>保健衛生費　</v>
          </cell>
          <cell r="P802">
            <v>9</v>
          </cell>
          <cell r="Q802" t="str">
            <v>保健所費</v>
          </cell>
          <cell r="R802">
            <v>30</v>
          </cell>
          <cell r="S802" t="str">
            <v>地域保健対策費　</v>
          </cell>
          <cell r="T802">
            <v>3</v>
          </cell>
          <cell r="U802" t="str">
            <v>感染症予防対策費</v>
          </cell>
          <cell r="V802">
            <v>0</v>
          </cell>
          <cell r="X802">
            <v>2</v>
          </cell>
          <cell r="Y802" t="str">
            <v>会計年度任用職員分　</v>
          </cell>
          <cell r="Z802">
            <v>0</v>
          </cell>
          <cell r="AA802">
            <v>4278</v>
          </cell>
          <cell r="AB802">
            <v>4254</v>
          </cell>
          <cell r="AC802">
            <v>4278</v>
          </cell>
          <cell r="AD802">
            <v>4278</v>
          </cell>
          <cell r="AE802">
            <v>4278</v>
          </cell>
          <cell r="AF802">
            <v>18</v>
          </cell>
          <cell r="AG802">
            <v>22</v>
          </cell>
          <cell r="AH802">
            <v>22</v>
          </cell>
          <cell r="AI802">
            <v>0</v>
          </cell>
          <cell r="AJ802">
            <v>4236</v>
          </cell>
          <cell r="AK802">
            <v>4256</v>
          </cell>
          <cell r="AL802">
            <v>4256</v>
          </cell>
          <cell r="AM802">
            <v>24</v>
          </cell>
          <cell r="AN802">
            <v>-24</v>
          </cell>
          <cell r="AO802">
            <v>0</v>
          </cell>
          <cell r="AP802" t="str">
            <v>新型コロナウイルス感染症の感染拡大による健康危機の発生を踏まえ、新型コロナウイルス感染症対策や、今後の新興感染症の発生、また台風などの災害発生時の感染症の流行など、様々な健康危機に対する備えが必要となっている。現状では、これらの業務は所長の指揮のもと保健所総務課を中心として対応しているところである。当該業務への従事にあたっては公衆衛生に係る知識等が必要となるため、専門職の配置が望ましいものの、現在は、所内の専門職の応援等を活用し、対応しているところであるが、健康危機に対する保健所体制の強化を図るため、健康危機対策総括担当を置く。　</v>
          </cell>
          <cell r="AQ802" t="str">
            <v>健康危機対策総括担当　１人　</v>
          </cell>
          <cell r="BJ802">
            <v>2</v>
          </cell>
          <cell r="BK802">
            <v>0</v>
          </cell>
          <cell r="BL802">
            <v>0</v>
          </cell>
          <cell r="BM802">
            <v>0</v>
          </cell>
          <cell r="BN802">
            <v>0</v>
          </cell>
          <cell r="BO802">
            <v>0</v>
          </cell>
          <cell r="BP802">
            <v>0</v>
          </cell>
          <cell r="BQ802">
            <v>0</v>
          </cell>
          <cell r="BR802">
            <v>0</v>
          </cell>
          <cell r="BS802">
            <v>0</v>
          </cell>
          <cell r="BT802">
            <v>0</v>
          </cell>
          <cell r="BU802">
            <v>18</v>
          </cell>
          <cell r="BV802">
            <v>4236</v>
          </cell>
          <cell r="BW802">
            <v>0</v>
          </cell>
          <cell r="BX802">
            <v>0</v>
          </cell>
          <cell r="BY802">
            <v>0</v>
          </cell>
          <cell r="BZ802">
            <v>22</v>
          </cell>
          <cell r="CA802">
            <v>4256</v>
          </cell>
        </row>
        <row r="803">
          <cell r="I803" t="str">
            <v>感染症医療費</v>
          </cell>
          <cell r="J803">
            <v>1</v>
          </cell>
          <cell r="K803" t="str">
            <v>一般会計</v>
          </cell>
          <cell r="L803">
            <v>4</v>
          </cell>
          <cell r="M803" t="str">
            <v>衛生費　</v>
          </cell>
          <cell r="N803">
            <v>1</v>
          </cell>
          <cell r="O803" t="str">
            <v>保健衛生費　</v>
          </cell>
          <cell r="P803">
            <v>9</v>
          </cell>
          <cell r="Q803" t="str">
            <v>保健所費</v>
          </cell>
          <cell r="R803">
            <v>30</v>
          </cell>
          <cell r="S803" t="str">
            <v>地域保健対策費　</v>
          </cell>
          <cell r="T803">
            <v>4</v>
          </cell>
          <cell r="U803" t="str">
            <v>感染症医療費</v>
          </cell>
          <cell r="V803">
            <v>0</v>
          </cell>
          <cell r="X803">
            <v>0</v>
          </cell>
          <cell r="Z803">
            <v>0</v>
          </cell>
          <cell r="AA803">
            <v>389</v>
          </cell>
          <cell r="AB803">
            <v>378</v>
          </cell>
          <cell r="AC803">
            <v>378</v>
          </cell>
          <cell r="AD803">
            <v>378</v>
          </cell>
          <cell r="AE803">
            <v>292</v>
          </cell>
          <cell r="AF803">
            <v>283</v>
          </cell>
          <cell r="AG803">
            <v>283</v>
          </cell>
          <cell r="AH803">
            <v>283</v>
          </cell>
          <cell r="AI803">
            <v>97</v>
          </cell>
          <cell r="AJ803">
            <v>95</v>
          </cell>
          <cell r="AK803">
            <v>95</v>
          </cell>
          <cell r="AL803">
            <v>95</v>
          </cell>
          <cell r="AM803">
            <v>0</v>
          </cell>
          <cell r="AN803">
            <v>-11</v>
          </cell>
          <cell r="AO803">
            <v>-11</v>
          </cell>
          <cell r="AP803" t="str">
            <v xml:space="preserve">　「感染症の予防及び感染症の患者に対する医療に関する法律（感染症法）」に基づき、感染症患者の治療を適正に行うため、その医療費を補助する。
　感染症法に基づく事業であり、終期設定はできない。 </v>
          </cell>
          <cell r="AQ803" t="str">
            <v xml:space="preserve">　感染症患者に対し入院勧告をした場合、入院に係る費用について公費負担を行う。
</v>
          </cell>
          <cell r="BJ803">
            <v>1</v>
          </cell>
          <cell r="BK803">
            <v>378</v>
          </cell>
          <cell r="BL803">
            <v>0</v>
          </cell>
          <cell r="BM803">
            <v>0</v>
          </cell>
          <cell r="BN803">
            <v>0</v>
          </cell>
          <cell r="BO803">
            <v>0</v>
          </cell>
          <cell r="BP803">
            <v>0</v>
          </cell>
          <cell r="BQ803">
            <v>0</v>
          </cell>
          <cell r="BR803">
            <v>283</v>
          </cell>
          <cell r="BS803">
            <v>0</v>
          </cell>
          <cell r="BT803">
            <v>0</v>
          </cell>
          <cell r="BU803">
            <v>0</v>
          </cell>
          <cell r="BV803">
            <v>95</v>
          </cell>
          <cell r="BW803">
            <v>283</v>
          </cell>
          <cell r="BX803">
            <v>0</v>
          </cell>
          <cell r="BY803">
            <v>0</v>
          </cell>
          <cell r="BZ803">
            <v>0</v>
          </cell>
          <cell r="CA803">
            <v>95</v>
          </cell>
        </row>
        <row r="804">
          <cell r="I804" t="str">
            <v>感染症診査協議会委員報酬</v>
          </cell>
          <cell r="J804">
            <v>1</v>
          </cell>
          <cell r="K804" t="str">
            <v>一般会計</v>
          </cell>
          <cell r="L804">
            <v>4</v>
          </cell>
          <cell r="M804" t="str">
            <v>衛生費　</v>
          </cell>
          <cell r="N804">
            <v>1</v>
          </cell>
          <cell r="O804" t="str">
            <v>保健衛生費　</v>
          </cell>
          <cell r="P804">
            <v>9</v>
          </cell>
          <cell r="Q804" t="str">
            <v>保健所費</v>
          </cell>
          <cell r="R804">
            <v>30</v>
          </cell>
          <cell r="S804" t="str">
            <v>地域保健対策費　</v>
          </cell>
          <cell r="T804">
            <v>5</v>
          </cell>
          <cell r="U804" t="str">
            <v>感染症診査協議会委員報酬</v>
          </cell>
          <cell r="V804">
            <v>0</v>
          </cell>
          <cell r="X804">
            <v>0</v>
          </cell>
          <cell r="Z804">
            <v>764</v>
          </cell>
          <cell r="AA804">
            <v>864</v>
          </cell>
          <cell r="AB804">
            <v>864</v>
          </cell>
          <cell r="AC804">
            <v>864</v>
          </cell>
          <cell r="AD804">
            <v>864</v>
          </cell>
          <cell r="AE804">
            <v>0</v>
          </cell>
          <cell r="AF804">
            <v>0</v>
          </cell>
          <cell r="AG804">
            <v>0</v>
          </cell>
          <cell r="AH804">
            <v>0</v>
          </cell>
          <cell r="AI804">
            <v>864</v>
          </cell>
          <cell r="AJ804">
            <v>864</v>
          </cell>
          <cell r="AK804">
            <v>864</v>
          </cell>
          <cell r="AL804">
            <v>864</v>
          </cell>
          <cell r="AM804">
            <v>0</v>
          </cell>
          <cell r="AN804">
            <v>0</v>
          </cell>
          <cell r="AO804">
            <v>0</v>
          </cell>
          <cell r="AP804" t="str">
            <v xml:space="preserve">　「感染症の予防及び感染症の患者に対する医療に関する法律（感染症法）」第24条の規定に基づき、一類及び二類感染症等患者の入院勧告等を行うため開催される協議会の委員報酬。
　感染症法に基づく事業であり、事業の終期は設定出来ない。
</v>
          </cell>
          <cell r="AQ804" t="str">
            <v>　感染症審査協議会の委員報酬。
　なお、委員５名のうち、１名はいわき市医療センターの医師。</v>
          </cell>
          <cell r="BJ804">
            <v>1</v>
          </cell>
          <cell r="BK804">
            <v>864</v>
          </cell>
          <cell r="BL804">
            <v>0</v>
          </cell>
          <cell r="BM804">
            <v>0</v>
          </cell>
          <cell r="BN804">
            <v>0</v>
          </cell>
          <cell r="BO804">
            <v>0</v>
          </cell>
          <cell r="BP804">
            <v>0</v>
          </cell>
          <cell r="BQ804">
            <v>0</v>
          </cell>
          <cell r="BR804">
            <v>0</v>
          </cell>
          <cell r="BS804">
            <v>0</v>
          </cell>
          <cell r="BT804">
            <v>0</v>
          </cell>
          <cell r="BU804">
            <v>0</v>
          </cell>
          <cell r="BV804">
            <v>864</v>
          </cell>
          <cell r="BW804">
            <v>0</v>
          </cell>
          <cell r="BX804">
            <v>0</v>
          </cell>
          <cell r="BY804">
            <v>0</v>
          </cell>
          <cell r="BZ804">
            <v>0</v>
          </cell>
          <cell r="CA804">
            <v>864</v>
          </cell>
        </row>
        <row r="805">
          <cell r="I805" t="str">
            <v>エイズ相談指導事業費</v>
          </cell>
          <cell r="J805">
            <v>1</v>
          </cell>
          <cell r="K805" t="str">
            <v>一般会計</v>
          </cell>
          <cell r="L805">
            <v>4</v>
          </cell>
          <cell r="M805" t="str">
            <v>衛生費　</v>
          </cell>
          <cell r="N805">
            <v>1</v>
          </cell>
          <cell r="O805" t="str">
            <v>保健衛生費　</v>
          </cell>
          <cell r="P805">
            <v>9</v>
          </cell>
          <cell r="Q805" t="str">
            <v>保健所費</v>
          </cell>
          <cell r="R805">
            <v>30</v>
          </cell>
          <cell r="S805" t="str">
            <v>地域保健対策費　</v>
          </cell>
          <cell r="T805">
            <v>6</v>
          </cell>
          <cell r="U805" t="str">
            <v>エイズ相談指導事業費</v>
          </cell>
          <cell r="V805">
            <v>0</v>
          </cell>
          <cell r="X805">
            <v>0</v>
          </cell>
          <cell r="Z805">
            <v>957</v>
          </cell>
          <cell r="AA805">
            <v>1695</v>
          </cell>
          <cell r="AB805">
            <v>1695</v>
          </cell>
          <cell r="AC805">
            <v>1695</v>
          </cell>
          <cell r="AD805">
            <v>1695</v>
          </cell>
          <cell r="AE805">
            <v>817</v>
          </cell>
          <cell r="AF805">
            <v>802</v>
          </cell>
          <cell r="AG805">
            <v>802</v>
          </cell>
          <cell r="AH805">
            <v>802</v>
          </cell>
          <cell r="AI805">
            <v>878</v>
          </cell>
          <cell r="AJ805">
            <v>893</v>
          </cell>
          <cell r="AK805">
            <v>893</v>
          </cell>
          <cell r="AL805">
            <v>893</v>
          </cell>
          <cell r="AM805">
            <v>0</v>
          </cell>
          <cell r="AN805">
            <v>0</v>
          </cell>
          <cell r="AO805">
            <v>0</v>
          </cell>
          <cell r="AP805" t="str">
            <v>　国実施要綱に基づき、エイズの正しい知識の普及啓発やマンパワーの養成を行うことで感染症予防・まん延防止を図り、患者・感染者に対する差別・偏見を解消するほか、エイズ拠点病院と連携し、血液検査・相談・保健指導を実施し、患者・感染者の支援を行う。
　国実施要綱に基づく事業であること、また近年のＨＩＶ感染者の増加により、感染症予防等の知識の普及啓発が不可欠であり、終期設定は出来ない。</v>
          </cell>
          <cell r="AQ805" t="str">
            <v xml:space="preserve">①　エイズに関する正しい知識の普及啓発を図るための講演会開催等に係る費用。
②　市民を対象としたエイズ予防教室の開催及び街頭キャンペーン等に係る費用。
③　ＨＩＶ感染やエイズについて不安のある者に対する相談・検査等に係る費用。
④　ウィルス性肝炎感染や肝炎について不安のある者に対する相談・検査等に係る費用。 </v>
          </cell>
          <cell r="BJ805">
            <v>1</v>
          </cell>
          <cell r="BK805">
            <v>1695</v>
          </cell>
          <cell r="BL805">
            <v>0</v>
          </cell>
          <cell r="BM805">
            <v>0</v>
          </cell>
          <cell r="BN805">
            <v>0</v>
          </cell>
          <cell r="BO805">
            <v>0</v>
          </cell>
          <cell r="BP805">
            <v>0</v>
          </cell>
          <cell r="BQ805">
            <v>0</v>
          </cell>
          <cell r="BR805">
            <v>802</v>
          </cell>
          <cell r="BS805">
            <v>0</v>
          </cell>
          <cell r="BT805">
            <v>0</v>
          </cell>
          <cell r="BU805">
            <v>0</v>
          </cell>
          <cell r="BV805">
            <v>893</v>
          </cell>
          <cell r="BW805">
            <v>802</v>
          </cell>
          <cell r="BX805">
            <v>0</v>
          </cell>
          <cell r="BY805">
            <v>0</v>
          </cell>
          <cell r="BZ805">
            <v>0</v>
          </cell>
          <cell r="CA805">
            <v>893</v>
          </cell>
        </row>
        <row r="806">
          <cell r="I806" t="str">
            <v>結核予防対策事業費</v>
          </cell>
          <cell r="J806">
            <v>1</v>
          </cell>
          <cell r="K806" t="str">
            <v>一般会計</v>
          </cell>
          <cell r="L806">
            <v>4</v>
          </cell>
          <cell r="M806" t="str">
            <v>衛生費　</v>
          </cell>
          <cell r="N806">
            <v>1</v>
          </cell>
          <cell r="O806" t="str">
            <v>保健衛生費　</v>
          </cell>
          <cell r="P806">
            <v>9</v>
          </cell>
          <cell r="Q806" t="str">
            <v>保健所費</v>
          </cell>
          <cell r="R806">
            <v>30</v>
          </cell>
          <cell r="S806" t="str">
            <v>地域保健対策費　</v>
          </cell>
          <cell r="T806">
            <v>7</v>
          </cell>
          <cell r="U806" t="str">
            <v>結核予防対策事業費　</v>
          </cell>
          <cell r="V806">
            <v>0</v>
          </cell>
          <cell r="X806">
            <v>0</v>
          </cell>
          <cell r="Z806">
            <v>1308</v>
          </cell>
          <cell r="AA806">
            <v>4028</v>
          </cell>
          <cell r="AB806">
            <v>3664</v>
          </cell>
          <cell r="AC806">
            <v>3664</v>
          </cell>
          <cell r="AD806">
            <v>3664</v>
          </cell>
          <cell r="AE806">
            <v>1613</v>
          </cell>
          <cell r="AF806">
            <v>1391</v>
          </cell>
          <cell r="AG806">
            <v>1391</v>
          </cell>
          <cell r="AH806">
            <v>1391</v>
          </cell>
          <cell r="AI806">
            <v>2415</v>
          </cell>
          <cell r="AJ806">
            <v>2273</v>
          </cell>
          <cell r="AK806">
            <v>2273</v>
          </cell>
          <cell r="AL806">
            <v>2273</v>
          </cell>
          <cell r="AM806">
            <v>0</v>
          </cell>
          <cell r="AN806">
            <v>-364</v>
          </cell>
          <cell r="AO806">
            <v>-364</v>
          </cell>
          <cell r="AP806" t="str">
            <v xml:space="preserve">　「感染症の予防及び感染症の患者に対する医療に関する法律（感染症法）」に基づき、結核の予防知識の普及啓発や保健医療従事者に対する各種技術等の制度管理及び評価の研修等を行うことにより、結核患者の早期発見と治癒の徹底を図る。（予防対策事業）
　また、結核患者の家族等（接触者）に対する検診や結核患者に対する管理検診を行うことにより、結核患者の減少を図る。（医療対策事業）
　感染症法に基づく事業であり、終期設定はできない。
※平成22年度より、結核医療対策事業費を当該事業に統合。 </v>
          </cell>
          <cell r="AQ806" t="str">
            <v>１　予防対策事業
（１）パンフレットの配布や研修会の開催等、結核予防の普及啓発に係る費用。
（２）結核服薬支援に係る費用。
２　医療対策事業
（１）結核患者家族（接触者）検診に係る費用。
（２）結核医療費（扶助費）に係る診療報酬審査事務委託料等。
　診療報酬審査事務委託料は過去３年間の実績より予算を算定しており、令和元年度以降は新型コロナウイルスの影響等により、結核患者が減少していることから委託料が減少した。</v>
          </cell>
          <cell r="BJ806">
            <v>1</v>
          </cell>
          <cell r="BK806">
            <v>3664</v>
          </cell>
          <cell r="BL806">
            <v>0</v>
          </cell>
          <cell r="BM806">
            <v>0</v>
          </cell>
          <cell r="BN806">
            <v>0</v>
          </cell>
          <cell r="BO806">
            <v>0</v>
          </cell>
          <cell r="BP806">
            <v>0</v>
          </cell>
          <cell r="BQ806">
            <v>0</v>
          </cell>
          <cell r="BR806">
            <v>1391</v>
          </cell>
          <cell r="BS806">
            <v>0</v>
          </cell>
          <cell r="BT806">
            <v>0</v>
          </cell>
          <cell r="BU806">
            <v>0</v>
          </cell>
          <cell r="BV806">
            <v>2273</v>
          </cell>
          <cell r="BW806">
            <v>1391</v>
          </cell>
          <cell r="BX806">
            <v>0</v>
          </cell>
          <cell r="BY806">
            <v>0</v>
          </cell>
          <cell r="BZ806">
            <v>0</v>
          </cell>
          <cell r="CA806">
            <v>2273</v>
          </cell>
        </row>
        <row r="807">
          <cell r="I807" t="str">
            <v>結核予防対策事業費　運営費等補助金分</v>
          </cell>
          <cell r="J807">
            <v>1</v>
          </cell>
          <cell r="K807" t="str">
            <v>一般会計</v>
          </cell>
          <cell r="L807">
            <v>4</v>
          </cell>
          <cell r="M807" t="str">
            <v>衛生費　</v>
          </cell>
          <cell r="N807">
            <v>1</v>
          </cell>
          <cell r="O807" t="str">
            <v>保健衛生費　</v>
          </cell>
          <cell r="P807">
            <v>9</v>
          </cell>
          <cell r="Q807" t="str">
            <v>保健所費</v>
          </cell>
          <cell r="R807">
            <v>30</v>
          </cell>
          <cell r="S807" t="str">
            <v>地域保健対策費　</v>
          </cell>
          <cell r="T807">
            <v>7</v>
          </cell>
          <cell r="U807" t="str">
            <v>結核予防対策事業費　</v>
          </cell>
          <cell r="V807">
            <v>0</v>
          </cell>
          <cell r="X807">
            <v>1</v>
          </cell>
          <cell r="Y807" t="str">
            <v>結核予防対策事業費　運営費等補助金分</v>
          </cell>
          <cell r="Z807">
            <v>1564</v>
          </cell>
          <cell r="AA807">
            <v>1680</v>
          </cell>
          <cell r="AB807">
            <v>1732</v>
          </cell>
          <cell r="AC807">
            <v>1732</v>
          </cell>
          <cell r="AD807">
            <v>1732</v>
          </cell>
          <cell r="AE807">
            <v>0</v>
          </cell>
          <cell r="AF807">
            <v>0</v>
          </cell>
          <cell r="AG807">
            <v>0</v>
          </cell>
          <cell r="AH807">
            <v>0</v>
          </cell>
          <cell r="AI807">
            <v>1680</v>
          </cell>
          <cell r="AJ807">
            <v>1732</v>
          </cell>
          <cell r="AK807">
            <v>1732</v>
          </cell>
          <cell r="AL807">
            <v>1732</v>
          </cell>
          <cell r="AM807">
            <v>0</v>
          </cell>
          <cell r="AN807">
            <v>52</v>
          </cell>
          <cell r="AO807">
            <v>52</v>
          </cell>
          <cell r="AP807" t="str">
            <v xml:space="preserve">　「感染症の予防及び感染症の患者に対する医療に関する法律（感染症法）」第60条及び「いわき市結核予防事業費補助金交付要綱」に基づき、市内の私立学校及び社会福祉施設が負担する結核の定期健康診断に係る費用について、市が3分の2を補助するもの。
　感染症法に基づく事業であるため、終期設定はできない。
</v>
          </cell>
          <cell r="AQ807" t="str">
            <v>　私立学校及び社会福祉施設が負担する結核の定期健康診断の費用に対する補助
 （補助率2/3）。</v>
          </cell>
          <cell r="BJ807">
            <v>1</v>
          </cell>
          <cell r="BK807">
            <v>1732</v>
          </cell>
          <cell r="BL807">
            <v>0</v>
          </cell>
          <cell r="BM807">
            <v>0</v>
          </cell>
          <cell r="BN807">
            <v>0</v>
          </cell>
          <cell r="BO807">
            <v>0</v>
          </cell>
          <cell r="BP807">
            <v>0</v>
          </cell>
          <cell r="BQ807">
            <v>0</v>
          </cell>
          <cell r="BR807">
            <v>0</v>
          </cell>
          <cell r="BS807">
            <v>0</v>
          </cell>
          <cell r="BT807">
            <v>0</v>
          </cell>
          <cell r="BU807">
            <v>0</v>
          </cell>
          <cell r="BV807">
            <v>1732</v>
          </cell>
          <cell r="BW807">
            <v>0</v>
          </cell>
          <cell r="BX807">
            <v>0</v>
          </cell>
          <cell r="BY807">
            <v>0</v>
          </cell>
          <cell r="BZ807">
            <v>0</v>
          </cell>
          <cell r="CA807">
            <v>1732</v>
          </cell>
        </row>
        <row r="808">
          <cell r="I808" t="str">
            <v>結核医療費</v>
          </cell>
          <cell r="J808">
            <v>1</v>
          </cell>
          <cell r="K808" t="str">
            <v>一般会計</v>
          </cell>
          <cell r="L808">
            <v>4</v>
          </cell>
          <cell r="M808" t="str">
            <v>衛生費　</v>
          </cell>
          <cell r="N808">
            <v>1</v>
          </cell>
          <cell r="O808" t="str">
            <v>保健衛生費　</v>
          </cell>
          <cell r="P808">
            <v>9</v>
          </cell>
          <cell r="Q808" t="str">
            <v>保健所費</v>
          </cell>
          <cell r="R808">
            <v>30</v>
          </cell>
          <cell r="S808" t="str">
            <v>地域保健対策費　</v>
          </cell>
          <cell r="T808">
            <v>10</v>
          </cell>
          <cell r="U808" t="str">
            <v>結核医療費　</v>
          </cell>
          <cell r="V808">
            <v>0</v>
          </cell>
          <cell r="X808">
            <v>0</v>
          </cell>
          <cell r="Z808">
            <v>767</v>
          </cell>
          <cell r="AA808">
            <v>5945</v>
          </cell>
          <cell r="AB808">
            <v>3987</v>
          </cell>
          <cell r="AC808">
            <v>3987</v>
          </cell>
          <cell r="AD808">
            <v>3987</v>
          </cell>
          <cell r="AE808">
            <v>4289</v>
          </cell>
          <cell r="AF808">
            <v>2864</v>
          </cell>
          <cell r="AG808">
            <v>2864</v>
          </cell>
          <cell r="AH808">
            <v>2864</v>
          </cell>
          <cell r="AI808">
            <v>1656</v>
          </cell>
          <cell r="AJ808">
            <v>1123</v>
          </cell>
          <cell r="AK808">
            <v>1123</v>
          </cell>
          <cell r="AL808">
            <v>1123</v>
          </cell>
          <cell r="AM808">
            <v>0</v>
          </cell>
          <cell r="AN808">
            <v>-1958</v>
          </cell>
          <cell r="AO808">
            <v>-1958</v>
          </cell>
          <cell r="AP808" t="str">
            <v>　「感染症の予防及び感染症の患者に関する法律（感染症法）」第37条及び第37条の２の規定に基づき、結核患者の医療費について公費負担を行うもの。
　感染症法に基づく事業であり、終期設定はできない。</v>
          </cell>
          <cell r="AQ808" t="str">
            <v>　結核患者の医療費に対して公費負担を行うための費用（扶助費）。　</v>
          </cell>
          <cell r="BJ808">
            <v>1</v>
          </cell>
          <cell r="BK808">
            <v>3987</v>
          </cell>
          <cell r="BL808">
            <v>0</v>
          </cell>
          <cell r="BM808">
            <v>0</v>
          </cell>
          <cell r="BN808">
            <v>0</v>
          </cell>
          <cell r="BO808">
            <v>0</v>
          </cell>
          <cell r="BP808">
            <v>0</v>
          </cell>
          <cell r="BQ808">
            <v>0</v>
          </cell>
          <cell r="BR808">
            <v>2864</v>
          </cell>
          <cell r="BS808">
            <v>0</v>
          </cell>
          <cell r="BT808">
            <v>0</v>
          </cell>
          <cell r="BU808">
            <v>0</v>
          </cell>
          <cell r="BV808">
            <v>1123</v>
          </cell>
          <cell r="BW808">
            <v>2864</v>
          </cell>
          <cell r="BX808">
            <v>0</v>
          </cell>
          <cell r="BY808">
            <v>0</v>
          </cell>
          <cell r="BZ808">
            <v>0</v>
          </cell>
          <cell r="CA808">
            <v>1123</v>
          </cell>
        </row>
        <row r="809">
          <cell r="I809" t="str">
            <v>自殺対策緊急強化事業費</v>
          </cell>
          <cell r="J809">
            <v>1</v>
          </cell>
          <cell r="K809" t="str">
            <v>一般会計</v>
          </cell>
          <cell r="L809">
            <v>4</v>
          </cell>
          <cell r="M809" t="str">
            <v>衛生費　</v>
          </cell>
          <cell r="N809">
            <v>1</v>
          </cell>
          <cell r="O809" t="str">
            <v>保健衛生費　</v>
          </cell>
          <cell r="P809">
            <v>9</v>
          </cell>
          <cell r="Q809" t="str">
            <v>保健所費</v>
          </cell>
          <cell r="R809">
            <v>30</v>
          </cell>
          <cell r="S809" t="str">
            <v>地域保健対策費　</v>
          </cell>
          <cell r="T809">
            <v>13</v>
          </cell>
          <cell r="U809" t="str">
            <v>自殺対策緊急強化事業費　</v>
          </cell>
          <cell r="V809">
            <v>0</v>
          </cell>
          <cell r="X809">
            <v>0</v>
          </cell>
          <cell r="Z809">
            <v>389</v>
          </cell>
          <cell r="AA809">
            <v>1301</v>
          </cell>
          <cell r="AB809">
            <v>5283</v>
          </cell>
          <cell r="AC809">
            <v>4480</v>
          </cell>
          <cell r="AD809">
            <v>4480</v>
          </cell>
          <cell r="AE809">
            <v>708</v>
          </cell>
          <cell r="AF809">
            <v>2681</v>
          </cell>
          <cell r="AG809">
            <v>2279</v>
          </cell>
          <cell r="AH809">
            <v>2279</v>
          </cell>
          <cell r="AI809">
            <v>593</v>
          </cell>
          <cell r="AJ809">
            <v>2602</v>
          </cell>
          <cell r="AK809">
            <v>2201</v>
          </cell>
          <cell r="AL809">
            <v>2201</v>
          </cell>
          <cell r="AM809">
            <v>-803</v>
          </cell>
          <cell r="AN809">
            <v>3982</v>
          </cell>
          <cell r="AO809">
            <v>3179</v>
          </cell>
          <cell r="AP809" t="str">
            <v>　全国で自殺者数が3万人を超える厳しい社会情勢の中、国においては、平成21年6月に「地域自殺対策緊急強化基金」を創設した。本市の自殺者数も年間100人前後で推移し平成21年自殺者数115人をピークにここ数年は減少に転じ、令和3年においては自殺者数58人と半減している。
　自殺対策基本法及び「いわき市いのちをまもり支える計画（第一次いわき市自殺対策計画）」に基づき、自殺予防に関する啓発、関係機関の連携、悩みを抱えた人に対する相談体制やゲートキーパーの普及に努め、「誰も自殺に追い込まれることのないいわき市を目指す」ために、自殺対策を総合的かつ計画的に推進することを目的とした事業を実施する。</v>
          </cell>
          <cell r="AQ809" t="str">
            <v xml:space="preserve">(1)　いわき市自殺対策計画の普及啓発及び事業実施に係る費用。
(2)　第2次いわき市自殺対策計画策定に係る費用（計画期間 令和6年度から令和10年度）
(2)　ゲートキーパー養成等、人材育成事業に係る費用。
(3)　講演会の実施や、チラシ配布等、普及啓発事業に係る費用。
〇増減理由
第2次いわき市自殺対策計画策定に伴う委託料、印刷製本費、通信運搬費の増額。 </v>
          </cell>
          <cell r="BJ809">
            <v>2</v>
          </cell>
          <cell r="BK809">
            <v>0</v>
          </cell>
          <cell r="BL809">
            <v>0</v>
          </cell>
          <cell r="BM809">
            <v>0</v>
          </cell>
          <cell r="BN809">
            <v>0</v>
          </cell>
          <cell r="BO809">
            <v>0</v>
          </cell>
          <cell r="BP809">
            <v>0</v>
          </cell>
          <cell r="BQ809">
            <v>0</v>
          </cell>
          <cell r="BR809">
            <v>2681</v>
          </cell>
          <cell r="BS809">
            <v>0</v>
          </cell>
          <cell r="BT809">
            <v>0</v>
          </cell>
          <cell r="BU809">
            <v>0</v>
          </cell>
          <cell r="BV809">
            <v>2602</v>
          </cell>
          <cell r="BW809">
            <v>2279</v>
          </cell>
          <cell r="BX809">
            <v>0</v>
          </cell>
          <cell r="BY809">
            <v>0</v>
          </cell>
          <cell r="BZ809">
            <v>0</v>
          </cell>
          <cell r="CA809">
            <v>2201</v>
          </cell>
        </row>
        <row r="810">
          <cell r="I810" t="str">
            <v>積算線量計貸与事業費</v>
          </cell>
          <cell r="J810">
            <v>1</v>
          </cell>
          <cell r="K810" t="str">
            <v>一般会計</v>
          </cell>
          <cell r="L810">
            <v>4</v>
          </cell>
          <cell r="M810" t="str">
            <v>衛生費　</v>
          </cell>
          <cell r="N810">
            <v>1</v>
          </cell>
          <cell r="O810" t="str">
            <v>保健衛生費　</v>
          </cell>
          <cell r="P810">
            <v>9</v>
          </cell>
          <cell r="Q810" t="str">
            <v>保健所費</v>
          </cell>
          <cell r="R810">
            <v>30</v>
          </cell>
          <cell r="S810" t="str">
            <v>地域保健対策費　</v>
          </cell>
          <cell r="T810">
            <v>16</v>
          </cell>
          <cell r="U810" t="str">
            <v>積算線量計貸与事業費</v>
          </cell>
          <cell r="V810">
            <v>0</v>
          </cell>
          <cell r="X810">
            <v>0</v>
          </cell>
          <cell r="Z810">
            <v>816</v>
          </cell>
          <cell r="AA810">
            <v>660</v>
          </cell>
          <cell r="AB810">
            <v>1386</v>
          </cell>
          <cell r="AC810">
            <v>1386</v>
          </cell>
          <cell r="AD810">
            <v>1386</v>
          </cell>
          <cell r="AE810">
            <v>660</v>
          </cell>
          <cell r="AF810">
            <v>1386</v>
          </cell>
          <cell r="AG810">
            <v>1386</v>
          </cell>
          <cell r="AH810">
            <v>1386</v>
          </cell>
          <cell r="AI810">
            <v>0</v>
          </cell>
          <cell r="AJ810">
            <v>0</v>
          </cell>
          <cell r="AK810">
            <v>0</v>
          </cell>
          <cell r="AL810">
            <v>0</v>
          </cell>
          <cell r="AM810">
            <v>0</v>
          </cell>
          <cell r="AN810">
            <v>726</v>
          </cell>
          <cell r="AO810">
            <v>726</v>
          </cell>
          <cell r="AP810" t="str">
            <v xml:space="preserve">市民自らが放射線量を確認できる環境を整備するため、市民を対象に積算線量計の貸し出しを行う。
根拠法令等：福島県放射線健康対策事業実施要領 </v>
          </cell>
          <cell r="AQ810" t="str">
            <v xml:space="preserve">〇貸し出しを行っている積算線量計の機器点検校正に係る費用
　252台（台数）×5,000円（単価）×1.1（消費税）＝1,386,000円
　線量計は奇数年度250台、偶数年度200台の校正を想定。
　また、機器点検校正に係る費用が昨今の経済状況から3,000円から5,000円に値上げ。 </v>
          </cell>
          <cell r="BJ810">
            <v>1</v>
          </cell>
          <cell r="BK810">
            <v>1386</v>
          </cell>
          <cell r="BL810">
            <v>0</v>
          </cell>
          <cell r="BM810">
            <v>0</v>
          </cell>
          <cell r="BN810">
            <v>0</v>
          </cell>
          <cell r="BO810">
            <v>0</v>
          </cell>
          <cell r="BP810">
            <v>0</v>
          </cell>
          <cell r="BQ810">
            <v>0</v>
          </cell>
          <cell r="BR810">
            <v>0</v>
          </cell>
          <cell r="BS810">
            <v>1386</v>
          </cell>
          <cell r="BT810">
            <v>0</v>
          </cell>
          <cell r="BU810">
            <v>0</v>
          </cell>
          <cell r="BV810">
            <v>0</v>
          </cell>
          <cell r="BW810">
            <v>0</v>
          </cell>
          <cell r="BX810">
            <v>1386</v>
          </cell>
          <cell r="BY810">
            <v>0</v>
          </cell>
          <cell r="BZ810">
            <v>0</v>
          </cell>
          <cell r="CA810">
            <v>0</v>
          </cell>
        </row>
        <row r="811">
          <cell r="I811" t="str">
            <v>指定難病患者支援事業費</v>
          </cell>
          <cell r="J811">
            <v>1</v>
          </cell>
          <cell r="K811" t="str">
            <v>一般会計</v>
          </cell>
          <cell r="L811">
            <v>4</v>
          </cell>
          <cell r="M811" t="str">
            <v>衛生費　</v>
          </cell>
          <cell r="N811">
            <v>1</v>
          </cell>
          <cell r="O811" t="str">
            <v>保健衛生費　</v>
          </cell>
          <cell r="P811">
            <v>9</v>
          </cell>
          <cell r="Q811" t="str">
            <v>保健所費</v>
          </cell>
          <cell r="R811">
            <v>30</v>
          </cell>
          <cell r="S811" t="str">
            <v>地域保健対策費　</v>
          </cell>
          <cell r="T811">
            <v>17</v>
          </cell>
          <cell r="U811" t="str">
            <v>指定難病患者支援事業費　</v>
          </cell>
          <cell r="V811">
            <v>0</v>
          </cell>
          <cell r="X811">
            <v>0</v>
          </cell>
          <cell r="Z811">
            <v>527</v>
          </cell>
          <cell r="AA811">
            <v>1027</v>
          </cell>
          <cell r="AB811">
            <v>1032</v>
          </cell>
          <cell r="AC811">
            <v>1032</v>
          </cell>
          <cell r="AD811">
            <v>1032</v>
          </cell>
          <cell r="AE811">
            <v>232</v>
          </cell>
          <cell r="AF811">
            <v>237</v>
          </cell>
          <cell r="AG811">
            <v>237</v>
          </cell>
          <cell r="AH811">
            <v>237</v>
          </cell>
          <cell r="AI811">
            <v>795</v>
          </cell>
          <cell r="AJ811">
            <v>795</v>
          </cell>
          <cell r="AK811">
            <v>795</v>
          </cell>
          <cell r="AL811">
            <v>795</v>
          </cell>
          <cell r="AM811">
            <v>0</v>
          </cell>
          <cell r="AN811">
            <v>5</v>
          </cell>
          <cell r="AO811">
            <v>5</v>
          </cell>
          <cell r="AP811" t="str">
            <v xml:space="preserve">　患者等の療養上の不安解消を図るとともに、きめ細やかな支援が必要な要支援難病患者（難病を主な要因とする身体の機能障害や長期安静の必要から日常生活に著しい支障がある在宅の難病患者で、保健、医療及び福祉の分野にわたる総合的なサービスの提供が必要な患者）に対する適切な在宅療養支援が行えるよう、地域の医療機関・福祉部局等の関係機関との連携のもとに、難病患者地域支援システムの構築を図る。
　難病患者地域支援推進事業に基づく事業であり、終期設定はできない。
　対象疾患数：338　認定者数：2,615人（令和３年度末） </v>
          </cell>
          <cell r="AQ811" t="str">
            <v xml:space="preserve">○要求内容
１　難病患者及びその家族に対し、疾病等に対する不安の解消を図るため、医師等による　相談・指導を行う医療相談会等を開催するための費用。
２　難病患者及びその家族の療養支援に携わる関係者の資質向上を図る研修会を開催する　ための費用。
３　指定難病医療費受給者証関係業務に係る費用。
 </v>
          </cell>
          <cell r="BJ811">
            <v>1</v>
          </cell>
          <cell r="BK811">
            <v>1032</v>
          </cell>
          <cell r="BL811">
            <v>0</v>
          </cell>
          <cell r="BM811">
            <v>0</v>
          </cell>
          <cell r="BN811">
            <v>0</v>
          </cell>
          <cell r="BO811">
            <v>0</v>
          </cell>
          <cell r="BP811">
            <v>0</v>
          </cell>
          <cell r="BQ811">
            <v>0</v>
          </cell>
          <cell r="BR811">
            <v>237</v>
          </cell>
          <cell r="BS811">
            <v>0</v>
          </cell>
          <cell r="BT811">
            <v>0</v>
          </cell>
          <cell r="BU811">
            <v>0</v>
          </cell>
          <cell r="BV811">
            <v>795</v>
          </cell>
          <cell r="BW811">
            <v>237</v>
          </cell>
          <cell r="BX811">
            <v>0</v>
          </cell>
          <cell r="BY811">
            <v>0</v>
          </cell>
          <cell r="BZ811">
            <v>0</v>
          </cell>
          <cell r="CA811">
            <v>795</v>
          </cell>
        </row>
        <row r="812">
          <cell r="I812" t="str">
            <v>指定難病患者支援事業費　会計年度任用職員分</v>
          </cell>
          <cell r="J812">
            <v>1</v>
          </cell>
          <cell r="K812" t="str">
            <v>一般会計</v>
          </cell>
          <cell r="L812">
            <v>4</v>
          </cell>
          <cell r="M812" t="str">
            <v>衛生費　</v>
          </cell>
          <cell r="N812">
            <v>1</v>
          </cell>
          <cell r="O812" t="str">
            <v>保健衛生費　</v>
          </cell>
          <cell r="P812">
            <v>9</v>
          </cell>
          <cell r="Q812" t="str">
            <v>保健所費</v>
          </cell>
          <cell r="R812">
            <v>30</v>
          </cell>
          <cell r="S812" t="str">
            <v>地域保健対策費　</v>
          </cell>
          <cell r="T812">
            <v>17</v>
          </cell>
          <cell r="U812" t="str">
            <v>指定難病患者支援事業費　</v>
          </cell>
          <cell r="V812">
            <v>0</v>
          </cell>
          <cell r="X812">
            <v>1</v>
          </cell>
          <cell r="Y812" t="str">
            <v>会計年度任用職員分　</v>
          </cell>
          <cell r="Z812">
            <v>2099</v>
          </cell>
          <cell r="AA812">
            <v>2354</v>
          </cell>
          <cell r="AB812">
            <v>3377</v>
          </cell>
          <cell r="AC812">
            <v>2867</v>
          </cell>
          <cell r="AD812">
            <v>2867</v>
          </cell>
          <cell r="AE812">
            <v>6</v>
          </cell>
          <cell r="AF812">
            <v>14</v>
          </cell>
          <cell r="AG812">
            <v>14</v>
          </cell>
          <cell r="AH812">
            <v>14</v>
          </cell>
          <cell r="AI812">
            <v>2348</v>
          </cell>
          <cell r="AJ812">
            <v>3363</v>
          </cell>
          <cell r="AK812">
            <v>2853</v>
          </cell>
          <cell r="AL812">
            <v>2853</v>
          </cell>
          <cell r="AM812">
            <v>-510</v>
          </cell>
          <cell r="AN812">
            <v>1023</v>
          </cell>
          <cell r="AO812">
            <v>513</v>
          </cell>
          <cell r="AP812" t="str">
            <v xml:space="preserve">指定難病患者支援事業における会計年度任用職員の雇用に係る経費を要求するもの。
　難病の患者に対する医療等に関する法律（以下　難病法）第六条に基づく指定難病医療費受給者証の申請にかかる事務。　
　・受給者証発行に係る申請書の受理（新規・変更・更新申請）に係る窓口対応、及び添付書類の確認業務。当該データの入力・管理業務。
【雇用人数】事務補助：1名（パートタイム・通年）、2名（フルタイム・各4か月） </v>
          </cell>
          <cell r="AQ812" t="str">
            <v xml:space="preserve">・会計年度任用職員　報酬
・会計年度任用職員　給料
・会計年度任用職員　職員手当等
・会計年度任用職員　共済費（社会保険料、雇用保険料）
・会計年度任用職員　旅費
増の理由：令和4年度は、3人を4か月ずつ雇用しているが、令和5年度は内1人を通年（パートタイム）で、残り2人（フルタイム）を4か月雇用とするため。 </v>
          </cell>
          <cell r="BJ812">
            <v>2</v>
          </cell>
          <cell r="BK812">
            <v>0</v>
          </cell>
          <cell r="BL812">
            <v>0</v>
          </cell>
          <cell r="BM812">
            <v>0</v>
          </cell>
          <cell r="BN812">
            <v>0</v>
          </cell>
          <cell r="BO812">
            <v>0</v>
          </cell>
          <cell r="BP812">
            <v>0</v>
          </cell>
          <cell r="BQ812">
            <v>0</v>
          </cell>
          <cell r="BR812">
            <v>0</v>
          </cell>
          <cell r="BS812">
            <v>0</v>
          </cell>
          <cell r="BT812">
            <v>0</v>
          </cell>
          <cell r="BU812">
            <v>14</v>
          </cell>
          <cell r="BV812">
            <v>3363</v>
          </cell>
          <cell r="BW812">
            <v>0</v>
          </cell>
          <cell r="BX812">
            <v>0</v>
          </cell>
          <cell r="BY812">
            <v>0</v>
          </cell>
          <cell r="BZ812">
            <v>14</v>
          </cell>
          <cell r="CA812">
            <v>2853</v>
          </cell>
        </row>
        <row r="813">
          <cell r="I813" t="str">
            <v>新型コロナウイルス感染症予防対策費</v>
          </cell>
          <cell r="J813">
            <v>1</v>
          </cell>
          <cell r="K813" t="str">
            <v>一般会計</v>
          </cell>
          <cell r="L813">
            <v>4</v>
          </cell>
          <cell r="M813" t="str">
            <v>衛生費　</v>
          </cell>
          <cell r="N813">
            <v>1</v>
          </cell>
          <cell r="O813" t="str">
            <v>保健衛生費　</v>
          </cell>
          <cell r="P813">
            <v>9</v>
          </cell>
          <cell r="Q813" t="str">
            <v>保健所費</v>
          </cell>
          <cell r="R813">
            <v>30</v>
          </cell>
          <cell r="S813" t="str">
            <v>地域保健対策費　</v>
          </cell>
          <cell r="T813">
            <v>18</v>
          </cell>
          <cell r="U813" t="str">
            <v>新型コロナウイルス感染症予防対策費　</v>
          </cell>
          <cell r="V813">
            <v>0</v>
          </cell>
          <cell r="X813">
            <v>0</v>
          </cell>
          <cell r="Z813">
            <v>1427586</v>
          </cell>
          <cell r="AA813">
            <v>1143966</v>
          </cell>
          <cell r="AB813">
            <v>1413091</v>
          </cell>
          <cell r="AC813">
            <v>1413091</v>
          </cell>
          <cell r="AD813">
            <v>1413091</v>
          </cell>
          <cell r="AE813">
            <v>571983</v>
          </cell>
          <cell r="AF813">
            <v>706545</v>
          </cell>
          <cell r="AG813">
            <v>706545</v>
          </cell>
          <cell r="AH813">
            <v>706545</v>
          </cell>
          <cell r="AI813">
            <v>571983</v>
          </cell>
          <cell r="AJ813">
            <v>706546</v>
          </cell>
          <cell r="AK813">
            <v>706546</v>
          </cell>
          <cell r="AL813">
            <v>706546</v>
          </cell>
          <cell r="AM813">
            <v>0</v>
          </cell>
          <cell r="AN813">
            <v>269125</v>
          </cell>
          <cell r="AO813">
            <v>269125</v>
          </cell>
          <cell r="AP813" t="str">
            <v xml:space="preserve">保健所が新型コロナウイルス感染症に対応するための体制を整備する事業。
江東微生物研究所等に依頼して行うPCR検査等の委託料や検査に必要となる消耗品、陽性者へ架電するための通信運搬費等の費用について計上する。
 </v>
          </cell>
          <cell r="AQ813" t="str">
            <v xml:space="preserve">【主な要求内容】
〇委託料
　江東微生物研究所に依頼して行う行政検査
　8,222件×8,470円×12月＝835,633,260円
　保険診療で行うPCR検査等
　1,813円×12,333件×12月＝268,316,748円
〇消耗品
　保健所で行う検査に係る試薬等
　単価4,591円（税込）×5検体 ×5日×52週＝5,968,300円（喀痰検査）
　単価3,463円（税込）×5検体 ×5日×52週＝4,501,900円
 </v>
          </cell>
          <cell r="BJ813">
            <v>1</v>
          </cell>
          <cell r="BK813">
            <v>1413091</v>
          </cell>
          <cell r="BL813">
            <v>0</v>
          </cell>
          <cell r="BM813">
            <v>0</v>
          </cell>
          <cell r="BN813">
            <v>0</v>
          </cell>
          <cell r="BO813">
            <v>0</v>
          </cell>
          <cell r="BP813">
            <v>0</v>
          </cell>
          <cell r="BQ813">
            <v>0</v>
          </cell>
          <cell r="BR813">
            <v>706545</v>
          </cell>
          <cell r="BS813">
            <v>0</v>
          </cell>
          <cell r="BT813">
            <v>0</v>
          </cell>
          <cell r="BU813">
            <v>0</v>
          </cell>
          <cell r="BV813">
            <v>706546</v>
          </cell>
          <cell r="BW813">
            <v>706545</v>
          </cell>
          <cell r="BX813">
            <v>0</v>
          </cell>
          <cell r="BY813">
            <v>0</v>
          </cell>
          <cell r="BZ813">
            <v>0</v>
          </cell>
          <cell r="CA813">
            <v>706546</v>
          </cell>
        </row>
        <row r="814">
          <cell r="I814" t="str">
            <v>新型コロナウイルス感染症予防対策費　会計年度任用職員分</v>
          </cell>
          <cell r="J814">
            <v>1</v>
          </cell>
          <cell r="K814" t="str">
            <v>一般会計</v>
          </cell>
          <cell r="L814">
            <v>4</v>
          </cell>
          <cell r="M814" t="str">
            <v>衛生費　</v>
          </cell>
          <cell r="N814">
            <v>1</v>
          </cell>
          <cell r="O814" t="str">
            <v>保健衛生費　</v>
          </cell>
          <cell r="P814">
            <v>9</v>
          </cell>
          <cell r="Q814" t="str">
            <v>保健所費</v>
          </cell>
          <cell r="R814">
            <v>30</v>
          </cell>
          <cell r="S814" t="str">
            <v>地域保健対策費　</v>
          </cell>
          <cell r="T814">
            <v>18</v>
          </cell>
          <cell r="U814" t="str">
            <v>新型コロナウイルス感染症予防対策費　</v>
          </cell>
          <cell r="V814">
            <v>0</v>
          </cell>
          <cell r="X814">
            <v>1</v>
          </cell>
          <cell r="Y814" t="str">
            <v>会計年度任用職員分　</v>
          </cell>
          <cell r="Z814">
            <v>23454</v>
          </cell>
          <cell r="AA814">
            <v>26200</v>
          </cell>
          <cell r="AB814">
            <v>35767</v>
          </cell>
          <cell r="AC814">
            <v>36049</v>
          </cell>
          <cell r="AD814">
            <v>36049</v>
          </cell>
          <cell r="AE814">
            <v>13132</v>
          </cell>
          <cell r="AF814">
            <v>17958</v>
          </cell>
          <cell r="AG814">
            <v>18114</v>
          </cell>
          <cell r="AH814">
            <v>18114</v>
          </cell>
          <cell r="AI814">
            <v>13068</v>
          </cell>
          <cell r="AJ814">
            <v>17809</v>
          </cell>
          <cell r="AK814">
            <v>17935</v>
          </cell>
          <cell r="AL814">
            <v>17935</v>
          </cell>
          <cell r="AM814">
            <v>282</v>
          </cell>
          <cell r="AN814">
            <v>9567</v>
          </cell>
          <cell r="AO814">
            <v>9849</v>
          </cell>
          <cell r="AP814" t="str">
            <v xml:space="preserve">　新型コロナウイルス感染症の予防、まん延防止を図るために、電話相談、検査受診・入院の調整、検体の搬送等に従事する会計年度任用職員(事務、技能労務、保健師)を雇用するもの。 </v>
          </cell>
          <cell r="AQ814" t="str">
            <v xml:space="preserve">　新型コロナウイルス感染症対策に係る会計年度任用職員の給料、各種手当、共済費。
新型コロナウイルス感染症の収束は予測不可のため、令和５年度も予算要求を行う。 </v>
          </cell>
          <cell r="BJ814">
            <v>2</v>
          </cell>
          <cell r="BK814">
            <v>0</v>
          </cell>
          <cell r="BL814">
            <v>0</v>
          </cell>
          <cell r="BM814">
            <v>0</v>
          </cell>
          <cell r="BN814">
            <v>0</v>
          </cell>
          <cell r="BO814">
            <v>0</v>
          </cell>
          <cell r="BP814">
            <v>0</v>
          </cell>
          <cell r="BQ814">
            <v>0</v>
          </cell>
          <cell r="BR814">
            <v>17809</v>
          </cell>
          <cell r="BS814">
            <v>0</v>
          </cell>
          <cell r="BT814">
            <v>0</v>
          </cell>
          <cell r="BU814">
            <v>149</v>
          </cell>
          <cell r="BV814">
            <v>17809</v>
          </cell>
          <cell r="BW814">
            <v>17934</v>
          </cell>
          <cell r="BX814">
            <v>0</v>
          </cell>
          <cell r="BY814">
            <v>0</v>
          </cell>
          <cell r="BZ814">
            <v>180</v>
          </cell>
          <cell r="CA814">
            <v>17935</v>
          </cell>
        </row>
        <row r="815">
          <cell r="I815" t="str">
            <v>新型コロナウイルス感染症医療費</v>
          </cell>
          <cell r="J815">
            <v>1</v>
          </cell>
          <cell r="K815" t="str">
            <v>一般会計</v>
          </cell>
          <cell r="L815">
            <v>4</v>
          </cell>
          <cell r="M815" t="str">
            <v>衛生費　</v>
          </cell>
          <cell r="N815">
            <v>1</v>
          </cell>
          <cell r="O815" t="str">
            <v>保健衛生費　</v>
          </cell>
          <cell r="P815">
            <v>9</v>
          </cell>
          <cell r="Q815" t="str">
            <v>保健所費</v>
          </cell>
          <cell r="R815">
            <v>30</v>
          </cell>
          <cell r="S815" t="str">
            <v>地域保健対策費　</v>
          </cell>
          <cell r="T815">
            <v>19</v>
          </cell>
          <cell r="U815" t="str">
            <v>新型コロナウイルス感染症医療費　</v>
          </cell>
          <cell r="V815">
            <v>0</v>
          </cell>
          <cell r="X815">
            <v>0</v>
          </cell>
          <cell r="Z815">
            <v>148097</v>
          </cell>
          <cell r="AA815">
            <v>254078</v>
          </cell>
          <cell r="AB815">
            <v>272758</v>
          </cell>
          <cell r="AC815">
            <v>272758</v>
          </cell>
          <cell r="AD815">
            <v>272758</v>
          </cell>
          <cell r="AE815">
            <v>190559</v>
          </cell>
          <cell r="AF815">
            <v>204568</v>
          </cell>
          <cell r="AG815">
            <v>204568</v>
          </cell>
          <cell r="AH815">
            <v>204568</v>
          </cell>
          <cell r="AI815">
            <v>63519</v>
          </cell>
          <cell r="AJ815">
            <v>68190</v>
          </cell>
          <cell r="AK815">
            <v>68190</v>
          </cell>
          <cell r="AL815">
            <v>68190</v>
          </cell>
          <cell r="AM815">
            <v>0</v>
          </cell>
          <cell r="AN815">
            <v>18680</v>
          </cell>
          <cell r="AO815">
            <v>18680</v>
          </cell>
          <cell r="AP815" t="str">
            <v xml:space="preserve">　新型コロナウイルス感染症については、政令により指定感染症（公費負担医療）となっているため、当該感染症患者の入院医療費の内、公費による負担分を要求するもの。
</v>
          </cell>
          <cell r="AQ815" t="str">
            <v xml:space="preserve"> 
扶助費： 感染症により入院勧告がなされた患者の入院医療のうち、医療保険適用分
を除いた自己負担分を市が公費（負担金）により負担（患者自己負担なし）。
 なお、市が負担した公費についてはその３/４が国庫により負担される。 </v>
          </cell>
          <cell r="BJ815">
            <v>1</v>
          </cell>
          <cell r="BK815">
            <v>272758</v>
          </cell>
          <cell r="BL815">
            <v>0</v>
          </cell>
          <cell r="BM815">
            <v>0</v>
          </cell>
          <cell r="BN815">
            <v>0</v>
          </cell>
          <cell r="BO815">
            <v>0</v>
          </cell>
          <cell r="BP815">
            <v>0</v>
          </cell>
          <cell r="BQ815">
            <v>0</v>
          </cell>
          <cell r="BR815">
            <v>204568</v>
          </cell>
          <cell r="BS815">
            <v>0</v>
          </cell>
          <cell r="BT815">
            <v>0</v>
          </cell>
          <cell r="BU815">
            <v>0</v>
          </cell>
          <cell r="BV815">
            <v>68190</v>
          </cell>
          <cell r="BW815">
            <v>204568</v>
          </cell>
          <cell r="BX815">
            <v>0</v>
          </cell>
          <cell r="BY815">
            <v>0</v>
          </cell>
          <cell r="BZ815">
            <v>0</v>
          </cell>
          <cell r="CA815">
            <v>68190</v>
          </cell>
        </row>
        <row r="816">
          <cell r="I816" t="str">
            <v>ひきこもり対策事業費</v>
          </cell>
          <cell r="J816">
            <v>1</v>
          </cell>
          <cell r="K816" t="str">
            <v>一般会計</v>
          </cell>
          <cell r="L816">
            <v>4</v>
          </cell>
          <cell r="M816" t="str">
            <v>衛生費　</v>
          </cell>
          <cell r="N816">
            <v>1</v>
          </cell>
          <cell r="O816" t="str">
            <v>保健衛生費　</v>
          </cell>
          <cell r="P816">
            <v>9</v>
          </cell>
          <cell r="Q816" t="str">
            <v>保健所費</v>
          </cell>
          <cell r="R816">
            <v>30</v>
          </cell>
          <cell r="S816" t="str">
            <v>地域保健対策費　</v>
          </cell>
          <cell r="T816">
            <v>20</v>
          </cell>
          <cell r="U816" t="str">
            <v>ひきこもり対策事業費</v>
          </cell>
          <cell r="V816">
            <v>0</v>
          </cell>
          <cell r="X816">
            <v>0</v>
          </cell>
          <cell r="Z816">
            <v>319</v>
          </cell>
          <cell r="AA816">
            <v>796</v>
          </cell>
          <cell r="AB816">
            <v>787</v>
          </cell>
          <cell r="AC816">
            <v>787</v>
          </cell>
          <cell r="AD816">
            <v>787</v>
          </cell>
          <cell r="AE816">
            <v>357</v>
          </cell>
          <cell r="AF816">
            <v>319</v>
          </cell>
          <cell r="AG816">
            <v>319</v>
          </cell>
          <cell r="AH816">
            <v>319</v>
          </cell>
          <cell r="AI816">
            <v>439</v>
          </cell>
          <cell r="AJ816">
            <v>468</v>
          </cell>
          <cell r="AK816">
            <v>468</v>
          </cell>
          <cell r="AL816">
            <v>468</v>
          </cell>
          <cell r="AM816">
            <v>0</v>
          </cell>
          <cell r="AN816">
            <v>-9</v>
          </cell>
          <cell r="AO816">
            <v>-9</v>
          </cell>
          <cell r="AP816" t="str">
            <v xml:space="preserve">　地域に潜在するひきこもりを早期に発見し、きめ細やかな支援を提供することで、ひきこもりを抱える家族や当事者の精神的健康の保持増進を図るとともに、当事者の社会的自立の促進を図る。また、ひきこもりを抱える家族や市民、関係職種に対してひきこもりに関する知識の普及啓発を図り、地域でひきこもりの当事者やその家族を支える基盤を構築することを目的とする。
　障害者の日常生活及び社会生活を総合的に支援するための法律に基づく事業であるため、終期の設定はできない。 </v>
          </cell>
          <cell r="AQ816" t="str">
            <v>〇要求内容
　(１)ひきこもりに対する知識の普及啓発を図るための費用。
　(２)心理士等による定期相談を開催するための費用。
　(３)ひきこもり当事者や家族を支援するための費用。
〇減理由
　消耗品費の減及び補助率の減（61％⇒57％）による</v>
          </cell>
          <cell r="BJ816">
            <v>1</v>
          </cell>
          <cell r="BK816">
            <v>787</v>
          </cell>
          <cell r="BL816">
            <v>0</v>
          </cell>
          <cell r="BM816">
            <v>0</v>
          </cell>
          <cell r="BN816">
            <v>0</v>
          </cell>
          <cell r="BO816">
            <v>0</v>
          </cell>
          <cell r="BP816">
            <v>0</v>
          </cell>
          <cell r="BQ816">
            <v>0</v>
          </cell>
          <cell r="BR816">
            <v>213</v>
          </cell>
          <cell r="BS816">
            <v>106</v>
          </cell>
          <cell r="BT816">
            <v>0</v>
          </cell>
          <cell r="BU816">
            <v>0</v>
          </cell>
          <cell r="BV816">
            <v>468</v>
          </cell>
          <cell r="BW816">
            <v>213</v>
          </cell>
          <cell r="BX816">
            <v>106</v>
          </cell>
          <cell r="BY816">
            <v>0</v>
          </cell>
          <cell r="BZ816">
            <v>0</v>
          </cell>
          <cell r="CA816">
            <v>468</v>
          </cell>
        </row>
        <row r="817">
          <cell r="I817" t="str">
            <v>新型コロナウイルスワクチン接種対策費</v>
          </cell>
          <cell r="J817">
            <v>1</v>
          </cell>
          <cell r="K817" t="str">
            <v>一般会計</v>
          </cell>
          <cell r="L817">
            <v>4</v>
          </cell>
          <cell r="M817" t="str">
            <v>衛生費　</v>
          </cell>
          <cell r="N817">
            <v>1</v>
          </cell>
          <cell r="O817" t="str">
            <v>保健衛生費　</v>
          </cell>
          <cell r="P817">
            <v>9</v>
          </cell>
          <cell r="Q817" t="str">
            <v>保健所費</v>
          </cell>
          <cell r="R817">
            <v>30</v>
          </cell>
          <cell r="S817" t="str">
            <v>地域保健対策費　</v>
          </cell>
          <cell r="T817">
            <v>21</v>
          </cell>
          <cell r="U817" t="str">
            <v>新型コロナウイルスワクチン接種対策費</v>
          </cell>
          <cell r="V817">
            <v>0</v>
          </cell>
          <cell r="X817">
            <v>0</v>
          </cell>
          <cell r="Z817">
            <v>1355325</v>
          </cell>
          <cell r="AA817">
            <v>417290</v>
          </cell>
          <cell r="AB817">
            <v>748895</v>
          </cell>
          <cell r="AC817">
            <v>748895</v>
          </cell>
          <cell r="AD817">
            <v>748895</v>
          </cell>
          <cell r="AE817">
            <v>417290</v>
          </cell>
          <cell r="AF817">
            <v>748895</v>
          </cell>
          <cell r="AG817">
            <v>748895</v>
          </cell>
          <cell r="AH817">
            <v>748895</v>
          </cell>
          <cell r="AI817">
            <v>0</v>
          </cell>
          <cell r="AJ817">
            <v>0</v>
          </cell>
          <cell r="AK817">
            <v>0</v>
          </cell>
          <cell r="AL817">
            <v>0</v>
          </cell>
          <cell r="AM817">
            <v>0</v>
          </cell>
          <cell r="AN817">
            <v>331605</v>
          </cell>
          <cell r="AO817">
            <v>331605</v>
          </cell>
          <cell r="AP817" t="str">
            <v xml:space="preserve">　新型コロナウイルスワクチン接種は、市町村が実施主体として実施することになっており、ワクチンの接種費用は全額公費となっている。当事業は、医療機関等が行うワクチン接種費用（予診・接種など）に係る費用を市町村が支弁することにより、ワクチン接種を確実に実施することを目的とする。なお、当事業費は国庫負担金により10/10が補填される。 </v>
          </cell>
          <cell r="AQ817" t="str">
            <v xml:space="preserve">・報償費：集団接種会場勤務医療従事者への業務対価
・旅　費：集団接種会場勤務医療従事者への業務対価
・委託料：個別接種及び集団接種実施医療機関等に係るワクチン接種の委託料
・負担金：集団接種会場勤務医療センター職員への業務対価
　※これらの費用は、国庫負担金により10/10が補填される。 </v>
          </cell>
          <cell r="BJ817">
            <v>1</v>
          </cell>
          <cell r="BK817">
            <v>748895</v>
          </cell>
          <cell r="BL817">
            <v>0</v>
          </cell>
          <cell r="BM817">
            <v>0</v>
          </cell>
          <cell r="BN817">
            <v>0</v>
          </cell>
          <cell r="BO817">
            <v>0</v>
          </cell>
          <cell r="BP817">
            <v>0</v>
          </cell>
          <cell r="BQ817">
            <v>0</v>
          </cell>
          <cell r="BR817">
            <v>748895</v>
          </cell>
          <cell r="BS817">
            <v>0</v>
          </cell>
          <cell r="BT817">
            <v>0</v>
          </cell>
          <cell r="BU817">
            <v>0</v>
          </cell>
          <cell r="BV817">
            <v>0</v>
          </cell>
          <cell r="BW817">
            <v>748895</v>
          </cell>
          <cell r="BX817">
            <v>0</v>
          </cell>
          <cell r="BY817">
            <v>0</v>
          </cell>
          <cell r="BZ817">
            <v>0</v>
          </cell>
          <cell r="CA817">
            <v>0</v>
          </cell>
        </row>
        <row r="818">
          <cell r="I818" t="str">
            <v>新型コロナウイルスワクチン接種体制確保事業費</v>
          </cell>
          <cell r="J818">
            <v>1</v>
          </cell>
          <cell r="K818" t="str">
            <v>一般会計</v>
          </cell>
          <cell r="L818">
            <v>4</v>
          </cell>
          <cell r="M818" t="str">
            <v>衛生費　</v>
          </cell>
          <cell r="N818">
            <v>1</v>
          </cell>
          <cell r="O818" t="str">
            <v>保健衛生費　</v>
          </cell>
          <cell r="P818">
            <v>9</v>
          </cell>
          <cell r="Q818" t="str">
            <v>保健所費</v>
          </cell>
          <cell r="R818">
            <v>30</v>
          </cell>
          <cell r="S818" t="str">
            <v>地域保健対策費　</v>
          </cell>
          <cell r="T818">
            <v>22</v>
          </cell>
          <cell r="U818" t="str">
            <v>新型コロナウイルスワクチン接種体制確保事業費</v>
          </cell>
          <cell r="V818">
            <v>0</v>
          </cell>
          <cell r="X818">
            <v>0</v>
          </cell>
          <cell r="Z818">
            <v>1530955</v>
          </cell>
          <cell r="AA818">
            <v>689151</v>
          </cell>
          <cell r="AB818">
            <v>818829</v>
          </cell>
          <cell r="AC818">
            <v>818829</v>
          </cell>
          <cell r="AD818">
            <v>818829</v>
          </cell>
          <cell r="AE818">
            <v>689151</v>
          </cell>
          <cell r="AF818">
            <v>818829</v>
          </cell>
          <cell r="AG818">
            <v>818829</v>
          </cell>
          <cell r="AH818">
            <v>818829</v>
          </cell>
          <cell r="AI818">
            <v>0</v>
          </cell>
          <cell r="AJ818">
            <v>0</v>
          </cell>
          <cell r="AK818">
            <v>0</v>
          </cell>
          <cell r="AL818">
            <v>0</v>
          </cell>
          <cell r="AM818">
            <v>0</v>
          </cell>
          <cell r="AN818">
            <v>129678</v>
          </cell>
          <cell r="AO818">
            <v>129678</v>
          </cell>
          <cell r="AP818" t="str">
            <v>新型コロナウイルスワクチン接種は、市町村が実施主体として実施することになっており、本事業は、接種券の発送や市が実施する集団接種会場の運営など、接種体制の構築やその準備を着実に実施することを目的とする。なお、当事業費は、国庫補助金により10/10が補填される。</v>
          </cell>
          <cell r="AQ818" t="str">
            <v>・報酬費：予防接種健康被害調査委員会の委員報酬
・旅　費：予防接種健康被害調査委員会の委員の費用弁償
・需用費：集団接種に係る医療従事者用物品購入及び薬剤等準備費用　など
・委託料：接種券作成・発送、コールセンター、集団接種会場の開設・運営　など　
・使用料：コピー使用料、集団接種の会場使用に係る費用　など
　これらの費用は、国庫補助金により10/10が補助される。</v>
          </cell>
          <cell r="BJ818">
            <v>1</v>
          </cell>
          <cell r="BK818">
            <v>818829</v>
          </cell>
          <cell r="BL818">
            <v>0</v>
          </cell>
          <cell r="BM818">
            <v>0</v>
          </cell>
          <cell r="BN818">
            <v>0</v>
          </cell>
          <cell r="BO818">
            <v>0</v>
          </cell>
          <cell r="BP818">
            <v>0</v>
          </cell>
          <cell r="BQ818">
            <v>0</v>
          </cell>
          <cell r="BR818">
            <v>818829</v>
          </cell>
          <cell r="BS818">
            <v>0</v>
          </cell>
          <cell r="BT818">
            <v>0</v>
          </cell>
          <cell r="BU818">
            <v>0</v>
          </cell>
          <cell r="BV818">
            <v>0</v>
          </cell>
          <cell r="BW818">
            <v>818829</v>
          </cell>
          <cell r="BX818">
            <v>0</v>
          </cell>
          <cell r="BY818">
            <v>0</v>
          </cell>
          <cell r="BZ818">
            <v>0</v>
          </cell>
          <cell r="CA818">
            <v>0</v>
          </cell>
        </row>
        <row r="819">
          <cell r="I819" t="str">
            <v>新型コロナウイルスワクチン接種体制確保事業費　会計年度任用職員分</v>
          </cell>
          <cell r="J819">
            <v>1</v>
          </cell>
          <cell r="K819" t="str">
            <v>一般会計</v>
          </cell>
          <cell r="L819">
            <v>4</v>
          </cell>
          <cell r="M819" t="str">
            <v>衛生費　</v>
          </cell>
          <cell r="N819">
            <v>1</v>
          </cell>
          <cell r="O819" t="str">
            <v>保健衛生費　</v>
          </cell>
          <cell r="P819">
            <v>9</v>
          </cell>
          <cell r="Q819" t="str">
            <v>保健所費</v>
          </cell>
          <cell r="R819">
            <v>30</v>
          </cell>
          <cell r="S819" t="str">
            <v>地域保健対策費　</v>
          </cell>
          <cell r="T819">
            <v>22</v>
          </cell>
          <cell r="U819" t="str">
            <v>新型コロナウイルスワクチン接種体制確保事業費</v>
          </cell>
          <cell r="V819">
            <v>0</v>
          </cell>
          <cell r="X819">
            <v>1</v>
          </cell>
          <cell r="Y819" t="str">
            <v>会計年度任用職員分　</v>
          </cell>
          <cell r="Z819">
            <v>6592</v>
          </cell>
          <cell r="AA819">
            <v>3280</v>
          </cell>
          <cell r="AB819">
            <v>16681</v>
          </cell>
          <cell r="AC819">
            <v>16851</v>
          </cell>
          <cell r="AD819">
            <v>16851</v>
          </cell>
          <cell r="AE819">
            <v>3280</v>
          </cell>
          <cell r="AF819">
            <v>16681</v>
          </cell>
          <cell r="AG819">
            <v>16851</v>
          </cell>
          <cell r="AH819">
            <v>16851</v>
          </cell>
          <cell r="AI819">
            <v>0</v>
          </cell>
          <cell r="AJ819">
            <v>0</v>
          </cell>
          <cell r="AK819">
            <v>0</v>
          </cell>
          <cell r="AL819">
            <v>0</v>
          </cell>
          <cell r="AM819">
            <v>170</v>
          </cell>
          <cell r="AN819">
            <v>13401</v>
          </cell>
          <cell r="AO819">
            <v>13571</v>
          </cell>
          <cell r="AP819" t="str">
            <v xml:space="preserve">　新型コロナウイルスワクチン接種は、市町村が実施主体として実施することになっており、本事業は、接種券の発送や市が実施する集団接種会場の運営など、接種体制の構築やその準備を着実に実施するために会計年度任用職員を雇用するもの。なお、当事業費は、国庫補助金により10/10が補填される。 </v>
          </cell>
          <cell r="AQ819" t="str">
            <v xml:space="preserve">会計年度任用給料　13人分（４～９月）
会計年度任用職員手当等　13人分（通勤手当、超過勤務手当5ｈ/月）
会計年度任用職員共済費　13人分（社会保険料、雇用保険料） </v>
          </cell>
          <cell r="BJ819">
            <v>2</v>
          </cell>
          <cell r="BK819">
            <v>0</v>
          </cell>
          <cell r="BL819">
            <v>0</v>
          </cell>
          <cell r="BM819">
            <v>0</v>
          </cell>
          <cell r="BN819">
            <v>0</v>
          </cell>
          <cell r="BO819">
            <v>0</v>
          </cell>
          <cell r="BP819">
            <v>0</v>
          </cell>
          <cell r="BQ819">
            <v>0</v>
          </cell>
          <cell r="BR819">
            <v>16612</v>
          </cell>
          <cell r="BS819">
            <v>0</v>
          </cell>
          <cell r="BT819">
            <v>0</v>
          </cell>
          <cell r="BU819">
            <v>69</v>
          </cell>
          <cell r="BV819">
            <v>0</v>
          </cell>
          <cell r="BW819">
            <v>16767</v>
          </cell>
          <cell r="BX819">
            <v>0</v>
          </cell>
          <cell r="BY819">
            <v>0</v>
          </cell>
          <cell r="BZ819">
            <v>84</v>
          </cell>
          <cell r="CA819">
            <v>0</v>
          </cell>
        </row>
        <row r="820">
          <cell r="I820" t="str">
            <v>若年がん患者在宅療養支援事業費</v>
          </cell>
          <cell r="J820">
            <v>1</v>
          </cell>
          <cell r="K820" t="str">
            <v>一般会計</v>
          </cell>
          <cell r="L820">
            <v>4</v>
          </cell>
          <cell r="M820" t="str">
            <v>衛生費　</v>
          </cell>
          <cell r="N820">
            <v>1</v>
          </cell>
          <cell r="O820" t="str">
            <v>保健衛生費　</v>
          </cell>
          <cell r="P820">
            <v>9</v>
          </cell>
          <cell r="Q820" t="str">
            <v>保健所費</v>
          </cell>
          <cell r="R820">
            <v>30</v>
          </cell>
          <cell r="S820" t="str">
            <v>地域保健対策費　</v>
          </cell>
          <cell r="T820">
            <v>23</v>
          </cell>
          <cell r="U820" t="str">
            <v>若年がん患者在宅療養支援事業費　</v>
          </cell>
          <cell r="V820">
            <v>0</v>
          </cell>
          <cell r="X820">
            <v>0</v>
          </cell>
          <cell r="Z820">
            <v>0</v>
          </cell>
          <cell r="AA820">
            <v>0</v>
          </cell>
          <cell r="AB820">
            <v>2342</v>
          </cell>
          <cell r="AC820">
            <v>2342</v>
          </cell>
          <cell r="AD820">
            <v>2342</v>
          </cell>
          <cell r="AE820">
            <v>0</v>
          </cell>
          <cell r="AF820">
            <v>1107</v>
          </cell>
          <cell r="AG820">
            <v>1107</v>
          </cell>
          <cell r="AH820">
            <v>1107</v>
          </cell>
          <cell r="AI820">
            <v>0</v>
          </cell>
          <cell r="AJ820">
            <v>1235</v>
          </cell>
          <cell r="AK820">
            <v>1235</v>
          </cell>
          <cell r="AL820">
            <v>1235</v>
          </cell>
          <cell r="AM820">
            <v>0</v>
          </cell>
          <cell r="AN820">
            <v>2342</v>
          </cell>
          <cell r="AO820">
            <v>2342</v>
          </cell>
          <cell r="AP820" t="str">
            <v>　若年がん患者が、住み慣れた自宅等で最期まで自分らしく安心して暮らし続けることができるよう、在宅療養に係るサービス利用料の一部を助成することにより、患者本人とその家族の負担の軽減を図るもの。　</v>
          </cell>
          <cell r="AQ820" t="str">
            <v xml:space="preserve">・在宅療養に係るサービス利用料の補助費用　2,214千円
・その他事務に係る経費　128千円
［増減理由］
　継続利用者分の介護サービス助成費用及び事務手続きに係る各種経費を計上したため。
 </v>
          </cell>
          <cell r="BJ820">
            <v>1</v>
          </cell>
          <cell r="BK820">
            <v>2342</v>
          </cell>
          <cell r="BL820">
            <v>0</v>
          </cell>
          <cell r="BM820">
            <v>0</v>
          </cell>
          <cell r="BN820">
            <v>0</v>
          </cell>
          <cell r="BO820">
            <v>0</v>
          </cell>
          <cell r="BP820">
            <v>0</v>
          </cell>
          <cell r="BQ820">
            <v>0</v>
          </cell>
          <cell r="BR820">
            <v>0</v>
          </cell>
          <cell r="BS820">
            <v>1107</v>
          </cell>
          <cell r="BT820">
            <v>0</v>
          </cell>
          <cell r="BU820">
            <v>0</v>
          </cell>
          <cell r="BV820">
            <v>1235</v>
          </cell>
          <cell r="BW820">
            <v>0</v>
          </cell>
          <cell r="BX820">
            <v>1107</v>
          </cell>
          <cell r="BY820">
            <v>0</v>
          </cell>
          <cell r="BZ820">
            <v>0</v>
          </cell>
          <cell r="CA820">
            <v>1235</v>
          </cell>
        </row>
        <row r="821">
          <cell r="I821" t="str">
            <v>健康・栄養推進事業費</v>
          </cell>
          <cell r="J821">
            <v>1</v>
          </cell>
          <cell r="K821" t="str">
            <v>一般会計</v>
          </cell>
          <cell r="L821">
            <v>4</v>
          </cell>
          <cell r="M821" t="str">
            <v>衛生費　</v>
          </cell>
          <cell r="N821">
            <v>1</v>
          </cell>
          <cell r="O821" t="str">
            <v>保健衛生費　</v>
          </cell>
          <cell r="P821">
            <v>9</v>
          </cell>
          <cell r="Q821" t="str">
            <v>保健所費</v>
          </cell>
          <cell r="R821">
            <v>40</v>
          </cell>
          <cell r="S821" t="str">
            <v>保健指導費　</v>
          </cell>
          <cell r="T821">
            <v>1</v>
          </cell>
          <cell r="U821" t="str">
            <v>健康・栄養推進事業費</v>
          </cell>
          <cell r="V821">
            <v>0</v>
          </cell>
          <cell r="X821">
            <v>0</v>
          </cell>
          <cell r="Z821">
            <v>575</v>
          </cell>
          <cell r="AA821">
            <v>1085</v>
          </cell>
          <cell r="AB821">
            <v>1085</v>
          </cell>
          <cell r="AC821">
            <v>1085</v>
          </cell>
          <cell r="AD821">
            <v>1085</v>
          </cell>
          <cell r="AE821">
            <v>0</v>
          </cell>
          <cell r="AF821">
            <v>0</v>
          </cell>
          <cell r="AG821">
            <v>0</v>
          </cell>
          <cell r="AH821">
            <v>0</v>
          </cell>
          <cell r="AI821">
            <v>1085</v>
          </cell>
          <cell r="AJ821">
            <v>1085</v>
          </cell>
          <cell r="AK821">
            <v>1085</v>
          </cell>
          <cell r="AL821">
            <v>1085</v>
          </cell>
          <cell r="AM821">
            <v>0</v>
          </cell>
          <cell r="AN821">
            <v>0</v>
          </cell>
          <cell r="AO821">
            <v>0</v>
          </cell>
          <cell r="AP821" t="str">
            <v xml:space="preserve">　健康づくりには食生活や運動・休養等の生活習慣が大きく関係することから、健康増進法に基づき特定給食施設等に対して栄養に関する専門的指導を行うとともに、栄養の改善・その他の生活習慣の改善に関する「栄養指導・栄養相談」について重点的に取組み、健康増進や生活習慣病の発症並びに重症化予防を図る。また、食品表示法の施行に伴い、食品の栄養成分表示が義務化されたことから事業者等に対し適切な助言・指導を行うとともに、栄養成分表示の活用について栄養指導・栄養相談時に消費者教育を行う。
　「健康増進法」に基づき特定給食施設等に対する栄養管理指導及び、地域保健法に基づき食生活指導を中心とした生活習慣改善指導や専門的栄養指導、食品表示法に基づく消費者教育は、健康寿命の延伸に重要であることから、継続的事業展開が必要であり、終期設定はできない。
</v>
          </cell>
          <cell r="AQ821" t="str">
            <v xml:space="preserve">〇要求内容　
　市民に対し、栄養管理や健康づくりに関する正しい知識の普及や指導を行うため、特定給食施設における巡回指導・研修会や各種講演会等を開催するとともに、食生活の改善を目的とした生活習慣改善指導及び専門的栄養指導や、食品の栄養成分表示活用の啓発等を実施するための費用。
</v>
          </cell>
          <cell r="BJ821">
            <v>1</v>
          </cell>
          <cell r="BK821">
            <v>1085</v>
          </cell>
          <cell r="BL821">
            <v>0</v>
          </cell>
          <cell r="BM821">
            <v>0</v>
          </cell>
          <cell r="BN821">
            <v>0</v>
          </cell>
          <cell r="BO821">
            <v>0</v>
          </cell>
          <cell r="BP821">
            <v>0</v>
          </cell>
          <cell r="BQ821">
            <v>0</v>
          </cell>
          <cell r="BR821">
            <v>0</v>
          </cell>
          <cell r="BS821">
            <v>0</v>
          </cell>
          <cell r="BT821">
            <v>0</v>
          </cell>
          <cell r="BU821">
            <v>0</v>
          </cell>
          <cell r="BV821">
            <v>1085</v>
          </cell>
          <cell r="BW821">
            <v>0</v>
          </cell>
          <cell r="BX821">
            <v>0</v>
          </cell>
          <cell r="BY821">
            <v>0</v>
          </cell>
          <cell r="BZ821">
            <v>0</v>
          </cell>
          <cell r="CA821">
            <v>1085</v>
          </cell>
        </row>
        <row r="822">
          <cell r="I822" t="str">
            <v>健康・栄養調査調査員報酬</v>
          </cell>
          <cell r="J822">
            <v>1</v>
          </cell>
          <cell r="K822" t="str">
            <v>一般会計</v>
          </cell>
          <cell r="L822">
            <v>4</v>
          </cell>
          <cell r="M822" t="str">
            <v>衛生費　</v>
          </cell>
          <cell r="N822">
            <v>1</v>
          </cell>
          <cell r="O822" t="str">
            <v>保健衛生費　</v>
          </cell>
          <cell r="P822">
            <v>9</v>
          </cell>
          <cell r="Q822" t="str">
            <v>保健所費</v>
          </cell>
          <cell r="R822">
            <v>40</v>
          </cell>
          <cell r="S822" t="str">
            <v>保健指導費　</v>
          </cell>
          <cell r="T822">
            <v>2</v>
          </cell>
          <cell r="U822" t="str">
            <v>健康・栄養調査調査員報酬</v>
          </cell>
          <cell r="V822">
            <v>0</v>
          </cell>
          <cell r="X822">
            <v>0</v>
          </cell>
          <cell r="Z822">
            <v>0</v>
          </cell>
          <cell r="AA822">
            <v>266</v>
          </cell>
          <cell r="AB822">
            <v>266</v>
          </cell>
          <cell r="AC822">
            <v>266</v>
          </cell>
          <cell r="AD822">
            <v>266</v>
          </cell>
          <cell r="AE822">
            <v>266</v>
          </cell>
          <cell r="AF822">
            <v>266</v>
          </cell>
          <cell r="AG822">
            <v>266</v>
          </cell>
          <cell r="AH822">
            <v>266</v>
          </cell>
          <cell r="AI822">
            <v>0</v>
          </cell>
          <cell r="AJ822">
            <v>0</v>
          </cell>
          <cell r="AK822">
            <v>0</v>
          </cell>
          <cell r="AL822">
            <v>0</v>
          </cell>
          <cell r="AM822">
            <v>0</v>
          </cell>
          <cell r="AN822">
            <v>0</v>
          </cell>
          <cell r="AO822">
            <v>0</v>
          </cell>
          <cell r="AP822" t="str">
            <v>　健康増進法に基づき国が実施する国民健康・栄養調査に従事する調査員に対する報酬。
　当該調査は、国が調査地区を指定し、都道府県及び政令市等に委託して実施される衛生関係統計調査であり、今後も継続的に調査地区指定があるものと見込まれることから、終期の設定はできない。</v>
          </cell>
          <cell r="AQ822" t="str">
            <v xml:space="preserve">　国民健康・栄養調査調査員に係る報酬。
　※令和５年度は通常調査となり、本市の人口割合から現行分（300単位区）として最大２地区の指定が見込まれる。
</v>
          </cell>
          <cell r="BJ822">
            <v>1</v>
          </cell>
          <cell r="BK822">
            <v>266</v>
          </cell>
          <cell r="BL822">
            <v>0</v>
          </cell>
          <cell r="BM822">
            <v>0</v>
          </cell>
          <cell r="BN822">
            <v>0</v>
          </cell>
          <cell r="BO822">
            <v>0</v>
          </cell>
          <cell r="BP822">
            <v>0</v>
          </cell>
          <cell r="BQ822">
            <v>0</v>
          </cell>
          <cell r="BR822">
            <v>266</v>
          </cell>
          <cell r="BS822">
            <v>0</v>
          </cell>
          <cell r="BT822">
            <v>0</v>
          </cell>
          <cell r="BU822">
            <v>0</v>
          </cell>
          <cell r="BV822">
            <v>0</v>
          </cell>
          <cell r="BW822">
            <v>266</v>
          </cell>
          <cell r="BX822">
            <v>0</v>
          </cell>
          <cell r="BY822">
            <v>0</v>
          </cell>
          <cell r="BZ822">
            <v>0</v>
          </cell>
          <cell r="CA822">
            <v>0</v>
          </cell>
        </row>
        <row r="823">
          <cell r="I823" t="str">
            <v>健康・栄養調査費</v>
          </cell>
          <cell r="J823">
            <v>1</v>
          </cell>
          <cell r="K823" t="str">
            <v>一般会計</v>
          </cell>
          <cell r="L823">
            <v>4</v>
          </cell>
          <cell r="M823" t="str">
            <v>衛生費　</v>
          </cell>
          <cell r="N823">
            <v>1</v>
          </cell>
          <cell r="O823" t="str">
            <v>保健衛生費　</v>
          </cell>
          <cell r="P823">
            <v>9</v>
          </cell>
          <cell r="Q823" t="str">
            <v>保健所費</v>
          </cell>
          <cell r="R823">
            <v>40</v>
          </cell>
          <cell r="S823" t="str">
            <v>保健指導費　</v>
          </cell>
          <cell r="T823">
            <v>3</v>
          </cell>
          <cell r="U823" t="str">
            <v>健康・栄養調査費</v>
          </cell>
          <cell r="V823">
            <v>0</v>
          </cell>
          <cell r="X823">
            <v>0</v>
          </cell>
          <cell r="Z823">
            <v>0</v>
          </cell>
          <cell r="AA823">
            <v>1682</v>
          </cell>
          <cell r="AB823">
            <v>1128</v>
          </cell>
          <cell r="AC823">
            <v>1128</v>
          </cell>
          <cell r="AD823">
            <v>1128</v>
          </cell>
          <cell r="AE823">
            <v>1682</v>
          </cell>
          <cell r="AF823">
            <v>1128</v>
          </cell>
          <cell r="AG823">
            <v>1128</v>
          </cell>
          <cell r="AH823">
            <v>1128</v>
          </cell>
          <cell r="AI823">
            <v>0</v>
          </cell>
          <cell r="AJ823">
            <v>0</v>
          </cell>
          <cell r="AK823">
            <v>0</v>
          </cell>
          <cell r="AL823">
            <v>0</v>
          </cell>
          <cell r="AM823">
            <v>0</v>
          </cell>
          <cell r="AN823">
            <v>-554</v>
          </cell>
          <cell r="AO823">
            <v>-554</v>
          </cell>
          <cell r="AP823" t="str">
            <v xml:space="preserve">　国民健康・栄養調査は、厚生労働省において実施する地区指定の衛生関係統計調査であり、健康増進法に基づき国民の健康の増進の総合的な推進を図るための基礎資料として、国民の身体の状況、栄養摂取量及び生活習慣の状況を明らかにするため実施する衛生関係統計調査事業。（※今後継続的に調査地区指定があるものと見込まれることから終期設定はできない。）
 </v>
          </cell>
          <cell r="AQ823" t="str">
            <v xml:space="preserve">○要求内容・増減理由
　健康増進法に基づき、厚生労働省が無作為に抽出した被調査世帯に対し、身体状況調査、栄養摂取状況調査及び生活習慣病調査を実施するための費用。
※本市の人口割合から現行分（300単位区）として最大２地区の指定が見込まれる。
〇増減理由
　令和４年度は歯科疾患実態調査を併せて実施したが、令和５年度は通常調査となるため、要求額が減額となるもの。
 </v>
          </cell>
          <cell r="BJ823">
            <v>1</v>
          </cell>
          <cell r="BK823">
            <v>1128</v>
          </cell>
          <cell r="BL823">
            <v>0</v>
          </cell>
          <cell r="BM823">
            <v>0</v>
          </cell>
          <cell r="BN823">
            <v>0</v>
          </cell>
          <cell r="BO823">
            <v>0</v>
          </cell>
          <cell r="BP823">
            <v>0</v>
          </cell>
          <cell r="BQ823">
            <v>0</v>
          </cell>
          <cell r="BR823">
            <v>1128</v>
          </cell>
          <cell r="BS823">
            <v>0</v>
          </cell>
          <cell r="BT823">
            <v>0</v>
          </cell>
          <cell r="BU823">
            <v>0</v>
          </cell>
          <cell r="BV823">
            <v>0</v>
          </cell>
          <cell r="BW823">
            <v>1128</v>
          </cell>
          <cell r="BX823">
            <v>0</v>
          </cell>
          <cell r="BY823">
            <v>0</v>
          </cell>
          <cell r="BZ823">
            <v>0</v>
          </cell>
          <cell r="CA823">
            <v>0</v>
          </cell>
        </row>
        <row r="824">
          <cell r="I824" t="str">
            <v>地域歯科保健推進費</v>
          </cell>
          <cell r="J824">
            <v>1</v>
          </cell>
          <cell r="K824" t="str">
            <v>一般会計</v>
          </cell>
          <cell r="L824">
            <v>4</v>
          </cell>
          <cell r="M824" t="str">
            <v>衛生費　</v>
          </cell>
          <cell r="N824">
            <v>1</v>
          </cell>
          <cell r="O824" t="str">
            <v>保健衛生費　</v>
          </cell>
          <cell r="P824">
            <v>9</v>
          </cell>
          <cell r="Q824" t="str">
            <v>保健所費</v>
          </cell>
          <cell r="R824">
            <v>40</v>
          </cell>
          <cell r="S824" t="str">
            <v>保健指導費　</v>
          </cell>
          <cell r="T824">
            <v>4</v>
          </cell>
          <cell r="U824" t="str">
            <v>地域歯科保健推進費　</v>
          </cell>
          <cell r="V824">
            <v>0</v>
          </cell>
          <cell r="X824">
            <v>0</v>
          </cell>
          <cell r="Z824">
            <v>242</v>
          </cell>
          <cell r="AA824">
            <v>370</v>
          </cell>
          <cell r="AB824">
            <v>375</v>
          </cell>
          <cell r="AC824">
            <v>375</v>
          </cell>
          <cell r="AD824">
            <v>375</v>
          </cell>
          <cell r="AE824">
            <v>0</v>
          </cell>
          <cell r="AF824">
            <v>0</v>
          </cell>
          <cell r="AG824">
            <v>0</v>
          </cell>
          <cell r="AH824">
            <v>0</v>
          </cell>
          <cell r="AI824">
            <v>370</v>
          </cell>
          <cell r="AJ824">
            <v>375</v>
          </cell>
          <cell r="AK824">
            <v>375</v>
          </cell>
          <cell r="AL824">
            <v>375</v>
          </cell>
          <cell r="AM824">
            <v>0</v>
          </cell>
          <cell r="AN824">
            <v>5</v>
          </cell>
          <cell r="AO824">
            <v>5</v>
          </cell>
          <cell r="AP824" t="str">
            <v>　歯及び口腔の健康を保つことは、単に食物を咀嚼するという点からだけでなく、食事や会話を楽しむなど、豊かな人生を送るための基礎となるものである。しかし、むし歯の有病状況は市民の保健上から依然として大きな課題であることから、乳幼児期からの生涯を通じた歯科疾患の予防、口腔機能の獲得・保持等により、心身ともに健やかで心豊かな生活ができることを目的として、健康教育・健康相談を行う。
　継続的に歯科保健対策の基盤整備を図っていく必要があるため、終期を設定することはできない。</v>
          </cell>
          <cell r="AQ824" t="str">
            <v xml:space="preserve">○要求内容
　乳幼児とその保護者を対象に歯科衛生士が歯科健康教育「歯ピカリ教室」や成人歯科教室、障がい児（者）を含めた「歯とお口の健康相談」を実施するための経費であり、事業実施にあたり、パンフレット、口腔指導用消耗品、医薬材料を購入し事業内容を充実させる。
〇増減理由
　消耗品等の単価改定による </v>
          </cell>
          <cell r="BJ824">
            <v>1</v>
          </cell>
          <cell r="BK824">
            <v>375</v>
          </cell>
          <cell r="BL824">
            <v>0</v>
          </cell>
          <cell r="BM824">
            <v>0</v>
          </cell>
          <cell r="BN824">
            <v>0</v>
          </cell>
          <cell r="BO824">
            <v>0</v>
          </cell>
          <cell r="BP824">
            <v>0</v>
          </cell>
          <cell r="BQ824">
            <v>0</v>
          </cell>
          <cell r="BR824">
            <v>0</v>
          </cell>
          <cell r="BS824">
            <v>0</v>
          </cell>
          <cell r="BT824">
            <v>0</v>
          </cell>
          <cell r="BU824">
            <v>0</v>
          </cell>
          <cell r="BV824">
            <v>375</v>
          </cell>
          <cell r="BW824">
            <v>0</v>
          </cell>
          <cell r="BX824">
            <v>0</v>
          </cell>
          <cell r="BY824">
            <v>0</v>
          </cell>
          <cell r="BZ824">
            <v>0</v>
          </cell>
          <cell r="CA824">
            <v>375</v>
          </cell>
        </row>
        <row r="825">
          <cell r="I825" t="str">
            <v>食育推進事業費</v>
          </cell>
          <cell r="J825">
            <v>1</v>
          </cell>
          <cell r="K825" t="str">
            <v>一般会計</v>
          </cell>
          <cell r="L825">
            <v>4</v>
          </cell>
          <cell r="M825" t="str">
            <v>衛生費　</v>
          </cell>
          <cell r="N825">
            <v>1</v>
          </cell>
          <cell r="O825" t="str">
            <v>保健衛生費　</v>
          </cell>
          <cell r="P825">
            <v>9</v>
          </cell>
          <cell r="Q825" t="str">
            <v>保健所費</v>
          </cell>
          <cell r="R825">
            <v>40</v>
          </cell>
          <cell r="S825" t="str">
            <v>保健指導費　</v>
          </cell>
          <cell r="T825">
            <v>19</v>
          </cell>
          <cell r="U825" t="str">
            <v>食育推進事業費　</v>
          </cell>
          <cell r="V825">
            <v>0</v>
          </cell>
          <cell r="X825">
            <v>0</v>
          </cell>
          <cell r="Z825">
            <v>889</v>
          </cell>
          <cell r="AA825">
            <v>2121</v>
          </cell>
          <cell r="AB825">
            <v>4935</v>
          </cell>
          <cell r="AC825">
            <v>3923</v>
          </cell>
          <cell r="AD825">
            <v>3923</v>
          </cell>
          <cell r="AE825">
            <v>0</v>
          </cell>
          <cell r="AF825">
            <v>0</v>
          </cell>
          <cell r="AG825">
            <v>0</v>
          </cell>
          <cell r="AH825">
            <v>0</v>
          </cell>
          <cell r="AI825">
            <v>2121</v>
          </cell>
          <cell r="AJ825">
            <v>4935</v>
          </cell>
          <cell r="AK825">
            <v>3923</v>
          </cell>
          <cell r="AL825">
            <v>3923</v>
          </cell>
          <cell r="AM825">
            <v>-1012</v>
          </cell>
          <cell r="AN825">
            <v>2814</v>
          </cell>
          <cell r="AO825">
            <v>1802</v>
          </cell>
          <cell r="AP825" t="str">
            <v xml:space="preserve">　食育基本法及び「いわき市食育推進計画」に基づき、食育・健康応援店の普及による食環境の整備、食育講演会や関連団体等と協力した食育の普及啓発など本市の地域特性を生かした「食育」を総合的かつ計画的に推進することを目的とした事業を実施している。　
　食育基本法に基づく事業であり、終期の設定はできない。
　第３次いわき市食育推進計画：令和元年度から令和５年度まで（５年間） </v>
          </cell>
          <cell r="AQ825" t="str">
            <v>（１）「いわき市食育推進協議部会」（年４回）の開催に係る経費
（２）食育普及啓発（いきいきiwaki食育・健康サポート隊推進事業、食育月間における　啓発、食育講演会）に係る経費
（３）第４次いわき市食育計画の策定に係る経費　
【増額理由】
　・第４次市食育推進計画策定に係る委託料の増
　・減塩食普及プロジェクト「いわきひとしお」の実施を踏まえ、担当課の見直しに伴う消耗品等の減（Ｒ４担当課：地域保健課⇒Ｒ５担当課：健康づくり推進課）
　・市民アンケート（Ｒ４実施済み）の終了に伴う印刷製本費等の減　
による、事業費の増</v>
          </cell>
          <cell r="BJ825">
            <v>2</v>
          </cell>
          <cell r="BK825">
            <v>0</v>
          </cell>
          <cell r="BL825">
            <v>0</v>
          </cell>
          <cell r="BM825">
            <v>0</v>
          </cell>
          <cell r="BN825">
            <v>0</v>
          </cell>
          <cell r="BO825">
            <v>0</v>
          </cell>
          <cell r="BP825">
            <v>0</v>
          </cell>
          <cell r="BQ825">
            <v>0</v>
          </cell>
          <cell r="BR825">
            <v>0</v>
          </cell>
          <cell r="BS825">
            <v>0</v>
          </cell>
          <cell r="BT825">
            <v>0</v>
          </cell>
          <cell r="BU825">
            <v>0</v>
          </cell>
          <cell r="BV825">
            <v>4935</v>
          </cell>
          <cell r="BW825">
            <v>0</v>
          </cell>
          <cell r="BX825">
            <v>0</v>
          </cell>
          <cell r="BY825">
            <v>0</v>
          </cell>
          <cell r="BZ825">
            <v>0</v>
          </cell>
          <cell r="CA825">
            <v>3923</v>
          </cell>
        </row>
        <row r="826">
          <cell r="I826" t="str">
            <v>試験検査事業費</v>
          </cell>
          <cell r="J826">
            <v>1</v>
          </cell>
          <cell r="K826" t="str">
            <v>一般会計</v>
          </cell>
          <cell r="L826">
            <v>4</v>
          </cell>
          <cell r="M826" t="str">
            <v>衛生費　</v>
          </cell>
          <cell r="N826">
            <v>1</v>
          </cell>
          <cell r="O826" t="str">
            <v>保健衛生費　</v>
          </cell>
          <cell r="P826">
            <v>9</v>
          </cell>
          <cell r="Q826" t="str">
            <v>保健所費</v>
          </cell>
          <cell r="R826">
            <v>50</v>
          </cell>
          <cell r="S826" t="str">
            <v>試験検査費　</v>
          </cell>
          <cell r="T826">
            <v>1</v>
          </cell>
          <cell r="U826" t="str">
            <v>試験検査事業費　</v>
          </cell>
          <cell r="V826">
            <v>0</v>
          </cell>
          <cell r="X826">
            <v>0</v>
          </cell>
          <cell r="Z826">
            <v>18138</v>
          </cell>
          <cell r="AA826">
            <v>18301</v>
          </cell>
          <cell r="AB826">
            <v>17941</v>
          </cell>
          <cell r="AC826">
            <v>17941</v>
          </cell>
          <cell r="AD826">
            <v>17941</v>
          </cell>
          <cell r="AE826">
            <v>14054</v>
          </cell>
          <cell r="AF826">
            <v>13694</v>
          </cell>
          <cell r="AG826">
            <v>13694</v>
          </cell>
          <cell r="AH826">
            <v>13694</v>
          </cell>
          <cell r="AI826">
            <v>4247</v>
          </cell>
          <cell r="AJ826">
            <v>4247</v>
          </cell>
          <cell r="AK826">
            <v>4247</v>
          </cell>
          <cell r="AL826">
            <v>4247</v>
          </cell>
          <cell r="AM826">
            <v>0</v>
          </cell>
          <cell r="AN826">
            <v>-360</v>
          </cell>
          <cell r="AO826">
            <v>-360</v>
          </cell>
          <cell r="AP826" t="str">
            <v xml:space="preserve">○　行政検査
　市内に流通している食品や家庭用品等の安全・安心の確保、給水施設等の飲料水に係る衛生確保、食中毒・感染症等の緊急事案発生時における原因究明や被害拡大防止のため、各種法令等に基づく試験検査（微生物検査及び理化学検査）を実施する。
　［関係法令］食品衛生法、水道法、感染症法等
○　依頼検査
　市民や事業者等における飲料水・食品・便等の衛生面における確保を図るため、市保健所条例に基づく各種の依頼検査（微生物検査及び理化学検査）を実施する。
　［関係法令］いわき市保健所条例 </v>
          </cell>
          <cell r="AQ826" t="str">
            <v>○　各種試験検査（行政検査・依頼検査における微生物及び理化学検査）
○　試験検査を実施するために必要な試薬・器具等、各検査機器の適正運用に必要な保守点検、検査技術の維持（精度管理・信頼性確保等含む）・検査に関する情報提供及び新規（改正）検査法等の取得等に対応するための会議・研修等に係る経費</v>
          </cell>
          <cell r="BJ826">
            <v>1</v>
          </cell>
          <cell r="BK826">
            <v>17941</v>
          </cell>
          <cell r="BL826">
            <v>0</v>
          </cell>
          <cell r="BM826">
            <v>0</v>
          </cell>
          <cell r="BN826">
            <v>0</v>
          </cell>
          <cell r="BO826">
            <v>0</v>
          </cell>
          <cell r="BP826">
            <v>0</v>
          </cell>
          <cell r="BQ826">
            <v>0</v>
          </cell>
          <cell r="BR826">
            <v>0</v>
          </cell>
          <cell r="BS826">
            <v>0</v>
          </cell>
          <cell r="BT826">
            <v>0</v>
          </cell>
          <cell r="BU826">
            <v>13694</v>
          </cell>
          <cell r="BV826">
            <v>4247</v>
          </cell>
          <cell r="BW826">
            <v>0</v>
          </cell>
          <cell r="BX826">
            <v>0</v>
          </cell>
          <cell r="BY826">
            <v>0</v>
          </cell>
          <cell r="BZ826">
            <v>13694</v>
          </cell>
          <cell r="CA826">
            <v>4247</v>
          </cell>
        </row>
        <row r="827">
          <cell r="I827" t="str">
            <v>試験検査事業費　機器更新事業費</v>
          </cell>
          <cell r="J827">
            <v>1</v>
          </cell>
          <cell r="K827" t="str">
            <v>一般会計</v>
          </cell>
          <cell r="L827">
            <v>4</v>
          </cell>
          <cell r="M827" t="str">
            <v>衛生費　</v>
          </cell>
          <cell r="N827">
            <v>1</v>
          </cell>
          <cell r="O827" t="str">
            <v>保健衛生費　</v>
          </cell>
          <cell r="P827">
            <v>9</v>
          </cell>
          <cell r="Q827" t="str">
            <v>保健所費</v>
          </cell>
          <cell r="R827">
            <v>50</v>
          </cell>
          <cell r="S827" t="str">
            <v>試験検査費　</v>
          </cell>
          <cell r="T827">
            <v>1</v>
          </cell>
          <cell r="U827" t="str">
            <v>試験検査事業費　</v>
          </cell>
          <cell r="V827">
            <v>0</v>
          </cell>
          <cell r="X827">
            <v>1</v>
          </cell>
          <cell r="Y827" t="str">
            <v>機器更新事業費　</v>
          </cell>
          <cell r="Z827">
            <v>4653</v>
          </cell>
          <cell r="AA827">
            <v>7111</v>
          </cell>
          <cell r="AB827">
            <v>4196</v>
          </cell>
          <cell r="AC827">
            <v>0</v>
          </cell>
          <cell r="AD827">
            <v>0</v>
          </cell>
          <cell r="AE827">
            <v>0</v>
          </cell>
          <cell r="AF827">
            <v>0</v>
          </cell>
          <cell r="AG827">
            <v>0</v>
          </cell>
          <cell r="AH827">
            <v>0</v>
          </cell>
          <cell r="AI827">
            <v>7111</v>
          </cell>
          <cell r="AJ827">
            <v>4196</v>
          </cell>
          <cell r="AK827">
            <v>0</v>
          </cell>
          <cell r="AL827">
            <v>0</v>
          </cell>
          <cell r="AM827">
            <v>-4196</v>
          </cell>
          <cell r="AN827">
            <v>-2915</v>
          </cell>
          <cell r="AO827">
            <v>-7111</v>
          </cell>
          <cell r="AP827" t="str">
            <v xml:space="preserve">　各種試験検査（飲料水検査、食品検査、臨床検査等）に必要な検査機器及び設備のうち、経年劣化に伴い既に製造や部品供給等が終了し、メーカーによるサポート等が終了しているものについて、今後発生する機器の不具合等による検査不能等を防ぎ、引き続き市民の信頼に応え得る精度の高い検査を安定的に継続していくため計画的な更新を実施する。
[根拠法令等]　食品衛生法、いわき市食品衛生監視指導計画、いわき市保健所条例、いわき市飲用井戸等衛生対策要領、感染症法等
</v>
          </cell>
          <cell r="AQ827" t="str">
            <v xml:space="preserve">検査設備の更新に要する経費（委託料）
（令和5年度更新予定設備）
〇　バイオハザード対策用クラスⅡキャビネット
</v>
          </cell>
          <cell r="BJ827">
            <v>2</v>
          </cell>
          <cell r="BK827">
            <v>0</v>
          </cell>
          <cell r="BL827">
            <v>0</v>
          </cell>
          <cell r="BM827">
            <v>0</v>
          </cell>
          <cell r="BN827">
            <v>0</v>
          </cell>
          <cell r="BO827">
            <v>0</v>
          </cell>
          <cell r="BP827">
            <v>0</v>
          </cell>
          <cell r="BQ827">
            <v>0</v>
          </cell>
          <cell r="BR827">
            <v>0</v>
          </cell>
          <cell r="BS827">
            <v>0</v>
          </cell>
          <cell r="BT827">
            <v>0</v>
          </cell>
          <cell r="BU827">
            <v>0</v>
          </cell>
          <cell r="BV827">
            <v>4196</v>
          </cell>
          <cell r="BW827">
            <v>0</v>
          </cell>
          <cell r="BX827">
            <v>0</v>
          </cell>
          <cell r="BY827">
            <v>0</v>
          </cell>
          <cell r="BZ827">
            <v>0</v>
          </cell>
          <cell r="CA827">
            <v>0</v>
          </cell>
        </row>
        <row r="828">
          <cell r="I828" t="str">
            <v>試験検査事業費　会計年度任用職員分</v>
          </cell>
          <cell r="J828">
            <v>1</v>
          </cell>
          <cell r="K828" t="str">
            <v>一般会計</v>
          </cell>
          <cell r="L828">
            <v>4</v>
          </cell>
          <cell r="M828" t="str">
            <v>衛生費　</v>
          </cell>
          <cell r="N828">
            <v>1</v>
          </cell>
          <cell r="O828" t="str">
            <v>保健衛生費　</v>
          </cell>
          <cell r="P828">
            <v>9</v>
          </cell>
          <cell r="Q828" t="str">
            <v>保健所費</v>
          </cell>
          <cell r="R828">
            <v>50</v>
          </cell>
          <cell r="S828" t="str">
            <v>試験検査費　</v>
          </cell>
          <cell r="T828">
            <v>1</v>
          </cell>
          <cell r="U828" t="str">
            <v>試験検査事業費　</v>
          </cell>
          <cell r="V828">
            <v>0</v>
          </cell>
          <cell r="X828">
            <v>2</v>
          </cell>
          <cell r="Y828" t="str">
            <v>会計年度任用職員分　</v>
          </cell>
          <cell r="Z828">
            <v>0</v>
          </cell>
          <cell r="AA828">
            <v>3053</v>
          </cell>
          <cell r="AB828">
            <v>3129</v>
          </cell>
          <cell r="AC828">
            <v>3152</v>
          </cell>
          <cell r="AD828">
            <v>3152</v>
          </cell>
          <cell r="AE828">
            <v>8</v>
          </cell>
          <cell r="AF828">
            <v>13</v>
          </cell>
          <cell r="AG828">
            <v>16</v>
          </cell>
          <cell r="AH828">
            <v>16</v>
          </cell>
          <cell r="AI828">
            <v>3045</v>
          </cell>
          <cell r="AJ828">
            <v>3116</v>
          </cell>
          <cell r="AK828">
            <v>3136</v>
          </cell>
          <cell r="AL828">
            <v>3136</v>
          </cell>
          <cell r="AM828">
            <v>23</v>
          </cell>
          <cell r="AN828">
            <v>76</v>
          </cell>
          <cell r="AO828">
            <v>99</v>
          </cell>
          <cell r="AP828" t="str">
            <v>保健所検査課における会計年度任用職員の雇用に係る経費（給料、職員手当、共済費）を要求するもの。　</v>
          </cell>
          <cell r="AQ828" t="str">
            <v>・会計年度任用職員　給料
・会計年度任用職員　通勤手当
・会計年度任用職員　共済費（社会保険料、雇用保険料）
増の理由：基本給のベースアップのため</v>
          </cell>
          <cell r="BJ828">
            <v>2</v>
          </cell>
          <cell r="BK828">
            <v>0</v>
          </cell>
          <cell r="BL828">
            <v>0</v>
          </cell>
          <cell r="BM828">
            <v>0</v>
          </cell>
          <cell r="BN828">
            <v>0</v>
          </cell>
          <cell r="BO828">
            <v>0</v>
          </cell>
          <cell r="BP828">
            <v>0</v>
          </cell>
          <cell r="BQ828">
            <v>0</v>
          </cell>
          <cell r="BR828">
            <v>0</v>
          </cell>
          <cell r="BS828">
            <v>0</v>
          </cell>
          <cell r="BT828">
            <v>0</v>
          </cell>
          <cell r="BU828">
            <v>13</v>
          </cell>
          <cell r="BV828">
            <v>3116</v>
          </cell>
          <cell r="BW828">
            <v>0</v>
          </cell>
          <cell r="BX828">
            <v>0</v>
          </cell>
          <cell r="BY828">
            <v>0</v>
          </cell>
          <cell r="BZ828">
            <v>16</v>
          </cell>
          <cell r="CA828">
            <v>3136</v>
          </cell>
        </row>
        <row r="829">
          <cell r="I829" t="str">
            <v>試験検査事業費　感染症対策分</v>
          </cell>
          <cell r="J829">
            <v>1</v>
          </cell>
          <cell r="K829" t="str">
            <v>一般会計</v>
          </cell>
          <cell r="L829">
            <v>4</v>
          </cell>
          <cell r="M829" t="str">
            <v>衛生費　</v>
          </cell>
          <cell r="N829">
            <v>1</v>
          </cell>
          <cell r="O829" t="str">
            <v>保健衛生費　</v>
          </cell>
          <cell r="P829">
            <v>9</v>
          </cell>
          <cell r="Q829" t="str">
            <v>保健所費</v>
          </cell>
          <cell r="R829">
            <v>50</v>
          </cell>
          <cell r="S829" t="str">
            <v>試験検査費　</v>
          </cell>
          <cell r="T829">
            <v>1</v>
          </cell>
          <cell r="U829" t="str">
            <v>試験検査事業費　</v>
          </cell>
          <cell r="V829">
            <v>0</v>
          </cell>
          <cell r="X829">
            <v>3</v>
          </cell>
          <cell r="Y829" t="str">
            <v>感染症対策分</v>
          </cell>
          <cell r="Z829">
            <v>0</v>
          </cell>
          <cell r="AA829">
            <v>0</v>
          </cell>
          <cell r="AB829">
            <v>0</v>
          </cell>
          <cell r="AC829">
            <v>0</v>
          </cell>
          <cell r="AD829">
            <v>0</v>
          </cell>
          <cell r="AE829">
            <v>0</v>
          </cell>
          <cell r="AF829">
            <v>0</v>
          </cell>
          <cell r="AG829">
            <v>0</v>
          </cell>
          <cell r="AH829">
            <v>0</v>
          </cell>
          <cell r="AI829">
            <v>0</v>
          </cell>
          <cell r="AJ829">
            <v>0</v>
          </cell>
          <cell r="AK829">
            <v>0</v>
          </cell>
          <cell r="AL829">
            <v>0</v>
          </cell>
          <cell r="AM829">
            <v>0</v>
          </cell>
          <cell r="AN829">
            <v>0</v>
          </cell>
          <cell r="AO829">
            <v>0</v>
          </cell>
          <cell r="AQ829" t="str">
            <v>バイオハザード対策用クラスⅡキャビネットの更新修繕：4,196千円</v>
          </cell>
          <cell r="BJ829">
            <v>0</v>
          </cell>
          <cell r="BK829">
            <v>0</v>
          </cell>
          <cell r="BL829">
            <v>0</v>
          </cell>
          <cell r="BM829">
            <v>0</v>
          </cell>
          <cell r="BN829">
            <v>0</v>
          </cell>
          <cell r="BO829">
            <v>0</v>
          </cell>
          <cell r="BP829">
            <v>0</v>
          </cell>
          <cell r="BQ829">
            <v>0</v>
          </cell>
          <cell r="BR829">
            <v>0</v>
          </cell>
          <cell r="BS829">
            <v>0</v>
          </cell>
          <cell r="BT829">
            <v>0</v>
          </cell>
          <cell r="BU829">
            <v>0</v>
          </cell>
          <cell r="BV829">
            <v>0</v>
          </cell>
          <cell r="BW829">
            <v>0</v>
          </cell>
          <cell r="BX829">
            <v>0</v>
          </cell>
          <cell r="BY829">
            <v>0</v>
          </cell>
          <cell r="BZ829">
            <v>0</v>
          </cell>
          <cell r="CA829">
            <v>0</v>
          </cell>
        </row>
        <row r="830">
          <cell r="I830" t="str">
            <v>安定ヨウ素剤配布事業費</v>
          </cell>
          <cell r="J830">
            <v>1</v>
          </cell>
          <cell r="K830" t="str">
            <v>一般会計</v>
          </cell>
          <cell r="L830">
            <v>4</v>
          </cell>
          <cell r="M830" t="str">
            <v>衛生費　</v>
          </cell>
          <cell r="N830">
            <v>1</v>
          </cell>
          <cell r="O830" t="str">
            <v>保健衛生費　</v>
          </cell>
          <cell r="P830">
            <v>9</v>
          </cell>
          <cell r="Q830" t="str">
            <v>保健所費</v>
          </cell>
          <cell r="R830">
            <v>60</v>
          </cell>
          <cell r="S830" t="str">
            <v>放射線等対策費　</v>
          </cell>
          <cell r="T830">
            <v>1</v>
          </cell>
          <cell r="U830" t="str">
            <v>安定ヨウ素剤配布事業費　</v>
          </cell>
          <cell r="V830">
            <v>0</v>
          </cell>
          <cell r="X830">
            <v>0</v>
          </cell>
          <cell r="Z830">
            <v>0</v>
          </cell>
          <cell r="AA830">
            <v>21586</v>
          </cell>
          <cell r="AB830">
            <v>1695</v>
          </cell>
          <cell r="AC830">
            <v>1646</v>
          </cell>
          <cell r="AD830">
            <v>1646</v>
          </cell>
          <cell r="AE830">
            <v>0</v>
          </cell>
          <cell r="AF830">
            <v>0</v>
          </cell>
          <cell r="AG830">
            <v>0</v>
          </cell>
          <cell r="AH830">
            <v>0</v>
          </cell>
          <cell r="AI830">
            <v>21586</v>
          </cell>
          <cell r="AJ830">
            <v>1695</v>
          </cell>
          <cell r="AK830">
            <v>1646</v>
          </cell>
          <cell r="AL830">
            <v>1646</v>
          </cell>
          <cell r="AM830">
            <v>-49</v>
          </cell>
          <cell r="AN830">
            <v>-19891</v>
          </cell>
          <cell r="AO830">
            <v>-19940</v>
          </cell>
          <cell r="AP830" t="str">
            <v xml:space="preserve">　本市では、原子力発電所の事故に伴い、市民が万が一、高い濃度の放射性物質にさらされる事態に備え、円滑かつ速やかな避難に移行できるように安定ヨウ素剤を事前配布している。
　令和２年度に配布したヨウ化カリウムゼリーが令和５年５月で使用期限切れとなることから希望者に事前配布するもの。
・配布対象者…３歳未満児
・配布方法　…窓口申請もしくは電子申請を行った配布希望者
・対象者数　…約6,000人（令和４年６月１日時点で対象者数：5,965人）
</v>
          </cell>
          <cell r="AQ830" t="str">
            <v>【主な要求内容】
　ヨウ化カリウムゼリーの事前配布に係る案内文や薬剤の送付に係る通信運搬費、正しく服用するためのパンフレットの作成に係る印刷製本費について要求。
【増減理由】
　令和４年度とは対象者及び配布薬剤が異なること、また配布方法を全市民に一律郵送するのではなく、希望者にしたことによる事業費の減</v>
          </cell>
          <cell r="BJ830">
            <v>2</v>
          </cell>
          <cell r="BK830">
            <v>0</v>
          </cell>
          <cell r="BL830">
            <v>0</v>
          </cell>
          <cell r="BM830">
            <v>0</v>
          </cell>
          <cell r="BN830">
            <v>0</v>
          </cell>
          <cell r="BO830">
            <v>0</v>
          </cell>
          <cell r="BP830">
            <v>0</v>
          </cell>
          <cell r="BQ830">
            <v>0</v>
          </cell>
          <cell r="BR830">
            <v>0</v>
          </cell>
          <cell r="BS830">
            <v>0</v>
          </cell>
          <cell r="BT830">
            <v>0</v>
          </cell>
          <cell r="BU830">
            <v>0</v>
          </cell>
          <cell r="BV830">
            <v>1695</v>
          </cell>
          <cell r="BW830">
            <v>0</v>
          </cell>
          <cell r="BX830">
            <v>0</v>
          </cell>
          <cell r="BY830">
            <v>0</v>
          </cell>
          <cell r="BZ830">
            <v>0</v>
          </cell>
          <cell r="CA830">
            <v>1646</v>
          </cell>
        </row>
        <row r="831">
          <cell r="I831" t="str">
            <v>安定ヨウ素剤配布事業費　会計年度任用職員分</v>
          </cell>
          <cell r="J831">
            <v>1</v>
          </cell>
          <cell r="K831" t="str">
            <v>一般会計</v>
          </cell>
          <cell r="L831">
            <v>4</v>
          </cell>
          <cell r="M831" t="str">
            <v>衛生費　</v>
          </cell>
          <cell r="N831">
            <v>1</v>
          </cell>
          <cell r="O831" t="str">
            <v>保健衛生費　</v>
          </cell>
          <cell r="P831">
            <v>9</v>
          </cell>
          <cell r="Q831" t="str">
            <v>保健所費</v>
          </cell>
          <cell r="R831">
            <v>60</v>
          </cell>
          <cell r="S831" t="str">
            <v>放射線等対策費　</v>
          </cell>
          <cell r="T831">
            <v>1</v>
          </cell>
          <cell r="U831" t="str">
            <v>安定ヨウ素剤配布事業費　</v>
          </cell>
          <cell r="V831">
            <v>0</v>
          </cell>
          <cell r="X831">
            <v>1</v>
          </cell>
          <cell r="Y831" t="str">
            <v>会計年度任用職員分　</v>
          </cell>
          <cell r="Z831">
            <v>0</v>
          </cell>
          <cell r="AA831">
            <v>1172</v>
          </cell>
          <cell r="AB831">
            <v>0</v>
          </cell>
          <cell r="AC831">
            <v>0</v>
          </cell>
          <cell r="AD831">
            <v>0</v>
          </cell>
          <cell r="AE831">
            <v>3</v>
          </cell>
          <cell r="AF831">
            <v>0</v>
          </cell>
          <cell r="AG831">
            <v>0</v>
          </cell>
          <cell r="AH831">
            <v>0</v>
          </cell>
          <cell r="AI831">
            <v>1169</v>
          </cell>
          <cell r="AJ831">
            <v>0</v>
          </cell>
          <cell r="AK831">
            <v>0</v>
          </cell>
          <cell r="AL831">
            <v>0</v>
          </cell>
          <cell r="AM831">
            <v>0</v>
          </cell>
          <cell r="AN831">
            <v>-1172</v>
          </cell>
          <cell r="AO831">
            <v>-1172</v>
          </cell>
          <cell r="AP831" t="str">
            <v>安定ヨウ素剤配布事業におけるフルタイム会計年度任用職員の雇用に係る経費（報酬、共済費、旅費）を要求するもの。</v>
          </cell>
          <cell r="AQ831" t="str">
            <v>・フルタイム会計年度任用職員給与
・フルタイム会計年度任用職員手当（通勤手当）
・フルタイム会計年度任用職員共済費（社会保険料、雇用保険料）</v>
          </cell>
          <cell r="BJ831">
            <v>0</v>
          </cell>
          <cell r="BK831">
            <v>0</v>
          </cell>
          <cell r="BL831">
            <v>0</v>
          </cell>
          <cell r="BM831">
            <v>0</v>
          </cell>
          <cell r="BN831">
            <v>0</v>
          </cell>
          <cell r="BO831">
            <v>0</v>
          </cell>
          <cell r="BP831">
            <v>0</v>
          </cell>
          <cell r="BQ831">
            <v>0</v>
          </cell>
          <cell r="BR831">
            <v>0</v>
          </cell>
          <cell r="BS831">
            <v>0</v>
          </cell>
          <cell r="BT831">
            <v>0</v>
          </cell>
          <cell r="BU831">
            <v>0</v>
          </cell>
          <cell r="BV831">
            <v>0</v>
          </cell>
          <cell r="BW831">
            <v>0</v>
          </cell>
          <cell r="BX831">
            <v>0</v>
          </cell>
          <cell r="BY831">
            <v>0</v>
          </cell>
          <cell r="BZ831">
            <v>0</v>
          </cell>
          <cell r="CA831">
            <v>0</v>
          </cell>
        </row>
        <row r="832">
          <cell r="I832" t="str">
            <v>放射線内部被ばく検査事業費</v>
          </cell>
          <cell r="J832">
            <v>1</v>
          </cell>
          <cell r="K832" t="str">
            <v>一般会計</v>
          </cell>
          <cell r="L832">
            <v>4</v>
          </cell>
          <cell r="M832" t="str">
            <v>衛生費　</v>
          </cell>
          <cell r="N832">
            <v>1</v>
          </cell>
          <cell r="O832" t="str">
            <v>保健衛生費　</v>
          </cell>
          <cell r="P832">
            <v>9</v>
          </cell>
          <cell r="Q832" t="str">
            <v>保健所費</v>
          </cell>
          <cell r="R832">
            <v>60</v>
          </cell>
          <cell r="S832" t="str">
            <v>放射線等対策費　</v>
          </cell>
          <cell r="T832">
            <v>2</v>
          </cell>
          <cell r="U832" t="str">
            <v>放射線内部被ばく検査事業費　</v>
          </cell>
          <cell r="V832">
            <v>0</v>
          </cell>
          <cell r="X832">
            <v>0</v>
          </cell>
          <cell r="Z832">
            <v>1727</v>
          </cell>
          <cell r="AA832">
            <v>872</v>
          </cell>
          <cell r="AB832">
            <v>1786</v>
          </cell>
          <cell r="AC832">
            <v>1786</v>
          </cell>
          <cell r="AD832">
            <v>1786</v>
          </cell>
          <cell r="AE832">
            <v>872</v>
          </cell>
          <cell r="AF832">
            <v>1786</v>
          </cell>
          <cell r="AG832">
            <v>1786</v>
          </cell>
          <cell r="AH832">
            <v>1786</v>
          </cell>
          <cell r="AI832">
            <v>0</v>
          </cell>
          <cell r="AJ832">
            <v>0</v>
          </cell>
          <cell r="AK832">
            <v>0</v>
          </cell>
          <cell r="AL832">
            <v>0</v>
          </cell>
          <cell r="AM832">
            <v>0</v>
          </cell>
          <cell r="AN832">
            <v>914</v>
          </cell>
          <cell r="AO832">
            <v>914</v>
          </cell>
          <cell r="AP832" t="str">
            <v xml:space="preserve">　市民の放射性物質による内部被ばくの実態を把握するとともに、自己の健康管理に役立てていただくため、ホールボディカウンターによる内部被ばく検査等を実施し、その検査結果を通知する。
</v>
          </cell>
          <cell r="AQ832" t="str">
            <v>【主な要求内容】
　〇委託料：内部被ばく検査機器等性能維持業務費
ホールボディカウンター点検校正　1,509,200円
体表面検査機器点検校正　149,600円
【増減理由】
　ホールボディカウンターは隔年で点検内容が変わるため、令和５年度においては費用が　増となっている。</v>
          </cell>
          <cell r="BJ832">
            <v>1</v>
          </cell>
          <cell r="BK832">
            <v>1786</v>
          </cell>
          <cell r="BL832">
            <v>0</v>
          </cell>
          <cell r="BM832">
            <v>0</v>
          </cell>
          <cell r="BN832">
            <v>0</v>
          </cell>
          <cell r="BO832">
            <v>0</v>
          </cell>
          <cell r="BP832">
            <v>0</v>
          </cell>
          <cell r="BQ832">
            <v>0</v>
          </cell>
          <cell r="BR832">
            <v>1786</v>
          </cell>
          <cell r="BS832">
            <v>0</v>
          </cell>
          <cell r="BT832">
            <v>0</v>
          </cell>
          <cell r="BU832">
            <v>0</v>
          </cell>
          <cell r="BV832">
            <v>0</v>
          </cell>
          <cell r="BW832">
            <v>1786</v>
          </cell>
          <cell r="BX832">
            <v>0</v>
          </cell>
          <cell r="BY832">
            <v>0</v>
          </cell>
          <cell r="BZ832">
            <v>0</v>
          </cell>
          <cell r="CA832">
            <v>0</v>
          </cell>
        </row>
        <row r="833">
          <cell r="I833" t="str">
            <v>放射線内部被ばく検査事業費　会計年度任用職員分</v>
          </cell>
          <cell r="J833">
            <v>1</v>
          </cell>
          <cell r="K833" t="str">
            <v>一般会計</v>
          </cell>
          <cell r="L833">
            <v>4</v>
          </cell>
          <cell r="M833" t="str">
            <v>衛生費　</v>
          </cell>
          <cell r="N833">
            <v>1</v>
          </cell>
          <cell r="O833" t="str">
            <v>保健衛生費　</v>
          </cell>
          <cell r="P833">
            <v>9</v>
          </cell>
          <cell r="Q833" t="str">
            <v>保健所費</v>
          </cell>
          <cell r="R833">
            <v>60</v>
          </cell>
          <cell r="S833" t="str">
            <v>放射線等対策費　</v>
          </cell>
          <cell r="T833">
            <v>2</v>
          </cell>
          <cell r="U833" t="str">
            <v>放射線内部被ばく検査事業費　</v>
          </cell>
          <cell r="V833">
            <v>0</v>
          </cell>
          <cell r="X833">
            <v>1</v>
          </cell>
          <cell r="Y833" t="str">
            <v>会計年度任用職員分　</v>
          </cell>
          <cell r="Z833">
            <v>2218</v>
          </cell>
          <cell r="AA833">
            <v>2503</v>
          </cell>
          <cell r="AB833">
            <v>2513</v>
          </cell>
          <cell r="AC833">
            <v>2535</v>
          </cell>
          <cell r="AD833">
            <v>2535</v>
          </cell>
          <cell r="AE833">
            <v>2503</v>
          </cell>
          <cell r="AF833">
            <v>2513</v>
          </cell>
          <cell r="AG833">
            <v>2535</v>
          </cell>
          <cell r="AH833">
            <v>2535</v>
          </cell>
          <cell r="AI833">
            <v>0</v>
          </cell>
          <cell r="AJ833">
            <v>0</v>
          </cell>
          <cell r="AK833">
            <v>0</v>
          </cell>
          <cell r="AL833">
            <v>0</v>
          </cell>
          <cell r="AM833">
            <v>22</v>
          </cell>
          <cell r="AN833">
            <v>10</v>
          </cell>
          <cell r="AO833">
            <v>32</v>
          </cell>
          <cell r="AP833" t="str">
            <v>放射線内部被ばく検査事業におけるフルタイム会計年度任用職員の雇用に係る経費（給料、職員手当、共済費）を要求するもの。</v>
          </cell>
          <cell r="AQ833" t="str">
            <v xml:space="preserve">
・フルタイム会計年度任用職員給料
・フルタイム会計年度任用職員手当等（通勤手当、超過勤務手当）
・フルタイム会計年度任用職員共済費（社会保険料、雇用保険料）</v>
          </cell>
          <cell r="BJ833">
            <v>2</v>
          </cell>
          <cell r="BK833">
            <v>0</v>
          </cell>
          <cell r="BL833">
            <v>0</v>
          </cell>
          <cell r="BM833">
            <v>0</v>
          </cell>
          <cell r="BN833">
            <v>0</v>
          </cell>
          <cell r="BO833">
            <v>0</v>
          </cell>
          <cell r="BP833">
            <v>0</v>
          </cell>
          <cell r="BQ833">
            <v>0</v>
          </cell>
          <cell r="BR833">
            <v>2503</v>
          </cell>
          <cell r="BS833">
            <v>0</v>
          </cell>
          <cell r="BT833">
            <v>0</v>
          </cell>
          <cell r="BU833">
            <v>10</v>
          </cell>
          <cell r="BV833">
            <v>0</v>
          </cell>
          <cell r="BW833">
            <v>2523</v>
          </cell>
          <cell r="BX833">
            <v>0</v>
          </cell>
          <cell r="BY833">
            <v>0</v>
          </cell>
          <cell r="BZ833">
            <v>12</v>
          </cell>
          <cell r="CA833">
            <v>0</v>
          </cell>
        </row>
        <row r="834">
          <cell r="I834" t="str">
            <v>食品等放射性物質検査事業費</v>
          </cell>
          <cell r="J834">
            <v>1</v>
          </cell>
          <cell r="K834" t="str">
            <v>一般会計</v>
          </cell>
          <cell r="L834">
            <v>4</v>
          </cell>
          <cell r="M834" t="str">
            <v>衛生費　</v>
          </cell>
          <cell r="N834">
            <v>1</v>
          </cell>
          <cell r="O834" t="str">
            <v>保健衛生費　</v>
          </cell>
          <cell r="P834">
            <v>9</v>
          </cell>
          <cell r="Q834" t="str">
            <v>保健所費</v>
          </cell>
          <cell r="R834">
            <v>60</v>
          </cell>
          <cell r="S834" t="str">
            <v>放射線等対策費　</v>
          </cell>
          <cell r="T834">
            <v>5</v>
          </cell>
          <cell r="U834" t="str">
            <v>食品等放射性物質検査事業費　</v>
          </cell>
          <cell r="V834">
            <v>0</v>
          </cell>
          <cell r="X834">
            <v>0</v>
          </cell>
          <cell r="Z834">
            <v>14002</v>
          </cell>
          <cell r="AA834">
            <v>5411</v>
          </cell>
          <cell r="AB834">
            <v>5965</v>
          </cell>
          <cell r="AC834">
            <v>5965</v>
          </cell>
          <cell r="AD834">
            <v>5965</v>
          </cell>
          <cell r="AE834">
            <v>0</v>
          </cell>
          <cell r="AF834">
            <v>0</v>
          </cell>
          <cell r="AG834">
            <v>0</v>
          </cell>
          <cell r="AH834">
            <v>0</v>
          </cell>
          <cell r="AI834">
            <v>5411</v>
          </cell>
          <cell r="AJ834">
            <v>5965</v>
          </cell>
          <cell r="AK834">
            <v>5965</v>
          </cell>
          <cell r="AL834">
            <v>5965</v>
          </cell>
          <cell r="AM834">
            <v>0</v>
          </cell>
          <cell r="AN834">
            <v>554</v>
          </cell>
          <cell r="AO834">
            <v>554</v>
          </cell>
          <cell r="AP834" t="str">
            <v>　東京電力㈱福島第一原子力発電所の事故による放射性物質の拡散に伴い、市民の食に対する安全・安心の確保を図るため、保健所に設置したゲルマニウム半導体検出器２台により、市内の食品等の放射性物資の検査を実施する。
○　市内に流通している食品の安全・安心の確保のため、食品衛生法に基づく検査を実施する。
○　日常的に井戸水等を飲用している市民に対し、依頼に基づく検査を実施する。
○　市内の保育所等（公立・私立）で提供されている給食・プール水等について、計画的に検査を実施する。</v>
          </cell>
          <cell r="AQ834" t="str">
            <v xml:space="preserve">○　食品等の放射性物質に係る検査
○　放射性物質検査を実施するために必要な器具等の消耗品、検査機器の適正運用に必要な保守点検、検査技術の維持（精度管理・信頼性確保等含む）・検査に関する情報提供等に対応するための会議・研修等に係る経費 </v>
          </cell>
          <cell r="BJ834">
            <v>1</v>
          </cell>
          <cell r="BK834">
            <v>5965</v>
          </cell>
          <cell r="BL834">
            <v>0</v>
          </cell>
          <cell r="BM834">
            <v>0</v>
          </cell>
          <cell r="BN834">
            <v>0</v>
          </cell>
          <cell r="BO834">
            <v>0</v>
          </cell>
          <cell r="BP834">
            <v>0</v>
          </cell>
          <cell r="BQ834">
            <v>0</v>
          </cell>
          <cell r="BR834">
            <v>0</v>
          </cell>
          <cell r="BS834">
            <v>0</v>
          </cell>
          <cell r="BT834">
            <v>0</v>
          </cell>
          <cell r="BU834">
            <v>0</v>
          </cell>
          <cell r="BV834">
            <v>5965</v>
          </cell>
          <cell r="BW834">
            <v>0</v>
          </cell>
          <cell r="BX834">
            <v>0</v>
          </cell>
          <cell r="BY834">
            <v>0</v>
          </cell>
          <cell r="BZ834">
            <v>0</v>
          </cell>
          <cell r="CA834">
            <v>5965</v>
          </cell>
        </row>
        <row r="835">
          <cell r="I835" t="str">
            <v>食品等放射性物質検査事業費　会計年度任用職員分</v>
          </cell>
          <cell r="J835">
            <v>1</v>
          </cell>
          <cell r="K835" t="str">
            <v>一般会計</v>
          </cell>
          <cell r="L835">
            <v>4</v>
          </cell>
          <cell r="M835" t="str">
            <v>衛生費　</v>
          </cell>
          <cell r="N835">
            <v>1</v>
          </cell>
          <cell r="O835" t="str">
            <v>保健衛生費　</v>
          </cell>
          <cell r="P835">
            <v>9</v>
          </cell>
          <cell r="Q835" t="str">
            <v>保健所費</v>
          </cell>
          <cell r="R835">
            <v>60</v>
          </cell>
          <cell r="S835" t="str">
            <v>放射線等対策費　</v>
          </cell>
          <cell r="T835">
            <v>5</v>
          </cell>
          <cell r="U835" t="str">
            <v>食品等放射性物質検査事業費　</v>
          </cell>
          <cell r="V835">
            <v>0</v>
          </cell>
          <cell r="X835">
            <v>1</v>
          </cell>
          <cell r="Y835" t="str">
            <v>会計年度任用職員分　</v>
          </cell>
          <cell r="Z835">
            <v>2300</v>
          </cell>
          <cell r="AA835">
            <v>2337</v>
          </cell>
          <cell r="AB835">
            <v>2483</v>
          </cell>
          <cell r="AC835">
            <v>2504</v>
          </cell>
          <cell r="AD835">
            <v>2504</v>
          </cell>
          <cell r="AE835">
            <v>6</v>
          </cell>
          <cell r="AF835">
            <v>10</v>
          </cell>
          <cell r="AG835">
            <v>12</v>
          </cell>
          <cell r="AH835">
            <v>12</v>
          </cell>
          <cell r="AI835">
            <v>2331</v>
          </cell>
          <cell r="AJ835">
            <v>2473</v>
          </cell>
          <cell r="AK835">
            <v>2492</v>
          </cell>
          <cell r="AL835">
            <v>2492</v>
          </cell>
          <cell r="AM835">
            <v>21</v>
          </cell>
          <cell r="AN835">
            <v>146</v>
          </cell>
          <cell r="AO835">
            <v>167</v>
          </cell>
          <cell r="AP835" t="str">
            <v>保健所検査課における会計年度任用職員の雇用に係る経費（給料、職員手当、共済費）を要求するもの。　</v>
          </cell>
          <cell r="AQ835" t="str">
            <v xml:space="preserve">・会計年度任用職員　給料
・会計年度任用職員　通勤手当
・会計年度任用職員　共済費（社会保険料、雇用保険料）
増の理由：基本給１号加算のため
 </v>
          </cell>
          <cell r="BJ835">
            <v>2</v>
          </cell>
          <cell r="BK835">
            <v>0</v>
          </cell>
          <cell r="BL835">
            <v>0</v>
          </cell>
          <cell r="BM835">
            <v>0</v>
          </cell>
          <cell r="BN835">
            <v>0</v>
          </cell>
          <cell r="BO835">
            <v>0</v>
          </cell>
          <cell r="BP835">
            <v>0</v>
          </cell>
          <cell r="BQ835">
            <v>0</v>
          </cell>
          <cell r="BR835">
            <v>0</v>
          </cell>
          <cell r="BS835">
            <v>0</v>
          </cell>
          <cell r="BT835">
            <v>0</v>
          </cell>
          <cell r="BU835">
            <v>10</v>
          </cell>
          <cell r="BV835">
            <v>2473</v>
          </cell>
          <cell r="BW835">
            <v>0</v>
          </cell>
          <cell r="BX835">
            <v>0</v>
          </cell>
          <cell r="BY835">
            <v>0</v>
          </cell>
          <cell r="BZ835">
            <v>12</v>
          </cell>
          <cell r="CA835">
            <v>2492</v>
          </cell>
        </row>
        <row r="836">
          <cell r="I836" t="str">
            <v>放射線への理解促進事業費</v>
          </cell>
          <cell r="J836">
            <v>1</v>
          </cell>
          <cell r="K836" t="str">
            <v>一般会計</v>
          </cell>
          <cell r="L836">
            <v>4</v>
          </cell>
          <cell r="M836" t="str">
            <v>衛生費　</v>
          </cell>
          <cell r="N836">
            <v>1</v>
          </cell>
          <cell r="O836" t="str">
            <v>保健衛生費　</v>
          </cell>
          <cell r="P836">
            <v>9</v>
          </cell>
          <cell r="Q836" t="str">
            <v>保健所費</v>
          </cell>
          <cell r="R836">
            <v>60</v>
          </cell>
          <cell r="S836" t="str">
            <v>放射線等対策費　</v>
          </cell>
          <cell r="T836">
            <v>7</v>
          </cell>
          <cell r="U836" t="str">
            <v>放射線への理解促進事業費</v>
          </cell>
          <cell r="V836">
            <v>0</v>
          </cell>
          <cell r="X836">
            <v>0</v>
          </cell>
          <cell r="Z836">
            <v>0</v>
          </cell>
          <cell r="AA836">
            <v>985</v>
          </cell>
          <cell r="AB836">
            <v>985</v>
          </cell>
          <cell r="AC836">
            <v>985</v>
          </cell>
          <cell r="AD836">
            <v>985</v>
          </cell>
          <cell r="AE836">
            <v>985</v>
          </cell>
          <cell r="AF836">
            <v>985</v>
          </cell>
          <cell r="AG836">
            <v>985</v>
          </cell>
          <cell r="AH836">
            <v>985</v>
          </cell>
          <cell r="AI836">
            <v>0</v>
          </cell>
          <cell r="AJ836">
            <v>0</v>
          </cell>
          <cell r="AK836">
            <v>0</v>
          </cell>
          <cell r="AL836">
            <v>0</v>
          </cell>
          <cell r="AM836">
            <v>0</v>
          </cell>
          <cell r="AN836">
            <v>0</v>
          </cell>
          <cell r="AO836">
            <v>0</v>
          </cell>
          <cell r="AP836" t="str">
            <v xml:space="preserve">身近な放射線の存在や、放射線の医学利用など、放射線に関する正しい知識を普及し、放射線への理解を促進することにより、日頃の不安を取り除き、安心した生活が送れるよう講演会等を実施する。
また、新たな世代への啓発活動として、放射線に関する理解を促進する事業へも積極的に取り組む。
根拠法令等：福島県放射線健康対策事業実施要領 </v>
          </cell>
          <cell r="AQ836" t="str">
            <v xml:space="preserve">【主な要求内容】
　・講演会、体験学習会等に係る講師等の旅費等
458,360円
　・体験学習会等に係る広報のための印刷製本費
255,530円
</v>
          </cell>
          <cell r="BJ836">
            <v>1</v>
          </cell>
          <cell r="BK836">
            <v>985</v>
          </cell>
          <cell r="BL836">
            <v>0</v>
          </cell>
          <cell r="BM836">
            <v>0</v>
          </cell>
          <cell r="BN836">
            <v>0</v>
          </cell>
          <cell r="BO836">
            <v>0</v>
          </cell>
          <cell r="BP836">
            <v>0</v>
          </cell>
          <cell r="BQ836">
            <v>0</v>
          </cell>
          <cell r="BR836">
            <v>0</v>
          </cell>
          <cell r="BS836">
            <v>985</v>
          </cell>
          <cell r="BT836">
            <v>0</v>
          </cell>
          <cell r="BU836">
            <v>0</v>
          </cell>
          <cell r="BV836">
            <v>0</v>
          </cell>
          <cell r="BW836">
            <v>0</v>
          </cell>
          <cell r="BX836">
            <v>985</v>
          </cell>
          <cell r="BY836">
            <v>0</v>
          </cell>
          <cell r="BZ836">
            <v>0</v>
          </cell>
          <cell r="CA836">
            <v>0</v>
          </cell>
        </row>
        <row r="837">
          <cell r="I837" t="str">
            <v>国県支出金等過誤納返還金</v>
          </cell>
          <cell r="J837">
            <v>1</v>
          </cell>
          <cell r="K837" t="str">
            <v>一般会計</v>
          </cell>
          <cell r="L837">
            <v>2</v>
          </cell>
          <cell r="M837" t="str">
            <v>総務費　</v>
          </cell>
          <cell r="N837">
            <v>1</v>
          </cell>
          <cell r="O837" t="str">
            <v>総務管理費　</v>
          </cell>
          <cell r="P837">
            <v>14</v>
          </cell>
          <cell r="Q837" t="str">
            <v>諸費</v>
          </cell>
          <cell r="R837">
            <v>40</v>
          </cell>
          <cell r="S837" t="str">
            <v>国県支出金等過誤納返還金</v>
          </cell>
          <cell r="T837">
            <v>1</v>
          </cell>
          <cell r="U837" t="str">
            <v>国県支出金等過誤納返還金</v>
          </cell>
          <cell r="V837">
            <v>0</v>
          </cell>
          <cell r="X837">
            <v>0</v>
          </cell>
          <cell r="Z837">
            <v>73566</v>
          </cell>
          <cell r="AA837">
            <v>0</v>
          </cell>
          <cell r="AB837">
            <v>0</v>
          </cell>
          <cell r="AC837">
            <v>0</v>
          </cell>
          <cell r="AD837">
            <v>0</v>
          </cell>
          <cell r="AE837">
            <v>0</v>
          </cell>
          <cell r="AF837">
            <v>0</v>
          </cell>
          <cell r="AG837">
            <v>0</v>
          </cell>
          <cell r="AH837">
            <v>0</v>
          </cell>
          <cell r="AI837">
            <v>0</v>
          </cell>
          <cell r="AJ837">
            <v>0</v>
          </cell>
          <cell r="AK837">
            <v>0</v>
          </cell>
          <cell r="AL837">
            <v>0</v>
          </cell>
          <cell r="AM837">
            <v>0</v>
          </cell>
          <cell r="AN837">
            <v>0</v>
          </cell>
          <cell r="AO837">
            <v>0</v>
          </cell>
          <cell r="AQ837" t="str">
            <v xml:space="preserve">〇子ども・子育て支援交付金　55,212,000円 </v>
          </cell>
          <cell r="BJ837">
            <v>0</v>
          </cell>
          <cell r="BK837">
            <v>0</v>
          </cell>
          <cell r="BL837">
            <v>0</v>
          </cell>
          <cell r="BM837">
            <v>0</v>
          </cell>
          <cell r="BN837">
            <v>0</v>
          </cell>
          <cell r="BO837">
            <v>0</v>
          </cell>
          <cell r="BP837">
            <v>0</v>
          </cell>
          <cell r="BQ837">
            <v>0</v>
          </cell>
          <cell r="BR837">
            <v>0</v>
          </cell>
          <cell r="BS837">
            <v>0</v>
          </cell>
          <cell r="BT837">
            <v>0</v>
          </cell>
          <cell r="BU837">
            <v>0</v>
          </cell>
          <cell r="BV837">
            <v>0</v>
          </cell>
          <cell r="BW837">
            <v>0</v>
          </cell>
          <cell r="BX837">
            <v>0</v>
          </cell>
          <cell r="BY837">
            <v>0</v>
          </cell>
          <cell r="BZ837">
            <v>0</v>
          </cell>
          <cell r="CA837">
            <v>0</v>
          </cell>
        </row>
        <row r="838">
          <cell r="I838" t="str">
            <v>社会福祉審議会委員報酬　児童福祉専門分科会分</v>
          </cell>
          <cell r="J838">
            <v>1</v>
          </cell>
          <cell r="K838" t="str">
            <v>一般会計</v>
          </cell>
          <cell r="L838">
            <v>3</v>
          </cell>
          <cell r="M838" t="str">
            <v>民生費　</v>
          </cell>
          <cell r="N838">
            <v>1</v>
          </cell>
          <cell r="O838" t="str">
            <v>社会福祉費　</v>
          </cell>
          <cell r="P838">
            <v>1</v>
          </cell>
          <cell r="Q838" t="str">
            <v>社会福祉総務費　</v>
          </cell>
          <cell r="R838">
            <v>30</v>
          </cell>
          <cell r="S838" t="str">
            <v>社会福祉対策費　</v>
          </cell>
          <cell r="T838">
            <v>29</v>
          </cell>
          <cell r="U838" t="str">
            <v>社会福祉審議会委員報酬　</v>
          </cell>
          <cell r="V838">
            <v>0</v>
          </cell>
          <cell r="X838">
            <v>1</v>
          </cell>
          <cell r="Y838" t="str">
            <v>児童福祉専門分科会分</v>
          </cell>
          <cell r="Z838">
            <v>200</v>
          </cell>
          <cell r="AA838">
            <v>540</v>
          </cell>
          <cell r="AB838">
            <v>648</v>
          </cell>
          <cell r="AC838">
            <v>648</v>
          </cell>
          <cell r="AD838">
            <v>648</v>
          </cell>
          <cell r="AE838">
            <v>0</v>
          </cell>
          <cell r="AF838">
            <v>0</v>
          </cell>
          <cell r="AG838">
            <v>0</v>
          </cell>
          <cell r="AH838">
            <v>0</v>
          </cell>
          <cell r="AI838">
            <v>540</v>
          </cell>
          <cell r="AJ838">
            <v>648</v>
          </cell>
          <cell r="AK838">
            <v>648</v>
          </cell>
          <cell r="AL838">
            <v>648</v>
          </cell>
          <cell r="AM838">
            <v>0</v>
          </cell>
          <cell r="AN838">
            <v>108</v>
          </cell>
          <cell r="AO838">
            <v>108</v>
          </cell>
          <cell r="AP838" t="str">
            <v xml:space="preserve">　児童福祉専門分科会としての審議に加え、「子ども・子育て支援新制度」における地方版子ども・子育て会議等として、教育・保育施設及び地域型保育事業の利用定員を定める場合や、子ども・子育て支援事業計画に位置付けた施策の実施状況及び同計画の策定・変更等について審議するもの。
○児童福祉専門分科会委員　15名
　※うち報酬支給対象者13名 </v>
          </cell>
          <cell r="AQ838" t="str">
            <v xml:space="preserve">〇要求内容
　児童福祉専門分科会委員報酬
　日額8,300円×13人×６回
〇増減理由
　会議開催回数の増：５回→６回
　※令和５年度から、次期市子ども・子育て支援事業計画の策定に向けた作業に着手することとしており、２か月に１回の会議開催を予定。 </v>
          </cell>
          <cell r="BJ838">
            <v>1</v>
          </cell>
          <cell r="BK838">
            <v>648</v>
          </cell>
          <cell r="BL838">
            <v>0</v>
          </cell>
          <cell r="BM838">
            <v>0</v>
          </cell>
          <cell r="BN838">
            <v>0</v>
          </cell>
          <cell r="BO838">
            <v>0</v>
          </cell>
          <cell r="BP838">
            <v>0</v>
          </cell>
          <cell r="BQ838">
            <v>0</v>
          </cell>
          <cell r="BR838">
            <v>0</v>
          </cell>
          <cell r="BS838">
            <v>0</v>
          </cell>
          <cell r="BT838">
            <v>0</v>
          </cell>
          <cell r="BU838">
            <v>0</v>
          </cell>
          <cell r="BV838">
            <v>648</v>
          </cell>
          <cell r="BW838">
            <v>0</v>
          </cell>
          <cell r="BX838">
            <v>0</v>
          </cell>
          <cell r="BY838">
            <v>0</v>
          </cell>
          <cell r="BZ838">
            <v>0</v>
          </cell>
          <cell r="CA838">
            <v>648</v>
          </cell>
        </row>
        <row r="839">
          <cell r="I839" t="str">
            <v>いじめ問題調査委員会費</v>
          </cell>
          <cell r="J839">
            <v>1</v>
          </cell>
          <cell r="K839" t="str">
            <v>一般会計</v>
          </cell>
          <cell r="L839">
            <v>3</v>
          </cell>
          <cell r="M839" t="str">
            <v>民生費　</v>
          </cell>
          <cell r="N839">
            <v>2</v>
          </cell>
          <cell r="O839" t="str">
            <v>児童福祉費　</v>
          </cell>
          <cell r="P839">
            <v>1</v>
          </cell>
          <cell r="Q839" t="str">
            <v>児童福祉総務費　</v>
          </cell>
          <cell r="R839">
            <v>30</v>
          </cell>
          <cell r="S839" t="str">
            <v>児童福祉対策費　</v>
          </cell>
          <cell r="T839">
            <v>23</v>
          </cell>
          <cell r="U839" t="str">
            <v>いじめ問題調査委員会費　</v>
          </cell>
          <cell r="V839">
            <v>0</v>
          </cell>
          <cell r="X839">
            <v>0</v>
          </cell>
          <cell r="Z839">
            <v>0</v>
          </cell>
          <cell r="AA839">
            <v>68</v>
          </cell>
          <cell r="AB839">
            <v>68</v>
          </cell>
          <cell r="AC839">
            <v>68</v>
          </cell>
          <cell r="AD839">
            <v>68</v>
          </cell>
          <cell r="AE839">
            <v>0</v>
          </cell>
          <cell r="AF839">
            <v>0</v>
          </cell>
          <cell r="AG839">
            <v>0</v>
          </cell>
          <cell r="AH839">
            <v>0</v>
          </cell>
          <cell r="AI839">
            <v>68</v>
          </cell>
          <cell r="AJ839">
            <v>68</v>
          </cell>
          <cell r="AK839">
            <v>68</v>
          </cell>
          <cell r="AL839">
            <v>68</v>
          </cell>
          <cell r="AM839">
            <v>0</v>
          </cell>
          <cell r="AN839">
            <v>0</v>
          </cell>
          <cell r="AO839">
            <v>0</v>
          </cell>
          <cell r="AP839" t="str">
            <v>　小中学校における重大事態（いじめにより児童等の生命、心身又は財産に重大な被害が生じた疑いなどがあると認められる事態）発生時、学校設置者又は学校がその事実関係を調査した結果について、当該重大事態への対処等のために必要と認められる場合に、外部の有識者等で構成する第三者委員会である「いじめ問題調査委員会」を市長部局として設置し、調査を行うなどの経費。</v>
          </cell>
          <cell r="AQ839" t="str">
            <v xml:space="preserve">○いじめ問題調査委員会の運営等に要する経費
　報償費（報償金） 42千円　研修参加報償
　旅費（費用弁償） 24千円　委員旅費
　需用費（食糧費）　1千円　研修等お茶代
　役務費（通信運搬費）　1千円　研修等開催通知代 </v>
          </cell>
          <cell r="BJ839">
            <v>1</v>
          </cell>
          <cell r="BK839">
            <v>68</v>
          </cell>
          <cell r="BL839">
            <v>0</v>
          </cell>
          <cell r="BM839">
            <v>0</v>
          </cell>
          <cell r="BN839">
            <v>0</v>
          </cell>
          <cell r="BO839">
            <v>0</v>
          </cell>
          <cell r="BP839">
            <v>0</v>
          </cell>
          <cell r="BQ839">
            <v>0</v>
          </cell>
          <cell r="BR839">
            <v>0</v>
          </cell>
          <cell r="BS839">
            <v>0</v>
          </cell>
          <cell r="BT839">
            <v>0</v>
          </cell>
          <cell r="BU839">
            <v>0</v>
          </cell>
          <cell r="BV839">
            <v>68</v>
          </cell>
          <cell r="BW839">
            <v>0</v>
          </cell>
          <cell r="BX839">
            <v>0</v>
          </cell>
          <cell r="BY839">
            <v>0</v>
          </cell>
          <cell r="BZ839">
            <v>0</v>
          </cell>
          <cell r="CA839">
            <v>68</v>
          </cell>
        </row>
        <row r="840">
          <cell r="I840" t="str">
            <v>次期子ども・子育て支援事業計画策定事業費</v>
          </cell>
          <cell r="J840">
            <v>1</v>
          </cell>
          <cell r="K840" t="str">
            <v>一般会計</v>
          </cell>
          <cell r="L840">
            <v>3</v>
          </cell>
          <cell r="M840" t="str">
            <v>民生費　</v>
          </cell>
          <cell r="N840">
            <v>2</v>
          </cell>
          <cell r="O840" t="str">
            <v>児童福祉費　</v>
          </cell>
          <cell r="P840">
            <v>1</v>
          </cell>
          <cell r="Q840" t="str">
            <v>児童福祉総務費　</v>
          </cell>
          <cell r="R840">
            <v>30</v>
          </cell>
          <cell r="S840" t="str">
            <v>児童福祉対策費　</v>
          </cell>
          <cell r="T840">
            <v>26</v>
          </cell>
          <cell r="U840" t="str">
            <v>次期子ども・子育て支援事業計画策定事業費</v>
          </cell>
          <cell r="V840">
            <v>0</v>
          </cell>
          <cell r="X840">
            <v>0</v>
          </cell>
          <cell r="Z840">
            <v>0</v>
          </cell>
          <cell r="AA840">
            <v>0</v>
          </cell>
          <cell r="AB840">
            <v>9691</v>
          </cell>
          <cell r="AC840">
            <v>8470</v>
          </cell>
          <cell r="AD840">
            <v>8470</v>
          </cell>
          <cell r="AE840">
            <v>0</v>
          </cell>
          <cell r="AF840">
            <v>1500</v>
          </cell>
          <cell r="AG840">
            <v>1500</v>
          </cell>
          <cell r="AH840">
            <v>1500</v>
          </cell>
          <cell r="AI840">
            <v>0</v>
          </cell>
          <cell r="AJ840">
            <v>8191</v>
          </cell>
          <cell r="AK840">
            <v>6970</v>
          </cell>
          <cell r="AL840">
            <v>6970</v>
          </cell>
          <cell r="AM840">
            <v>-1221</v>
          </cell>
          <cell r="AN840">
            <v>9691</v>
          </cell>
          <cell r="AO840">
            <v>8470</v>
          </cell>
          <cell r="AP840" t="str">
            <v>　現計画である「第二次市子ども・子育て支援事業計画」の期間が令和６年度までとなっていることから、法定となっている次期（R7～11）の計画を策定するため、今後の地域における子育て支援等に関する「ニーズ調査」や子どもの貧困の状況を把握するための「子どもの生活実態調査」を実施し、次期計画の策定につなげるもの。</v>
          </cell>
          <cell r="AQ840" t="str">
            <v>　次期子ども・子育て支援事業計画策定のため、計画策定に必要な各種調査業務委託に係る経費を要求するもの。　</v>
          </cell>
          <cell r="BJ840">
            <v>2</v>
          </cell>
          <cell r="BK840">
            <v>0</v>
          </cell>
          <cell r="BL840">
            <v>0</v>
          </cell>
          <cell r="BM840">
            <v>0</v>
          </cell>
          <cell r="BN840">
            <v>0</v>
          </cell>
          <cell r="BO840">
            <v>0</v>
          </cell>
          <cell r="BP840">
            <v>0</v>
          </cell>
          <cell r="BQ840">
            <v>0</v>
          </cell>
          <cell r="BR840">
            <v>1500</v>
          </cell>
          <cell r="BS840">
            <v>0</v>
          </cell>
          <cell r="BT840">
            <v>0</v>
          </cell>
          <cell r="BU840">
            <v>0</v>
          </cell>
          <cell r="BV840">
            <v>8191</v>
          </cell>
          <cell r="BW840">
            <v>1500</v>
          </cell>
          <cell r="BX840">
            <v>0</v>
          </cell>
          <cell r="BY840">
            <v>0</v>
          </cell>
          <cell r="BZ840">
            <v>0</v>
          </cell>
          <cell r="CA840">
            <v>6970</v>
          </cell>
        </row>
        <row r="841">
          <cell r="I841" t="str">
            <v>子ども食堂等運営支援事業費</v>
          </cell>
          <cell r="J841">
            <v>1</v>
          </cell>
          <cell r="K841" t="str">
            <v>一般会計</v>
          </cell>
          <cell r="L841">
            <v>3</v>
          </cell>
          <cell r="M841" t="str">
            <v>民生費　</v>
          </cell>
          <cell r="N841">
            <v>2</v>
          </cell>
          <cell r="O841" t="str">
            <v>児童福祉費　</v>
          </cell>
          <cell r="P841">
            <v>1</v>
          </cell>
          <cell r="Q841" t="str">
            <v>児童福祉総務費　</v>
          </cell>
          <cell r="R841">
            <v>30</v>
          </cell>
          <cell r="S841" t="str">
            <v>児童福祉対策費　</v>
          </cell>
          <cell r="T841">
            <v>28</v>
          </cell>
          <cell r="U841" t="str">
            <v>子ども食堂等運営支援事業費　</v>
          </cell>
          <cell r="V841">
            <v>0</v>
          </cell>
          <cell r="X841">
            <v>0</v>
          </cell>
          <cell r="Z841">
            <v>0</v>
          </cell>
          <cell r="AA841">
            <v>0</v>
          </cell>
          <cell r="AB841">
            <v>2000</v>
          </cell>
          <cell r="AC841">
            <v>1500</v>
          </cell>
          <cell r="AD841">
            <v>1500</v>
          </cell>
          <cell r="AE841">
            <v>0</v>
          </cell>
          <cell r="AF841">
            <v>1125</v>
          </cell>
          <cell r="AG841">
            <v>1125</v>
          </cell>
          <cell r="AH841">
            <v>1125</v>
          </cell>
          <cell r="AI841">
            <v>0</v>
          </cell>
          <cell r="AJ841">
            <v>875</v>
          </cell>
          <cell r="AK841">
            <v>375</v>
          </cell>
          <cell r="AL841">
            <v>375</v>
          </cell>
          <cell r="AM841">
            <v>-500</v>
          </cell>
          <cell r="AN841">
            <v>2000</v>
          </cell>
          <cell r="AO841">
            <v>1500</v>
          </cell>
          <cell r="AP841" t="str">
            <v>　子ども食堂開設に係る相談や運営指導・助言等の運営支援業務を中間支援団体に委託することで、市内の子ども食堂等の数を増やすとともに、既設子ども食堂等の安定運営を図るもの。</v>
          </cell>
          <cell r="AQ841" t="str">
            <v>　子ども食堂の開設に係る相談や運営指導・助言等の運営支援業務を中間支援団体に委託するための経費を要求するもの。　</v>
          </cell>
          <cell r="BB841">
            <v>1</v>
          </cell>
          <cell r="BC841" t="str">
            <v>次世代を育てる　</v>
          </cell>
          <cell r="BD841">
            <v>0</v>
          </cell>
          <cell r="BF841">
            <v>0</v>
          </cell>
          <cell r="BH841">
            <v>0</v>
          </cell>
          <cell r="BJ841">
            <v>2</v>
          </cell>
          <cell r="BK841">
            <v>0</v>
          </cell>
          <cell r="BL841">
            <v>0</v>
          </cell>
          <cell r="BM841">
            <v>0</v>
          </cell>
          <cell r="BN841">
            <v>0</v>
          </cell>
          <cell r="BO841">
            <v>0</v>
          </cell>
          <cell r="BP841">
            <v>0</v>
          </cell>
          <cell r="BQ841">
            <v>0</v>
          </cell>
          <cell r="BR841">
            <v>1125</v>
          </cell>
          <cell r="BS841">
            <v>0</v>
          </cell>
          <cell r="BT841">
            <v>0</v>
          </cell>
          <cell r="BU841">
            <v>0</v>
          </cell>
          <cell r="BV841">
            <v>875</v>
          </cell>
          <cell r="BW841">
            <v>1125</v>
          </cell>
          <cell r="BX841">
            <v>0</v>
          </cell>
          <cell r="BY841">
            <v>0</v>
          </cell>
          <cell r="BZ841">
            <v>0</v>
          </cell>
          <cell r="CA841">
            <v>375</v>
          </cell>
        </row>
        <row r="842">
          <cell r="I842" t="str">
            <v>子育てコンシェルジュサービス事業費</v>
          </cell>
          <cell r="J842">
            <v>1</v>
          </cell>
          <cell r="K842" t="str">
            <v>一般会計</v>
          </cell>
          <cell r="L842">
            <v>3</v>
          </cell>
          <cell r="M842" t="str">
            <v>民生費　</v>
          </cell>
          <cell r="N842">
            <v>2</v>
          </cell>
          <cell r="O842" t="str">
            <v>児童福祉費　</v>
          </cell>
          <cell r="P842">
            <v>1</v>
          </cell>
          <cell r="Q842" t="str">
            <v>児童福祉総務費　</v>
          </cell>
          <cell r="R842">
            <v>60</v>
          </cell>
          <cell r="S842" t="str">
            <v>子ども・子育て支援新制度給付・事業費</v>
          </cell>
          <cell r="T842">
            <v>4</v>
          </cell>
          <cell r="U842" t="str">
            <v>子育てコンシェルジュサービス事業費　</v>
          </cell>
          <cell r="V842">
            <v>0</v>
          </cell>
          <cell r="X842">
            <v>0</v>
          </cell>
          <cell r="Z842">
            <v>818</v>
          </cell>
          <cell r="AA842">
            <v>915</v>
          </cell>
          <cell r="AB842">
            <v>915</v>
          </cell>
          <cell r="AC842">
            <v>881</v>
          </cell>
          <cell r="AD842">
            <v>881</v>
          </cell>
          <cell r="AE842">
            <v>762</v>
          </cell>
          <cell r="AF842">
            <v>762</v>
          </cell>
          <cell r="AG842">
            <v>733</v>
          </cell>
          <cell r="AH842">
            <v>733</v>
          </cell>
          <cell r="AI842">
            <v>153</v>
          </cell>
          <cell r="AJ842">
            <v>153</v>
          </cell>
          <cell r="AK842">
            <v>148</v>
          </cell>
          <cell r="AL842">
            <v>148</v>
          </cell>
          <cell r="AM842">
            <v>-34</v>
          </cell>
          <cell r="AN842">
            <v>0</v>
          </cell>
          <cell r="AO842">
            <v>-34</v>
          </cell>
          <cell r="AP842" t="str">
            <v xml:space="preserve">　本事業は、子ども及びその保護者等又は妊娠している方がその選択に基づき、教育・保育・保健その他の子育て支援を円滑に利用できるよう、必要な支援を行うことを目的とした子ども・子育て支援法第59条第１号に基づく利用者支援事業であり、専任職員として７地区保健福祉センターに「子育てコンシェルジュ」を配置し、窓口・電話・訪問による相談や関係機関との連携、広報業務等を実施するもの。 </v>
          </cell>
          <cell r="AQ842" t="str">
            <v>　子育てコンシェルジュサービスの実施に必要な事務経費等　</v>
          </cell>
          <cell r="BB842">
            <v>1</v>
          </cell>
          <cell r="BC842" t="str">
            <v>次世代を育てる　</v>
          </cell>
          <cell r="BD842">
            <v>0</v>
          </cell>
          <cell r="BF842">
            <v>0</v>
          </cell>
          <cell r="BH842">
            <v>0</v>
          </cell>
          <cell r="BJ842">
            <v>2</v>
          </cell>
          <cell r="BK842">
            <v>0</v>
          </cell>
          <cell r="BL842">
            <v>0</v>
          </cell>
          <cell r="BM842">
            <v>0</v>
          </cell>
          <cell r="BN842">
            <v>0</v>
          </cell>
          <cell r="BO842">
            <v>0</v>
          </cell>
          <cell r="BP842">
            <v>0</v>
          </cell>
          <cell r="BQ842">
            <v>0</v>
          </cell>
          <cell r="BR842">
            <v>610</v>
          </cell>
          <cell r="BS842">
            <v>152</v>
          </cell>
          <cell r="BT842">
            <v>0</v>
          </cell>
          <cell r="BU842">
            <v>0</v>
          </cell>
          <cell r="BV842">
            <v>153</v>
          </cell>
          <cell r="BW842">
            <v>587</v>
          </cell>
          <cell r="BX842">
            <v>146</v>
          </cell>
          <cell r="BY842">
            <v>0</v>
          </cell>
          <cell r="BZ842">
            <v>0</v>
          </cell>
          <cell r="CA842">
            <v>148</v>
          </cell>
        </row>
        <row r="843">
          <cell r="I843" t="str">
            <v>子育てコンシェルジュサービス事業費　会計年度任用職員分</v>
          </cell>
          <cell r="J843">
            <v>1</v>
          </cell>
          <cell r="K843" t="str">
            <v>一般会計</v>
          </cell>
          <cell r="L843">
            <v>3</v>
          </cell>
          <cell r="M843" t="str">
            <v>民生費　</v>
          </cell>
          <cell r="N843">
            <v>2</v>
          </cell>
          <cell r="O843" t="str">
            <v>児童福祉費　</v>
          </cell>
          <cell r="P843">
            <v>1</v>
          </cell>
          <cell r="Q843" t="str">
            <v>児童福祉総務費　</v>
          </cell>
          <cell r="R843">
            <v>60</v>
          </cell>
          <cell r="S843" t="str">
            <v>子ども・子育て支援新制度給付・事業費</v>
          </cell>
          <cell r="T843">
            <v>4</v>
          </cell>
          <cell r="U843" t="str">
            <v>子育てコンシェルジュサービス事業費　</v>
          </cell>
          <cell r="V843">
            <v>0</v>
          </cell>
          <cell r="X843">
            <v>1</v>
          </cell>
          <cell r="Y843" t="str">
            <v>会計年度任用職員分　</v>
          </cell>
          <cell r="Z843">
            <v>17218</v>
          </cell>
          <cell r="AA843">
            <v>21787</v>
          </cell>
          <cell r="AB843">
            <v>22850</v>
          </cell>
          <cell r="AC843">
            <v>22859</v>
          </cell>
          <cell r="AD843">
            <v>22859</v>
          </cell>
          <cell r="AE843">
            <v>16788</v>
          </cell>
          <cell r="AF843">
            <v>17565</v>
          </cell>
          <cell r="AG843">
            <v>17664</v>
          </cell>
          <cell r="AH843">
            <v>17664</v>
          </cell>
          <cell r="AI843">
            <v>4999</v>
          </cell>
          <cell r="AJ843">
            <v>5285</v>
          </cell>
          <cell r="AK843">
            <v>5195</v>
          </cell>
          <cell r="AL843">
            <v>5195</v>
          </cell>
          <cell r="AM843">
            <v>9</v>
          </cell>
          <cell r="AN843">
            <v>1063</v>
          </cell>
          <cell r="AO843">
            <v>1072</v>
          </cell>
          <cell r="AP843" t="str">
            <v xml:space="preserve">　本事業は、子ども及びその保護者等又は妊娠している方がその選択に基づき、教育・保育・保健その他の子育て支援を円滑に利用できるよう、必要な支援を行うことを目的とした子ども・子育て支援法第59条第１号に基づく利用者支援事業であり、専任職員として７地区保健福祉センターに「子育てコンシェルジュ」を配置し、窓口・電話・訪問による相談や関係機関との連携、広報業務等を実施するもの。 </v>
          </cell>
          <cell r="AQ843" t="str">
            <v>子育てコンシェルジュサービスの実施に係る人件費等（フルタイム会計年度任用職員７名、パートタイム会計年度任用職員１名分）
【主な増減理由】
・会計年度任用職員の給料等単価の増に伴う報酬等の増
・子育てコンシェルジュの継続雇用に係る給与等の増</v>
          </cell>
          <cell r="BB843">
            <v>1</v>
          </cell>
          <cell r="BC843" t="str">
            <v>次世代を育てる　</v>
          </cell>
          <cell r="BD843">
            <v>0</v>
          </cell>
          <cell r="BF843">
            <v>0</v>
          </cell>
          <cell r="BH843">
            <v>0</v>
          </cell>
          <cell r="BJ843">
            <v>2</v>
          </cell>
          <cell r="BK843">
            <v>0</v>
          </cell>
          <cell r="BL843">
            <v>0</v>
          </cell>
          <cell r="BM843">
            <v>0</v>
          </cell>
          <cell r="BN843">
            <v>0</v>
          </cell>
          <cell r="BO843">
            <v>0</v>
          </cell>
          <cell r="BP843">
            <v>0</v>
          </cell>
          <cell r="BQ843">
            <v>0</v>
          </cell>
          <cell r="BR843">
            <v>13976</v>
          </cell>
          <cell r="BS843">
            <v>3494</v>
          </cell>
          <cell r="BT843">
            <v>0</v>
          </cell>
          <cell r="BU843">
            <v>95</v>
          </cell>
          <cell r="BV843">
            <v>5285</v>
          </cell>
          <cell r="BW843">
            <v>14040</v>
          </cell>
          <cell r="BX843">
            <v>3510</v>
          </cell>
          <cell r="BY843">
            <v>0</v>
          </cell>
          <cell r="BZ843">
            <v>114</v>
          </cell>
          <cell r="CA843">
            <v>5195</v>
          </cell>
        </row>
        <row r="844">
          <cell r="I844" t="str">
            <v>子育て・保育研修事業費</v>
          </cell>
          <cell r="J844">
            <v>1</v>
          </cell>
          <cell r="K844" t="str">
            <v>一般会計</v>
          </cell>
          <cell r="L844">
            <v>3</v>
          </cell>
          <cell r="M844" t="str">
            <v>民生費　</v>
          </cell>
          <cell r="N844">
            <v>2</v>
          </cell>
          <cell r="O844" t="str">
            <v>児童福祉費　</v>
          </cell>
          <cell r="P844">
            <v>1</v>
          </cell>
          <cell r="Q844" t="str">
            <v>児童福祉総務費　</v>
          </cell>
          <cell r="R844">
            <v>60</v>
          </cell>
          <cell r="S844" t="str">
            <v>子ども・子育て支援新制度給付・事業費</v>
          </cell>
          <cell r="T844">
            <v>18</v>
          </cell>
          <cell r="U844" t="str">
            <v>子育て・保育研修事業費　</v>
          </cell>
          <cell r="V844">
            <v>0</v>
          </cell>
          <cell r="X844">
            <v>0</v>
          </cell>
          <cell r="Z844">
            <v>205</v>
          </cell>
          <cell r="AA844">
            <v>520</v>
          </cell>
          <cell r="AB844">
            <v>520</v>
          </cell>
          <cell r="AC844">
            <v>520</v>
          </cell>
          <cell r="AD844">
            <v>520</v>
          </cell>
          <cell r="AE844">
            <v>0</v>
          </cell>
          <cell r="AF844">
            <v>0</v>
          </cell>
          <cell r="AG844">
            <v>0</v>
          </cell>
          <cell r="AH844">
            <v>0</v>
          </cell>
          <cell r="AI844">
            <v>520</v>
          </cell>
          <cell r="AJ844">
            <v>520</v>
          </cell>
          <cell r="AK844">
            <v>520</v>
          </cell>
          <cell r="AL844">
            <v>520</v>
          </cell>
          <cell r="AM844">
            <v>0</v>
          </cell>
          <cell r="AN844">
            <v>0</v>
          </cell>
          <cell r="AO844">
            <v>0</v>
          </cell>
          <cell r="AP844" t="str">
            <v>　子ども・子育て支援新制度に基づく全国共通の認定制度である「子育て支援員」に対し、質の向上を目的とした「現任研修（フォローアップ研修）」を実施するとともに、自らの子育てに関する知識・技能の向上や、新たな保育の担い手確保等を目的とした子育て・保育分野全般に資する研修事業を実施するもの。
【研修対象者】
・子育て支援員認定者
・幼保施設従事者（認可外保育施設を含む）
・復職希望などがある潜在保育士
・その他関心がある団体・個人</v>
          </cell>
          <cell r="AQ844" t="str">
            <v xml:space="preserve">・研修に係る講師謝金及び旅費
・研修準備等に係る事務費等 </v>
          </cell>
          <cell r="BJ844">
            <v>1</v>
          </cell>
          <cell r="BK844">
            <v>520</v>
          </cell>
          <cell r="BL844">
            <v>0</v>
          </cell>
          <cell r="BM844">
            <v>0</v>
          </cell>
          <cell r="BN844">
            <v>0</v>
          </cell>
          <cell r="BO844">
            <v>0</v>
          </cell>
          <cell r="BP844">
            <v>0</v>
          </cell>
          <cell r="BQ844">
            <v>0</v>
          </cell>
          <cell r="BR844">
            <v>0</v>
          </cell>
          <cell r="BS844">
            <v>0</v>
          </cell>
          <cell r="BT844">
            <v>0</v>
          </cell>
          <cell r="BU844">
            <v>0</v>
          </cell>
          <cell r="BV844">
            <v>520</v>
          </cell>
          <cell r="BW844">
            <v>0</v>
          </cell>
          <cell r="BX844">
            <v>0</v>
          </cell>
          <cell r="BY844">
            <v>0</v>
          </cell>
          <cell r="BZ844">
            <v>0</v>
          </cell>
          <cell r="CA844">
            <v>520</v>
          </cell>
        </row>
        <row r="845">
          <cell r="I845" t="str">
            <v>子育て支援なるほど情報発信事業費</v>
          </cell>
          <cell r="J845">
            <v>1</v>
          </cell>
          <cell r="K845" t="str">
            <v>一般会計</v>
          </cell>
          <cell r="L845">
            <v>3</v>
          </cell>
          <cell r="M845" t="str">
            <v>民生費　</v>
          </cell>
          <cell r="N845">
            <v>2</v>
          </cell>
          <cell r="O845" t="str">
            <v>児童福祉費　</v>
          </cell>
          <cell r="P845">
            <v>1</v>
          </cell>
          <cell r="Q845" t="str">
            <v>児童福祉総務費　</v>
          </cell>
          <cell r="R845">
            <v>60</v>
          </cell>
          <cell r="S845" t="str">
            <v>子ども・子育て支援新制度給付・事業費</v>
          </cell>
          <cell r="T845">
            <v>20</v>
          </cell>
          <cell r="U845" t="str">
            <v>子育て支援なるほど情報発信事業費</v>
          </cell>
          <cell r="V845">
            <v>0</v>
          </cell>
          <cell r="X845">
            <v>0</v>
          </cell>
          <cell r="Z845">
            <v>1233</v>
          </cell>
          <cell r="AA845">
            <v>1232</v>
          </cell>
          <cell r="AB845">
            <v>1232</v>
          </cell>
          <cell r="AC845">
            <v>1232</v>
          </cell>
          <cell r="AD845">
            <v>1232</v>
          </cell>
          <cell r="AE845">
            <v>1026</v>
          </cell>
          <cell r="AF845">
            <v>1026</v>
          </cell>
          <cell r="AG845">
            <v>1026</v>
          </cell>
          <cell r="AH845">
            <v>1026</v>
          </cell>
          <cell r="AI845">
            <v>206</v>
          </cell>
          <cell r="AJ845">
            <v>206</v>
          </cell>
          <cell r="AK845">
            <v>206</v>
          </cell>
          <cell r="AL845">
            <v>206</v>
          </cell>
          <cell r="AM845">
            <v>0</v>
          </cell>
          <cell r="AN845">
            <v>0</v>
          </cell>
          <cell r="AO845">
            <v>0</v>
          </cell>
          <cell r="AP845" t="str">
            <v>　妊産婦や子育て世代の方が、必要な時に必要な情報を入手できるよう、「子育て支援アプリ（いわきおやＣｏＣｏアプリ）」や「いわき子ども・子育て支援サイト」、「子育て支援冊子（こどもみらいＢＯＯＫ）」などを通して発信するもの。</v>
          </cell>
          <cell r="AQ845" t="str">
            <v>BOOK及びアプリチラシ郵送費　103千円
子ども・子育て支援サイト管理運営業務委託料　469千円
子育て支援アプリ使用料　660千円</v>
          </cell>
          <cell r="BB845">
            <v>1</v>
          </cell>
          <cell r="BC845" t="str">
            <v>次世代を育てる　</v>
          </cell>
          <cell r="BD845">
            <v>0</v>
          </cell>
          <cell r="BF845">
            <v>0</v>
          </cell>
          <cell r="BH845">
            <v>0</v>
          </cell>
          <cell r="BJ845">
            <v>1</v>
          </cell>
          <cell r="BK845">
            <v>1232</v>
          </cell>
          <cell r="BL845">
            <v>0</v>
          </cell>
          <cell r="BM845">
            <v>0</v>
          </cell>
          <cell r="BN845">
            <v>0</v>
          </cell>
          <cell r="BO845">
            <v>0</v>
          </cell>
          <cell r="BP845">
            <v>0</v>
          </cell>
          <cell r="BQ845">
            <v>0</v>
          </cell>
          <cell r="BR845">
            <v>821</v>
          </cell>
          <cell r="BS845">
            <v>205</v>
          </cell>
          <cell r="BT845">
            <v>0</v>
          </cell>
          <cell r="BU845">
            <v>0</v>
          </cell>
          <cell r="BV845">
            <v>206</v>
          </cell>
          <cell r="BW845">
            <v>821</v>
          </cell>
          <cell r="BX845">
            <v>205</v>
          </cell>
          <cell r="BY845">
            <v>0</v>
          </cell>
          <cell r="BZ845">
            <v>0</v>
          </cell>
          <cell r="CA845">
            <v>206</v>
          </cell>
        </row>
        <row r="846">
          <cell r="I846" t="str">
            <v>保育施設巡回支援指導事業費</v>
          </cell>
          <cell r="J846">
            <v>1</v>
          </cell>
          <cell r="K846" t="str">
            <v>一般会計</v>
          </cell>
          <cell r="L846">
            <v>3</v>
          </cell>
          <cell r="M846" t="str">
            <v>民生費　</v>
          </cell>
          <cell r="N846">
            <v>2</v>
          </cell>
          <cell r="O846" t="str">
            <v>児童福祉費　</v>
          </cell>
          <cell r="P846">
            <v>1</v>
          </cell>
          <cell r="Q846" t="str">
            <v>児童福祉総務費　</v>
          </cell>
          <cell r="R846">
            <v>60</v>
          </cell>
          <cell r="S846" t="str">
            <v>子ども・子育て支援新制度給付・事業費</v>
          </cell>
          <cell r="T846">
            <v>27</v>
          </cell>
          <cell r="U846" t="str">
            <v>保育施設巡回支援指導事業費　</v>
          </cell>
          <cell r="V846">
            <v>0</v>
          </cell>
          <cell r="X846">
            <v>0</v>
          </cell>
          <cell r="Z846">
            <v>0</v>
          </cell>
          <cell r="AA846">
            <v>5855</v>
          </cell>
          <cell r="AB846">
            <v>5855</v>
          </cell>
          <cell r="AC846">
            <v>5855</v>
          </cell>
          <cell r="AD846">
            <v>5855</v>
          </cell>
          <cell r="AE846">
            <v>3903</v>
          </cell>
          <cell r="AF846">
            <v>2927</v>
          </cell>
          <cell r="AG846">
            <v>2927</v>
          </cell>
          <cell r="AH846">
            <v>2927</v>
          </cell>
          <cell r="AI846">
            <v>1952</v>
          </cell>
          <cell r="AJ846">
            <v>2928</v>
          </cell>
          <cell r="AK846">
            <v>2928</v>
          </cell>
          <cell r="AL846">
            <v>2928</v>
          </cell>
          <cell r="AM846">
            <v>0</v>
          </cell>
          <cell r="AN846">
            <v>0</v>
          </cell>
          <cell r="AO846">
            <v>0</v>
          </cell>
          <cell r="AP846" t="str">
            <v xml:space="preserve">　認可外保育施設は、国の有識者会議による教育・保育施設等の重大事故等に関する報告によると、死亡事故等の発生割合が高い状況にある。また、令和元年10月１日より、幼児教育保育無償化が開始されたことに伴い、認可外保育施設の利用料の一部も無償化対象とされているが、無償化対象施設になる要件として一定の基準はあるものの、法により経過措置が設けられ、５年間は基準を満たさなくとも届出のみで無償化対象施設とされており、これまで以上に認可外保育施設における保育の質の確保・向上が求められている。
　これらの状況から、認可外保育施設が各基準を遵守・留意するとともに、保育中の重大事故を防止するため、専門的な知見を有する巡回支援指導員が認可外保育施設を訪問し、午睡、食事、園外活動など重大事故の発生リスクが高い場面の事故防止の取り組み等に関する助言・指導を実施する事業を委託するもの。 </v>
          </cell>
          <cell r="AQ846" t="str">
            <v xml:space="preserve">保育施設巡回支援指導に係る業務委託費　5,855千円
 </v>
          </cell>
          <cell r="BJ846">
            <v>1</v>
          </cell>
          <cell r="BK846">
            <v>5855</v>
          </cell>
          <cell r="BL846">
            <v>0</v>
          </cell>
          <cell r="BM846">
            <v>0</v>
          </cell>
          <cell r="BN846">
            <v>0</v>
          </cell>
          <cell r="BO846">
            <v>0</v>
          </cell>
          <cell r="BP846">
            <v>0</v>
          </cell>
          <cell r="BQ846">
            <v>0</v>
          </cell>
          <cell r="BR846">
            <v>2927</v>
          </cell>
          <cell r="BS846">
            <v>0</v>
          </cell>
          <cell r="BT846">
            <v>0</v>
          </cell>
          <cell r="BU846">
            <v>0</v>
          </cell>
          <cell r="BV846">
            <v>2928</v>
          </cell>
          <cell r="BW846">
            <v>2927</v>
          </cell>
          <cell r="BX846">
            <v>0</v>
          </cell>
          <cell r="BY846">
            <v>0</v>
          </cell>
          <cell r="BZ846">
            <v>0</v>
          </cell>
          <cell r="CA846">
            <v>2928</v>
          </cell>
        </row>
        <row r="847">
          <cell r="I847" t="str">
            <v>一般事務費</v>
          </cell>
          <cell r="J847">
            <v>1</v>
          </cell>
          <cell r="K847" t="str">
            <v>一般会計</v>
          </cell>
          <cell r="L847">
            <v>3</v>
          </cell>
          <cell r="M847" t="str">
            <v>民生費　</v>
          </cell>
          <cell r="N847">
            <v>2</v>
          </cell>
          <cell r="O847" t="str">
            <v>児童福祉費　</v>
          </cell>
          <cell r="P847">
            <v>1</v>
          </cell>
          <cell r="Q847" t="str">
            <v>児童福祉総務費　</v>
          </cell>
          <cell r="R847">
            <v>90</v>
          </cell>
          <cell r="S847" t="str">
            <v>児童福祉事務費　</v>
          </cell>
          <cell r="T847">
            <v>5</v>
          </cell>
          <cell r="U847" t="str">
            <v>一般事務費　</v>
          </cell>
          <cell r="V847">
            <v>0</v>
          </cell>
          <cell r="X847">
            <v>0</v>
          </cell>
          <cell r="Z847">
            <v>1458</v>
          </cell>
          <cell r="AA847">
            <v>2085</v>
          </cell>
          <cell r="AB847">
            <v>2085</v>
          </cell>
          <cell r="AC847">
            <v>2085</v>
          </cell>
          <cell r="AD847">
            <v>2085</v>
          </cell>
          <cell r="AE847">
            <v>0</v>
          </cell>
          <cell r="AF847">
            <v>0</v>
          </cell>
          <cell r="AG847">
            <v>0</v>
          </cell>
          <cell r="AH847">
            <v>0</v>
          </cell>
          <cell r="AI847">
            <v>2085</v>
          </cell>
          <cell r="AJ847">
            <v>2085</v>
          </cell>
          <cell r="AK847">
            <v>2085</v>
          </cell>
          <cell r="AL847">
            <v>2085</v>
          </cell>
          <cell r="AM847">
            <v>0</v>
          </cell>
          <cell r="AN847">
            <v>0</v>
          </cell>
          <cell r="AO847">
            <v>0</v>
          </cell>
          <cell r="AP847" t="str">
            <v>課業務に係る一般事務費　</v>
          </cell>
          <cell r="AQ847" t="str">
            <v xml:space="preserve">○主な要求内容
　旅費（費用弁償）：児童福祉専門分科会委員旅費
　旅費（管外旅費）：在京・地元各界交流の夕べ、新制度関連説明会等
　需用費（消耗品費）　：事務用品費、コピー用紙代、新聞代
〃　（燃料費）：公用車燃料費
〃　（修繕料）：公用車修繕料
　役務費（通信運搬費）：資料等郵送代
〃　（手数料）：公用車定期点検手数料
　使用料及び賃借料（使用料）：コピー使用料、高速道路使用料 </v>
          </cell>
          <cell r="BJ847">
            <v>1</v>
          </cell>
          <cell r="BK847">
            <v>2085</v>
          </cell>
          <cell r="BL847">
            <v>0</v>
          </cell>
          <cell r="BM847">
            <v>0</v>
          </cell>
          <cell r="BN847">
            <v>0</v>
          </cell>
          <cell r="BO847">
            <v>0</v>
          </cell>
          <cell r="BP847">
            <v>0</v>
          </cell>
          <cell r="BQ847">
            <v>0</v>
          </cell>
          <cell r="BR847">
            <v>0</v>
          </cell>
          <cell r="BS847">
            <v>0</v>
          </cell>
          <cell r="BT847">
            <v>0</v>
          </cell>
          <cell r="BU847">
            <v>0</v>
          </cell>
          <cell r="BV847">
            <v>2085</v>
          </cell>
          <cell r="BW847">
            <v>0</v>
          </cell>
          <cell r="BX847">
            <v>0</v>
          </cell>
          <cell r="BY847">
            <v>0</v>
          </cell>
          <cell r="BZ847">
            <v>0</v>
          </cell>
          <cell r="CA847">
            <v>2085</v>
          </cell>
        </row>
        <row r="848">
          <cell r="I848" t="str">
            <v>公立保育所施設管理費</v>
          </cell>
          <cell r="J848">
            <v>1</v>
          </cell>
          <cell r="K848" t="str">
            <v>一般会計</v>
          </cell>
          <cell r="L848">
            <v>3</v>
          </cell>
          <cell r="M848" t="str">
            <v>民生費　</v>
          </cell>
          <cell r="N848">
            <v>2</v>
          </cell>
          <cell r="O848" t="str">
            <v>児童福祉費　</v>
          </cell>
          <cell r="P848">
            <v>4</v>
          </cell>
          <cell r="Q848" t="str">
            <v>保育所費</v>
          </cell>
          <cell r="R848">
            <v>10</v>
          </cell>
          <cell r="S848" t="str">
            <v>公立保育所管理費</v>
          </cell>
          <cell r="T848">
            <v>20</v>
          </cell>
          <cell r="U848" t="str">
            <v>公立保育所施設管理費</v>
          </cell>
          <cell r="V848">
            <v>0</v>
          </cell>
          <cell r="X848">
            <v>0</v>
          </cell>
          <cell r="Z848">
            <v>101004</v>
          </cell>
          <cell r="AA848">
            <v>70525</v>
          </cell>
          <cell r="AB848">
            <v>69776</v>
          </cell>
          <cell r="AC848">
            <v>69776</v>
          </cell>
          <cell r="AD848">
            <v>69776</v>
          </cell>
          <cell r="AE848">
            <v>63</v>
          </cell>
          <cell r="AF848">
            <v>63</v>
          </cell>
          <cell r="AG848">
            <v>63</v>
          </cell>
          <cell r="AH848">
            <v>63</v>
          </cell>
          <cell r="AI848">
            <v>70462</v>
          </cell>
          <cell r="AJ848">
            <v>69713</v>
          </cell>
          <cell r="AK848">
            <v>69713</v>
          </cell>
          <cell r="AL848">
            <v>69713</v>
          </cell>
          <cell r="AM848">
            <v>0</v>
          </cell>
          <cell r="AN848">
            <v>-749</v>
          </cell>
          <cell r="AO848">
            <v>-749</v>
          </cell>
          <cell r="AP848" t="str">
            <v>市立保育所の園舎等の施設の維持管理に要する経費　</v>
          </cell>
          <cell r="AQ848" t="str">
            <v xml:space="preserve">○主な要求内容
修繕料：施設を維持管理していくために必要となる修繕
手数料：浄化槽法第11条による検査に要する手数料
委託料：施設の機械警備、機器の点検等を委託するもの
賃借料：保育所の敷地や駐車場用地を賃借するもの
原材料：砂場の砂を補充するもの </v>
          </cell>
          <cell r="BJ848">
            <v>1</v>
          </cell>
          <cell r="BK848">
            <v>69776</v>
          </cell>
          <cell r="BL848">
            <v>0</v>
          </cell>
          <cell r="BM848">
            <v>0</v>
          </cell>
          <cell r="BN848">
            <v>0</v>
          </cell>
          <cell r="BO848">
            <v>0</v>
          </cell>
          <cell r="BP848">
            <v>0</v>
          </cell>
          <cell r="BQ848">
            <v>0</v>
          </cell>
          <cell r="BR848">
            <v>0</v>
          </cell>
          <cell r="BS848">
            <v>0</v>
          </cell>
          <cell r="BT848">
            <v>0</v>
          </cell>
          <cell r="BU848">
            <v>63</v>
          </cell>
          <cell r="BV848">
            <v>69713</v>
          </cell>
          <cell r="BW848">
            <v>0</v>
          </cell>
          <cell r="BX848">
            <v>0</v>
          </cell>
          <cell r="BY848">
            <v>0</v>
          </cell>
          <cell r="BZ848">
            <v>63</v>
          </cell>
          <cell r="CA848">
            <v>69713</v>
          </cell>
        </row>
        <row r="849">
          <cell r="I849" t="str">
            <v>公立保育所施設管理費　臨時経費分</v>
          </cell>
          <cell r="J849">
            <v>1</v>
          </cell>
          <cell r="K849" t="str">
            <v>一般会計</v>
          </cell>
          <cell r="L849">
            <v>3</v>
          </cell>
          <cell r="M849" t="str">
            <v>民生費　</v>
          </cell>
          <cell r="N849">
            <v>2</v>
          </cell>
          <cell r="O849" t="str">
            <v>児童福祉費　</v>
          </cell>
          <cell r="P849">
            <v>4</v>
          </cell>
          <cell r="Q849" t="str">
            <v>保育所費</v>
          </cell>
          <cell r="R849">
            <v>10</v>
          </cell>
          <cell r="S849" t="str">
            <v>公立保育所管理費</v>
          </cell>
          <cell r="T849">
            <v>20</v>
          </cell>
          <cell r="U849" t="str">
            <v>公立保育所施設管理費</v>
          </cell>
          <cell r="V849">
            <v>0</v>
          </cell>
          <cell r="X849">
            <v>1</v>
          </cell>
          <cell r="Y849" t="str">
            <v>臨時経費分　</v>
          </cell>
          <cell r="Z849">
            <v>0</v>
          </cell>
          <cell r="AA849">
            <v>700</v>
          </cell>
          <cell r="AB849">
            <v>9845</v>
          </cell>
          <cell r="AC849">
            <v>9845</v>
          </cell>
          <cell r="AD849">
            <v>9845</v>
          </cell>
          <cell r="AE849">
            <v>0</v>
          </cell>
          <cell r="AF849">
            <v>0</v>
          </cell>
          <cell r="AG849">
            <v>0</v>
          </cell>
          <cell r="AH849">
            <v>0</v>
          </cell>
          <cell r="AI849">
            <v>700</v>
          </cell>
          <cell r="AJ849">
            <v>9845</v>
          </cell>
          <cell r="AK849">
            <v>9845</v>
          </cell>
          <cell r="AL849">
            <v>9845</v>
          </cell>
          <cell r="AM849">
            <v>0</v>
          </cell>
          <cell r="AN849">
            <v>9145</v>
          </cell>
          <cell r="AO849">
            <v>9145</v>
          </cell>
          <cell r="AP849" t="str">
            <v xml:space="preserve">１.　「骨太の方針」に基づく維持補修費
　公立保育所の集中的な保全に向け、令和５年からの３か年計画で施設の安全確保に向けた維持補修を行うもの。
２.　委託料
　公立保育所の樹木伐採を委託するもの。
 </v>
          </cell>
          <cell r="AQ849" t="str">
            <v xml:space="preserve">１. 修繕料
　「骨太の方針」に基づいた、幼稚園の集中的な保全に向けた維持補修費
２．委託料
　施設の樹木伐採を委託するもの </v>
          </cell>
          <cell r="BJ849">
            <v>1</v>
          </cell>
          <cell r="BK849">
            <v>9845</v>
          </cell>
          <cell r="BL849">
            <v>0</v>
          </cell>
          <cell r="BM849">
            <v>0</v>
          </cell>
          <cell r="BN849">
            <v>0</v>
          </cell>
          <cell r="BO849">
            <v>0</v>
          </cell>
          <cell r="BP849">
            <v>0</v>
          </cell>
          <cell r="BQ849">
            <v>0</v>
          </cell>
          <cell r="BR849">
            <v>0</v>
          </cell>
          <cell r="BS849">
            <v>0</v>
          </cell>
          <cell r="BT849">
            <v>0</v>
          </cell>
          <cell r="BU849">
            <v>0</v>
          </cell>
          <cell r="BV849">
            <v>9845</v>
          </cell>
          <cell r="BW849">
            <v>0</v>
          </cell>
          <cell r="BX849">
            <v>0</v>
          </cell>
          <cell r="BY849">
            <v>0</v>
          </cell>
          <cell r="BZ849">
            <v>0</v>
          </cell>
          <cell r="CA849">
            <v>9845</v>
          </cell>
        </row>
        <row r="850">
          <cell r="I850" t="str">
            <v>公立保育所施設管理費　長寿命化事業分</v>
          </cell>
          <cell r="J850">
            <v>1</v>
          </cell>
          <cell r="K850" t="str">
            <v>一般会計</v>
          </cell>
          <cell r="L850">
            <v>3</v>
          </cell>
          <cell r="M850" t="str">
            <v>民生費　</v>
          </cell>
          <cell r="N850">
            <v>2</v>
          </cell>
          <cell r="O850" t="str">
            <v>児童福祉費　</v>
          </cell>
          <cell r="P850">
            <v>4</v>
          </cell>
          <cell r="Q850" t="str">
            <v>保育所費</v>
          </cell>
          <cell r="R850">
            <v>10</v>
          </cell>
          <cell r="S850" t="str">
            <v>公立保育所管理費</v>
          </cell>
          <cell r="T850">
            <v>20</v>
          </cell>
          <cell r="U850" t="str">
            <v>公立保育所施設管理費</v>
          </cell>
          <cell r="V850">
            <v>0</v>
          </cell>
          <cell r="X850">
            <v>2</v>
          </cell>
          <cell r="Y850" t="str">
            <v>長寿命化事業分　</v>
          </cell>
          <cell r="Z850">
            <v>0</v>
          </cell>
          <cell r="AA850">
            <v>39963</v>
          </cell>
          <cell r="AB850">
            <v>67991</v>
          </cell>
          <cell r="AC850">
            <v>42783</v>
          </cell>
          <cell r="AD850">
            <v>42783</v>
          </cell>
          <cell r="AE850">
            <v>16100</v>
          </cell>
          <cell r="AF850">
            <v>0</v>
          </cell>
          <cell r="AG850">
            <v>0</v>
          </cell>
          <cell r="AH850">
            <v>0</v>
          </cell>
          <cell r="AI850">
            <v>23863</v>
          </cell>
          <cell r="AJ850">
            <v>67991</v>
          </cell>
          <cell r="AK850">
            <v>42783</v>
          </cell>
          <cell r="AL850">
            <v>42783</v>
          </cell>
          <cell r="AM850">
            <v>-25208</v>
          </cell>
          <cell r="AN850">
            <v>28028</v>
          </cell>
          <cell r="AO850">
            <v>2820</v>
          </cell>
          <cell r="AP850" t="str">
            <v>維持補修的工事を実施し公立保育所の長寿命化を図るもの</v>
          </cell>
          <cell r="AQ850" t="str">
            <v xml:space="preserve">委託料：アスベスト調査に係る委託料
工事請負費：施設を長寿命化するうえで必要な工事等 </v>
          </cell>
          <cell r="BJ850">
            <v>2</v>
          </cell>
          <cell r="BK850">
            <v>0</v>
          </cell>
          <cell r="BL850">
            <v>0</v>
          </cell>
          <cell r="BM850">
            <v>0</v>
          </cell>
          <cell r="BN850">
            <v>0</v>
          </cell>
          <cell r="BO850">
            <v>0</v>
          </cell>
          <cell r="BP850">
            <v>0</v>
          </cell>
          <cell r="BQ850">
            <v>0</v>
          </cell>
          <cell r="BR850">
            <v>0</v>
          </cell>
          <cell r="BS850">
            <v>0</v>
          </cell>
          <cell r="BT850">
            <v>0</v>
          </cell>
          <cell r="BU850">
            <v>0</v>
          </cell>
          <cell r="BV850">
            <v>67991</v>
          </cell>
          <cell r="BW850">
            <v>0</v>
          </cell>
          <cell r="BX850">
            <v>0</v>
          </cell>
          <cell r="BY850">
            <v>0</v>
          </cell>
          <cell r="BZ850">
            <v>0</v>
          </cell>
          <cell r="CA850">
            <v>42783</v>
          </cell>
        </row>
        <row r="851">
          <cell r="I851" t="str">
            <v>公立保育所施設管理費　特定施設分</v>
          </cell>
          <cell r="J851">
            <v>1</v>
          </cell>
          <cell r="K851" t="str">
            <v>一般会計</v>
          </cell>
          <cell r="L851">
            <v>3</v>
          </cell>
          <cell r="M851" t="str">
            <v>民生費　</v>
          </cell>
          <cell r="N851">
            <v>2</v>
          </cell>
          <cell r="O851" t="str">
            <v>児童福祉費　</v>
          </cell>
          <cell r="P851">
            <v>4</v>
          </cell>
          <cell r="Q851" t="str">
            <v>保育所費</v>
          </cell>
          <cell r="R851">
            <v>10</v>
          </cell>
          <cell r="S851" t="str">
            <v>公立保育所管理費</v>
          </cell>
          <cell r="T851">
            <v>20</v>
          </cell>
          <cell r="U851" t="str">
            <v>公立保育所施設管理費</v>
          </cell>
          <cell r="V851">
            <v>0</v>
          </cell>
          <cell r="X851">
            <v>3</v>
          </cell>
          <cell r="Y851" t="str">
            <v>特定施設分　</v>
          </cell>
          <cell r="Z851">
            <v>0</v>
          </cell>
          <cell r="AA851">
            <v>0</v>
          </cell>
          <cell r="AB851">
            <v>1199</v>
          </cell>
          <cell r="AC851">
            <v>1044</v>
          </cell>
          <cell r="AD851">
            <v>1044</v>
          </cell>
          <cell r="AE851">
            <v>0</v>
          </cell>
          <cell r="AF851">
            <v>0</v>
          </cell>
          <cell r="AG851">
            <v>0</v>
          </cell>
          <cell r="AH851">
            <v>0</v>
          </cell>
          <cell r="AI851">
            <v>0</v>
          </cell>
          <cell r="AJ851">
            <v>1199</v>
          </cell>
          <cell r="AK851">
            <v>1044</v>
          </cell>
          <cell r="AL851">
            <v>1044</v>
          </cell>
          <cell r="AM851">
            <v>-155</v>
          </cell>
          <cell r="AN851">
            <v>1199</v>
          </cell>
          <cell r="AO851">
            <v>1044</v>
          </cell>
          <cell r="AP851" t="str">
            <v>夏井保育所、川部保育所を維持管理するために必要な機械警備等に係る委託料、光熱水費（電気料）及び役務費（通信運搬費）　</v>
          </cell>
          <cell r="AQ851" t="str">
            <v>市立保育所における休廃止施設の維持管理に要する経費　</v>
          </cell>
          <cell r="BJ851">
            <v>2</v>
          </cell>
          <cell r="BK851">
            <v>0</v>
          </cell>
          <cell r="BL851">
            <v>0</v>
          </cell>
          <cell r="BM851">
            <v>0</v>
          </cell>
          <cell r="BN851">
            <v>0</v>
          </cell>
          <cell r="BO851">
            <v>0</v>
          </cell>
          <cell r="BP851">
            <v>0</v>
          </cell>
          <cell r="BQ851">
            <v>0</v>
          </cell>
          <cell r="BR851">
            <v>0</v>
          </cell>
          <cell r="BS851">
            <v>0</v>
          </cell>
          <cell r="BT851">
            <v>0</v>
          </cell>
          <cell r="BU851">
            <v>0</v>
          </cell>
          <cell r="BV851">
            <v>1199</v>
          </cell>
          <cell r="BW851">
            <v>0</v>
          </cell>
          <cell r="BX851">
            <v>0</v>
          </cell>
          <cell r="BY851">
            <v>0</v>
          </cell>
          <cell r="BZ851">
            <v>0</v>
          </cell>
          <cell r="CA851">
            <v>1044</v>
          </cell>
        </row>
        <row r="852">
          <cell r="I852" t="str">
            <v>へき地保育所施設管理運営費</v>
          </cell>
          <cell r="J852">
            <v>1</v>
          </cell>
          <cell r="K852" t="str">
            <v>一般会計</v>
          </cell>
          <cell r="L852">
            <v>3</v>
          </cell>
          <cell r="M852" t="str">
            <v>民生費　</v>
          </cell>
          <cell r="N852">
            <v>2</v>
          </cell>
          <cell r="O852" t="str">
            <v>児童福祉費　</v>
          </cell>
          <cell r="P852">
            <v>4</v>
          </cell>
          <cell r="Q852" t="str">
            <v>保育所費</v>
          </cell>
          <cell r="R852">
            <v>50</v>
          </cell>
          <cell r="S852" t="str">
            <v>へき地保育所費　</v>
          </cell>
          <cell r="T852">
            <v>1</v>
          </cell>
          <cell r="U852" t="str">
            <v>へき地保育所施設管理運営費　</v>
          </cell>
          <cell r="V852">
            <v>0</v>
          </cell>
          <cell r="X852">
            <v>0</v>
          </cell>
          <cell r="Z852">
            <v>195</v>
          </cell>
          <cell r="AA852">
            <v>195</v>
          </cell>
          <cell r="AB852">
            <v>195</v>
          </cell>
          <cell r="AC852">
            <v>195</v>
          </cell>
          <cell r="AD852">
            <v>195</v>
          </cell>
          <cell r="AE852">
            <v>0</v>
          </cell>
          <cell r="AF852">
            <v>0</v>
          </cell>
          <cell r="AG852">
            <v>0</v>
          </cell>
          <cell r="AH852">
            <v>0</v>
          </cell>
          <cell r="AI852">
            <v>195</v>
          </cell>
          <cell r="AJ852">
            <v>195</v>
          </cell>
          <cell r="AK852">
            <v>195</v>
          </cell>
          <cell r="AL852">
            <v>195</v>
          </cell>
          <cell r="AM852">
            <v>0</v>
          </cell>
          <cell r="AN852">
            <v>0</v>
          </cell>
          <cell r="AO852">
            <v>0</v>
          </cell>
          <cell r="AP852" t="str">
            <v>へき地保育所条例に基づき設置している「永井保育所」園舎の賃借料　</v>
          </cell>
          <cell r="AQ852" t="str">
            <v>永井保育所（へき地）園舎の賃借料</v>
          </cell>
          <cell r="BJ852">
            <v>1</v>
          </cell>
          <cell r="BK852">
            <v>195</v>
          </cell>
          <cell r="BL852">
            <v>0</v>
          </cell>
          <cell r="BM852">
            <v>0</v>
          </cell>
          <cell r="BN852">
            <v>0</v>
          </cell>
          <cell r="BO852">
            <v>0</v>
          </cell>
          <cell r="BP852">
            <v>0</v>
          </cell>
          <cell r="BQ852">
            <v>0</v>
          </cell>
          <cell r="BR852">
            <v>0</v>
          </cell>
          <cell r="BS852">
            <v>0</v>
          </cell>
          <cell r="BT852">
            <v>0</v>
          </cell>
          <cell r="BU852">
            <v>0</v>
          </cell>
          <cell r="BV852">
            <v>195</v>
          </cell>
          <cell r="BW852">
            <v>0</v>
          </cell>
          <cell r="BX852">
            <v>0</v>
          </cell>
          <cell r="BY852">
            <v>0</v>
          </cell>
          <cell r="BZ852">
            <v>0</v>
          </cell>
          <cell r="CA852">
            <v>195</v>
          </cell>
        </row>
        <row r="853">
          <cell r="I853" t="str">
            <v>へき地保育所施設管理運営費　特定施設分</v>
          </cell>
          <cell r="J853">
            <v>1</v>
          </cell>
          <cell r="K853" t="str">
            <v>一般会計</v>
          </cell>
          <cell r="L853">
            <v>3</v>
          </cell>
          <cell r="M853" t="str">
            <v>民生費　</v>
          </cell>
          <cell r="N853">
            <v>2</v>
          </cell>
          <cell r="O853" t="str">
            <v>児童福祉費　</v>
          </cell>
          <cell r="P853">
            <v>4</v>
          </cell>
          <cell r="Q853" t="str">
            <v>保育所費</v>
          </cell>
          <cell r="R853">
            <v>50</v>
          </cell>
          <cell r="S853" t="str">
            <v>へき地保育所費　</v>
          </cell>
          <cell r="T853">
            <v>1</v>
          </cell>
          <cell r="U853" t="str">
            <v>へき地保育所施設管理運営費　</v>
          </cell>
          <cell r="V853">
            <v>0</v>
          </cell>
          <cell r="X853">
            <v>2</v>
          </cell>
          <cell r="Y853" t="str">
            <v>特定施設分　</v>
          </cell>
          <cell r="Z853">
            <v>0</v>
          </cell>
          <cell r="AA853">
            <v>0</v>
          </cell>
          <cell r="AB853">
            <v>479</v>
          </cell>
          <cell r="AC853">
            <v>479</v>
          </cell>
          <cell r="AD853">
            <v>479</v>
          </cell>
          <cell r="AE853">
            <v>0</v>
          </cell>
          <cell r="AF853">
            <v>0</v>
          </cell>
          <cell r="AG853">
            <v>0</v>
          </cell>
          <cell r="AH853">
            <v>0</v>
          </cell>
          <cell r="AI853">
            <v>0</v>
          </cell>
          <cell r="AJ853">
            <v>479</v>
          </cell>
          <cell r="AK853">
            <v>479</v>
          </cell>
          <cell r="AL853">
            <v>479</v>
          </cell>
          <cell r="AM853">
            <v>0</v>
          </cell>
          <cell r="AN853">
            <v>479</v>
          </cell>
          <cell r="AO853">
            <v>479</v>
          </cell>
          <cell r="AP853" t="str">
            <v>桶売保育所を維持管理するために必要な機械警備等に係る委託料、光熱水費（電気料）及び役務費（通信運搬費）　</v>
          </cell>
          <cell r="AQ853" t="str">
            <v>へき地保育所における休廃止施設の維持管理に要する経費</v>
          </cell>
          <cell r="BJ853">
            <v>1</v>
          </cell>
          <cell r="BK853">
            <v>479</v>
          </cell>
          <cell r="BL853">
            <v>0</v>
          </cell>
          <cell r="BM853">
            <v>0</v>
          </cell>
          <cell r="BN853">
            <v>0</v>
          </cell>
          <cell r="BO853">
            <v>0</v>
          </cell>
          <cell r="BP853">
            <v>0</v>
          </cell>
          <cell r="BQ853">
            <v>0</v>
          </cell>
          <cell r="BR853">
            <v>0</v>
          </cell>
          <cell r="BS853">
            <v>0</v>
          </cell>
          <cell r="BT853">
            <v>0</v>
          </cell>
          <cell r="BU853">
            <v>0</v>
          </cell>
          <cell r="BV853">
            <v>479</v>
          </cell>
          <cell r="BW853">
            <v>0</v>
          </cell>
          <cell r="BX853">
            <v>0</v>
          </cell>
          <cell r="BY853">
            <v>0</v>
          </cell>
          <cell r="BZ853">
            <v>0</v>
          </cell>
          <cell r="CA853">
            <v>479</v>
          </cell>
        </row>
        <row r="854">
          <cell r="I854" t="str">
            <v>公立保育所整備事業費</v>
          </cell>
          <cell r="J854">
            <v>1</v>
          </cell>
          <cell r="K854" t="str">
            <v>一般会計</v>
          </cell>
          <cell r="L854">
            <v>3</v>
          </cell>
          <cell r="M854" t="str">
            <v>民生費　</v>
          </cell>
          <cell r="N854">
            <v>2</v>
          </cell>
          <cell r="O854" t="str">
            <v>児童福祉費　</v>
          </cell>
          <cell r="P854">
            <v>7</v>
          </cell>
          <cell r="Q854" t="str">
            <v>児童福祉施設建設費　</v>
          </cell>
          <cell r="R854">
            <v>10</v>
          </cell>
          <cell r="S854" t="str">
            <v>児童福祉施設建設事業費　</v>
          </cell>
          <cell r="T854">
            <v>2</v>
          </cell>
          <cell r="U854" t="str">
            <v>公立保育所整備事業費</v>
          </cell>
          <cell r="V854">
            <v>0</v>
          </cell>
          <cell r="X854">
            <v>0</v>
          </cell>
          <cell r="Z854">
            <v>287944</v>
          </cell>
          <cell r="AA854">
            <v>304043</v>
          </cell>
          <cell r="AB854">
            <v>530029</v>
          </cell>
          <cell r="AC854">
            <v>530029</v>
          </cell>
          <cell r="AD854">
            <v>530029</v>
          </cell>
          <cell r="AE854">
            <v>249100</v>
          </cell>
          <cell r="AF854">
            <v>477800</v>
          </cell>
          <cell r="AG854">
            <v>477800</v>
          </cell>
          <cell r="AH854">
            <v>477800</v>
          </cell>
          <cell r="AI854">
            <v>54943</v>
          </cell>
          <cell r="AJ854">
            <v>52229</v>
          </cell>
          <cell r="AK854">
            <v>52229</v>
          </cell>
          <cell r="AL854">
            <v>52229</v>
          </cell>
          <cell r="AM854">
            <v>0</v>
          </cell>
          <cell r="AN854">
            <v>225986</v>
          </cell>
          <cell r="AO854">
            <v>225986</v>
          </cell>
          <cell r="AP854" t="str">
            <v>　令和３年度から園舎改築事業を進めている高坂・御厩保育所について、令和６年度からの供用開始に向け、実施設計が完了したことから、改築工事（改築工事・地盤改良工事・電気設備工事・機械設備工事）の所要額を要求するもの。
　また、改築工事のうち、改築工事・電気設備工事・機械設備工事は令和４年度から令和５年度の２か年に跨ることから、併せて継続費の設定を行うもの。</v>
          </cell>
          <cell r="AQ854" t="str">
            <v xml:space="preserve">・高坂・御厩保育所総額443,633千円
（手数料、委託料、工事請負費）
※継続費　R4～R5
</v>
          </cell>
          <cell r="BJ854">
            <v>1</v>
          </cell>
          <cell r="BK854">
            <v>530029</v>
          </cell>
          <cell r="BL854">
            <v>0</v>
          </cell>
          <cell r="BM854">
            <v>0</v>
          </cell>
          <cell r="BN854">
            <v>0</v>
          </cell>
          <cell r="BO854">
            <v>0</v>
          </cell>
          <cell r="BP854">
            <v>0</v>
          </cell>
          <cell r="BQ854">
            <v>0</v>
          </cell>
          <cell r="BR854">
            <v>0</v>
          </cell>
          <cell r="BS854">
            <v>0</v>
          </cell>
          <cell r="BT854">
            <v>477800</v>
          </cell>
          <cell r="BU854">
            <v>0</v>
          </cell>
          <cell r="BV854">
            <v>52229</v>
          </cell>
          <cell r="BW854">
            <v>0</v>
          </cell>
          <cell r="BX854">
            <v>0</v>
          </cell>
          <cell r="BY854">
            <v>477800</v>
          </cell>
          <cell r="BZ854">
            <v>0</v>
          </cell>
          <cell r="CA854">
            <v>52229</v>
          </cell>
        </row>
        <row r="855">
          <cell r="I855" t="str">
            <v>公立保育所整備事業費　会計年度任用職員分</v>
          </cell>
          <cell r="J855">
            <v>1</v>
          </cell>
          <cell r="K855" t="str">
            <v>一般会計</v>
          </cell>
          <cell r="L855">
            <v>3</v>
          </cell>
          <cell r="M855" t="str">
            <v>民生費　</v>
          </cell>
          <cell r="N855">
            <v>2</v>
          </cell>
          <cell r="O855" t="str">
            <v>児童福祉費　</v>
          </cell>
          <cell r="P855">
            <v>7</v>
          </cell>
          <cell r="Q855" t="str">
            <v>児童福祉施設建設費　</v>
          </cell>
          <cell r="R855">
            <v>10</v>
          </cell>
          <cell r="S855" t="str">
            <v>児童福祉施設建設事業費　</v>
          </cell>
          <cell r="T855">
            <v>2</v>
          </cell>
          <cell r="U855" t="str">
            <v>公立保育所整備事業費</v>
          </cell>
          <cell r="V855">
            <v>0</v>
          </cell>
          <cell r="X855">
            <v>1</v>
          </cell>
          <cell r="Y855" t="str">
            <v>会計年度任用職員分　</v>
          </cell>
          <cell r="Z855">
            <v>1578</v>
          </cell>
          <cell r="AA855">
            <v>1651</v>
          </cell>
          <cell r="AB855">
            <v>1797</v>
          </cell>
          <cell r="AC855">
            <v>1694</v>
          </cell>
          <cell r="AD855">
            <v>1694</v>
          </cell>
          <cell r="AE855">
            <v>4</v>
          </cell>
          <cell r="AF855">
            <v>7</v>
          </cell>
          <cell r="AG855">
            <v>8</v>
          </cell>
          <cell r="AH855">
            <v>8</v>
          </cell>
          <cell r="AI855">
            <v>1647</v>
          </cell>
          <cell r="AJ855">
            <v>1790</v>
          </cell>
          <cell r="AK855">
            <v>1686</v>
          </cell>
          <cell r="AL855">
            <v>1686</v>
          </cell>
          <cell r="AM855">
            <v>-103</v>
          </cell>
          <cell r="AN855">
            <v>146</v>
          </cell>
          <cell r="AO855">
            <v>43</v>
          </cell>
          <cell r="AP855" t="str">
            <v xml:space="preserve">　公立保育所の耐震化のための園舎改築等を目的とした公立保育所整備事業費（事業番号：4625）について、事務補助に係るパートタイム会計年度任用職員に係る職員の給与等を要求するもの。 </v>
          </cell>
          <cell r="AQ855" t="str">
            <v>報酬単価の増に伴う報酬等の増</v>
          </cell>
          <cell r="BJ855">
            <v>2</v>
          </cell>
          <cell r="BK855">
            <v>0</v>
          </cell>
          <cell r="BL855">
            <v>0</v>
          </cell>
          <cell r="BM855">
            <v>0</v>
          </cell>
          <cell r="BN855">
            <v>0</v>
          </cell>
          <cell r="BO855">
            <v>0</v>
          </cell>
          <cell r="BP855">
            <v>0</v>
          </cell>
          <cell r="BQ855">
            <v>0</v>
          </cell>
          <cell r="BR855">
            <v>0</v>
          </cell>
          <cell r="BS855">
            <v>0</v>
          </cell>
          <cell r="BT855">
            <v>0</v>
          </cell>
          <cell r="BU855">
            <v>7</v>
          </cell>
          <cell r="BV855">
            <v>1790</v>
          </cell>
          <cell r="BW855">
            <v>0</v>
          </cell>
          <cell r="BX855">
            <v>0</v>
          </cell>
          <cell r="BY855">
            <v>0</v>
          </cell>
          <cell r="BZ855">
            <v>8</v>
          </cell>
          <cell r="CA855">
            <v>1686</v>
          </cell>
        </row>
        <row r="856">
          <cell r="I856" t="str">
            <v>認定こども園整備事業費補助金</v>
          </cell>
          <cell r="J856">
            <v>1</v>
          </cell>
          <cell r="K856" t="str">
            <v>一般会計</v>
          </cell>
          <cell r="L856">
            <v>3</v>
          </cell>
          <cell r="M856" t="str">
            <v>民生費　</v>
          </cell>
          <cell r="N856">
            <v>2</v>
          </cell>
          <cell r="O856" t="str">
            <v>児童福祉費　</v>
          </cell>
          <cell r="P856">
            <v>7</v>
          </cell>
          <cell r="Q856" t="str">
            <v>児童福祉施設建設費　</v>
          </cell>
          <cell r="R856">
            <v>10</v>
          </cell>
          <cell r="S856" t="str">
            <v>児童福祉施設建設事業費　</v>
          </cell>
          <cell r="T856">
            <v>3</v>
          </cell>
          <cell r="U856" t="str">
            <v>認定こども園整備事業費補助金</v>
          </cell>
          <cell r="V856">
            <v>0</v>
          </cell>
          <cell r="X856">
            <v>0</v>
          </cell>
          <cell r="Z856">
            <v>349994</v>
          </cell>
          <cell r="AA856">
            <v>162710</v>
          </cell>
          <cell r="AB856">
            <v>24352</v>
          </cell>
          <cell r="AC856">
            <v>24352</v>
          </cell>
          <cell r="AD856">
            <v>24352</v>
          </cell>
          <cell r="AE856">
            <v>153799</v>
          </cell>
          <cell r="AF856">
            <v>23155</v>
          </cell>
          <cell r="AG856">
            <v>23155</v>
          </cell>
          <cell r="AH856">
            <v>23155</v>
          </cell>
          <cell r="AI856">
            <v>8911</v>
          </cell>
          <cell r="AJ856">
            <v>1197</v>
          </cell>
          <cell r="AK856">
            <v>1197</v>
          </cell>
          <cell r="AL856">
            <v>1197</v>
          </cell>
          <cell r="AM856">
            <v>0</v>
          </cell>
          <cell r="AN856">
            <v>-138358</v>
          </cell>
          <cell r="AO856">
            <v>-138358</v>
          </cell>
          <cell r="AP856" t="str">
            <v xml:space="preserve">　令和２年３月に策定した子ども・子育て支援事業計画（こどもみらいプラン）の需給計画に基づき、「認定こども園施設整備交付金（文科省）」及び「福島県安心こども基金」を財源の一部として、私立の幼稚園等が行う認定こども園化のための施設整備費用の一部を補助するもの
【補助率】
（仮称）さかえ認定こども園（幼保連携型）
　幼稚園部分　国1/2、市1/4、保育所部分　県2/3、市1/12
</v>
          </cell>
          <cell r="AQ856" t="str">
            <v xml:space="preserve">次の学校法人が運営する私立幼稚園が行う、認定こども園化を目的とした施設整備費用の一部補助
・学校法人さかえ学園　（仮称）さかえ認定こども園（隣接地への移転改築）
※さかえ認定こども園の保育所部分の改築に関しては、国の保育所等整備交付金の予算が不足している一方、県安心こども基金には残高があることから、これを優先して活用するよう国から指示があったため、安心こども基金事業費県補助金を活用する。 </v>
          </cell>
          <cell r="BJ856">
            <v>1</v>
          </cell>
          <cell r="BK856">
            <v>24352</v>
          </cell>
          <cell r="BL856">
            <v>0</v>
          </cell>
          <cell r="BM856">
            <v>0</v>
          </cell>
          <cell r="BN856">
            <v>0</v>
          </cell>
          <cell r="BO856">
            <v>0</v>
          </cell>
          <cell r="BP856">
            <v>0</v>
          </cell>
          <cell r="BQ856">
            <v>0</v>
          </cell>
          <cell r="BR856">
            <v>8074</v>
          </cell>
          <cell r="BS856">
            <v>10881</v>
          </cell>
          <cell r="BT856">
            <v>4200</v>
          </cell>
          <cell r="BU856">
            <v>0</v>
          </cell>
          <cell r="BV856">
            <v>1197</v>
          </cell>
          <cell r="BW856">
            <v>8074</v>
          </cell>
          <cell r="BX856">
            <v>10881</v>
          </cell>
          <cell r="BY856">
            <v>4200</v>
          </cell>
          <cell r="BZ856">
            <v>0</v>
          </cell>
          <cell r="CA856">
            <v>1197</v>
          </cell>
        </row>
        <row r="857">
          <cell r="I857" t="str">
            <v>幼稚園管理費</v>
          </cell>
          <cell r="J857">
            <v>1</v>
          </cell>
          <cell r="K857" t="str">
            <v>一般会計</v>
          </cell>
          <cell r="L857">
            <v>10</v>
          </cell>
          <cell r="M857" t="str">
            <v>教育費　</v>
          </cell>
          <cell r="N857">
            <v>4</v>
          </cell>
          <cell r="O857" t="str">
            <v>幼稚園費</v>
          </cell>
          <cell r="P857">
            <v>1</v>
          </cell>
          <cell r="Q857" t="str">
            <v>幼稚園費</v>
          </cell>
          <cell r="R857">
            <v>10</v>
          </cell>
          <cell r="S857" t="str">
            <v>管理運営費　</v>
          </cell>
          <cell r="T857">
            <v>3</v>
          </cell>
          <cell r="U857" t="str">
            <v>幼稚園管理費</v>
          </cell>
          <cell r="V857">
            <v>0</v>
          </cell>
          <cell r="X857">
            <v>0</v>
          </cell>
          <cell r="Z857">
            <v>21737</v>
          </cell>
          <cell r="AA857">
            <v>15868</v>
          </cell>
          <cell r="AB857">
            <v>15834</v>
          </cell>
          <cell r="AC857">
            <v>15834</v>
          </cell>
          <cell r="AD857">
            <v>15834</v>
          </cell>
          <cell r="AE857">
            <v>55</v>
          </cell>
          <cell r="AF857">
            <v>48</v>
          </cell>
          <cell r="AG857">
            <v>48</v>
          </cell>
          <cell r="AH857">
            <v>48</v>
          </cell>
          <cell r="AI857">
            <v>15813</v>
          </cell>
          <cell r="AJ857">
            <v>15786</v>
          </cell>
          <cell r="AK857">
            <v>15786</v>
          </cell>
          <cell r="AL857">
            <v>15786</v>
          </cell>
          <cell r="AM857">
            <v>0</v>
          </cell>
          <cell r="AN857">
            <v>-34</v>
          </cell>
          <cell r="AO857">
            <v>-34</v>
          </cell>
          <cell r="AP857" t="str">
            <v>市立幼稚園の園舎等の施設の維持管理に要する経費　</v>
          </cell>
          <cell r="AQ857" t="str">
            <v xml:space="preserve">○主な要求内容
修繕費：施設を維持補修していくために必要となる修繕
手数料：浄化槽法第11条による検査に要する手数料
委託料：施設の機械警備、機器の点検等を委託するもの
賃借料：幼稚園の敷地を賃借するもの
原材料：砂場の砂を補充するもの
 </v>
          </cell>
          <cell r="BJ857">
            <v>1</v>
          </cell>
          <cell r="BK857">
            <v>15834</v>
          </cell>
          <cell r="BL857">
            <v>0</v>
          </cell>
          <cell r="BM857">
            <v>0</v>
          </cell>
          <cell r="BN857">
            <v>0</v>
          </cell>
          <cell r="BO857">
            <v>0</v>
          </cell>
          <cell r="BP857">
            <v>0</v>
          </cell>
          <cell r="BQ857">
            <v>0</v>
          </cell>
          <cell r="BR857">
            <v>0</v>
          </cell>
          <cell r="BS857">
            <v>0</v>
          </cell>
          <cell r="BT857">
            <v>0</v>
          </cell>
          <cell r="BU857">
            <v>48</v>
          </cell>
          <cell r="BV857">
            <v>15786</v>
          </cell>
          <cell r="BW857">
            <v>0</v>
          </cell>
          <cell r="BX857">
            <v>0</v>
          </cell>
          <cell r="BY857">
            <v>0</v>
          </cell>
          <cell r="BZ857">
            <v>48</v>
          </cell>
          <cell r="CA857">
            <v>15786</v>
          </cell>
        </row>
        <row r="858">
          <cell r="I858" t="str">
            <v>幼稚園管理費　臨時経費分</v>
          </cell>
          <cell r="J858">
            <v>1</v>
          </cell>
          <cell r="K858" t="str">
            <v>一般会計</v>
          </cell>
          <cell r="L858">
            <v>10</v>
          </cell>
          <cell r="M858" t="str">
            <v>教育費　</v>
          </cell>
          <cell r="N858">
            <v>4</v>
          </cell>
          <cell r="O858" t="str">
            <v>幼稚園費</v>
          </cell>
          <cell r="P858">
            <v>1</v>
          </cell>
          <cell r="Q858" t="str">
            <v>幼稚園費</v>
          </cell>
          <cell r="R858">
            <v>10</v>
          </cell>
          <cell r="S858" t="str">
            <v>管理運営費　</v>
          </cell>
          <cell r="T858">
            <v>3</v>
          </cell>
          <cell r="U858" t="str">
            <v>幼稚園管理費</v>
          </cell>
          <cell r="V858">
            <v>0</v>
          </cell>
          <cell r="X858">
            <v>2</v>
          </cell>
          <cell r="Y858" t="str">
            <v>臨時経費分　</v>
          </cell>
          <cell r="Z858">
            <v>0</v>
          </cell>
          <cell r="AA858">
            <v>2422</v>
          </cell>
          <cell r="AB858">
            <v>6625</v>
          </cell>
          <cell r="AC858">
            <v>6625</v>
          </cell>
          <cell r="AD858">
            <v>6625</v>
          </cell>
          <cell r="AE858">
            <v>0</v>
          </cell>
          <cell r="AF858">
            <v>0</v>
          </cell>
          <cell r="AG858">
            <v>0</v>
          </cell>
          <cell r="AH858">
            <v>0</v>
          </cell>
          <cell r="AI858">
            <v>2422</v>
          </cell>
          <cell r="AJ858">
            <v>6625</v>
          </cell>
          <cell r="AK858">
            <v>6625</v>
          </cell>
          <cell r="AL858">
            <v>6625</v>
          </cell>
          <cell r="AM858">
            <v>0</v>
          </cell>
          <cell r="AN858">
            <v>4203</v>
          </cell>
          <cell r="AO858">
            <v>4203</v>
          </cell>
          <cell r="AP858" t="str">
            <v xml:space="preserve">１.　「骨太の方針」に基づく維持補修費
　公立幼稚園の集中的な保全に向け、令和５年からの３か年計画で施設の安全確保に向けた維持補修を行うもの。
２.　委託料
　公立幼稚園の樹木伐採を委託するもの。
３.　公立幼稚園へのエアコン設置
　園児の熱中症対策のため、エアコンを新設するもの。 </v>
          </cell>
          <cell r="AQ858" t="str">
            <v xml:space="preserve">１．修繕料
　「骨太の方針」に基づいた、幼稚園の集中的な保全に向けた維持補修費
２. 委託料
施設の樹木伐採を委託するもの
３. 備品費
　公立幼稚園へのエアコン新設費用
</v>
          </cell>
          <cell r="BJ858">
            <v>1</v>
          </cell>
          <cell r="BK858">
            <v>6625</v>
          </cell>
          <cell r="BL858">
            <v>0</v>
          </cell>
          <cell r="BM858">
            <v>0</v>
          </cell>
          <cell r="BN858">
            <v>0</v>
          </cell>
          <cell r="BO858">
            <v>0</v>
          </cell>
          <cell r="BP858">
            <v>0</v>
          </cell>
          <cell r="BQ858">
            <v>0</v>
          </cell>
          <cell r="BR858">
            <v>0</v>
          </cell>
          <cell r="BS858">
            <v>0</v>
          </cell>
          <cell r="BT858">
            <v>0</v>
          </cell>
          <cell r="BU858">
            <v>0</v>
          </cell>
          <cell r="BV858">
            <v>6625</v>
          </cell>
          <cell r="BW858">
            <v>0</v>
          </cell>
          <cell r="BX858">
            <v>0</v>
          </cell>
          <cell r="BY858">
            <v>0</v>
          </cell>
          <cell r="BZ858">
            <v>0</v>
          </cell>
          <cell r="CA858">
            <v>6625</v>
          </cell>
        </row>
        <row r="859">
          <cell r="I859" t="str">
            <v>幼稚園管理費　特定施設分</v>
          </cell>
          <cell r="J859">
            <v>1</v>
          </cell>
          <cell r="K859" t="str">
            <v>一般会計</v>
          </cell>
          <cell r="L859">
            <v>10</v>
          </cell>
          <cell r="M859" t="str">
            <v>教育費　</v>
          </cell>
          <cell r="N859">
            <v>4</v>
          </cell>
          <cell r="O859" t="str">
            <v>幼稚園費</v>
          </cell>
          <cell r="P859">
            <v>1</v>
          </cell>
          <cell r="Q859" t="str">
            <v>幼稚園費</v>
          </cell>
          <cell r="R859">
            <v>10</v>
          </cell>
          <cell r="S859" t="str">
            <v>管理運営費　</v>
          </cell>
          <cell r="T859">
            <v>3</v>
          </cell>
          <cell r="U859" t="str">
            <v>幼稚園管理費</v>
          </cell>
          <cell r="V859">
            <v>0</v>
          </cell>
          <cell r="X859">
            <v>3</v>
          </cell>
          <cell r="Y859" t="str">
            <v>特定施設分　</v>
          </cell>
          <cell r="Z859">
            <v>36156</v>
          </cell>
          <cell r="AA859">
            <v>6146</v>
          </cell>
          <cell r="AB859">
            <v>2060</v>
          </cell>
          <cell r="AC859">
            <v>2060</v>
          </cell>
          <cell r="AD859">
            <v>2060</v>
          </cell>
          <cell r="AE859">
            <v>0</v>
          </cell>
          <cell r="AF859">
            <v>0</v>
          </cell>
          <cell r="AG859">
            <v>0</v>
          </cell>
          <cell r="AH859">
            <v>0</v>
          </cell>
          <cell r="AI859">
            <v>6146</v>
          </cell>
          <cell r="AJ859">
            <v>2060</v>
          </cell>
          <cell r="AK859">
            <v>2060</v>
          </cell>
          <cell r="AL859">
            <v>2060</v>
          </cell>
          <cell r="AM859">
            <v>0</v>
          </cell>
          <cell r="AN859">
            <v>-4086</v>
          </cell>
          <cell r="AO859">
            <v>-4086</v>
          </cell>
          <cell r="AP859" t="str">
            <v>市立幼稚園における休園施設の維持管理に要する経費</v>
          </cell>
          <cell r="AQ859" t="str">
            <v xml:space="preserve">・湯本第二、三幼稚園、四倉第四幼稚園を維持管理するために必要な機械警備等に係る委託料、光熱水費（電気料）及び役務費（通信運搬費）
</v>
          </cell>
          <cell r="BJ859">
            <v>1</v>
          </cell>
          <cell r="BK859">
            <v>2060</v>
          </cell>
          <cell r="BL859">
            <v>0</v>
          </cell>
          <cell r="BM859">
            <v>0</v>
          </cell>
          <cell r="BN859">
            <v>0</v>
          </cell>
          <cell r="BO859">
            <v>0</v>
          </cell>
          <cell r="BP859">
            <v>0</v>
          </cell>
          <cell r="BQ859">
            <v>0</v>
          </cell>
          <cell r="BR859">
            <v>0</v>
          </cell>
          <cell r="BS859">
            <v>0</v>
          </cell>
          <cell r="BT859">
            <v>0</v>
          </cell>
          <cell r="BU859">
            <v>0</v>
          </cell>
          <cell r="BV859">
            <v>2060</v>
          </cell>
          <cell r="BW859">
            <v>0</v>
          </cell>
          <cell r="BX859">
            <v>0</v>
          </cell>
          <cell r="BY859">
            <v>0</v>
          </cell>
          <cell r="BZ859">
            <v>0</v>
          </cell>
          <cell r="CA859">
            <v>2060</v>
          </cell>
        </row>
        <row r="860">
          <cell r="I860" t="str">
            <v>幼稚園管理費　長寿命化事業分</v>
          </cell>
          <cell r="J860">
            <v>1</v>
          </cell>
          <cell r="K860" t="str">
            <v>一般会計</v>
          </cell>
          <cell r="L860">
            <v>10</v>
          </cell>
          <cell r="M860" t="str">
            <v>教育費　</v>
          </cell>
          <cell r="N860">
            <v>4</v>
          </cell>
          <cell r="O860" t="str">
            <v>幼稚園費</v>
          </cell>
          <cell r="P860">
            <v>1</v>
          </cell>
          <cell r="Q860" t="str">
            <v>幼稚園費</v>
          </cell>
          <cell r="R860">
            <v>10</v>
          </cell>
          <cell r="S860" t="str">
            <v>管理運営費　</v>
          </cell>
          <cell r="T860">
            <v>3</v>
          </cell>
          <cell r="U860" t="str">
            <v>幼稚園管理費</v>
          </cell>
          <cell r="V860">
            <v>0</v>
          </cell>
          <cell r="X860">
            <v>4</v>
          </cell>
          <cell r="Y860" t="str">
            <v>長寿命化事業分　</v>
          </cell>
          <cell r="Z860">
            <v>0</v>
          </cell>
          <cell r="AA860">
            <v>49940</v>
          </cell>
          <cell r="AB860">
            <v>0</v>
          </cell>
          <cell r="AC860">
            <v>0</v>
          </cell>
          <cell r="AD860">
            <v>0</v>
          </cell>
          <cell r="AE860">
            <v>0</v>
          </cell>
          <cell r="AF860">
            <v>0</v>
          </cell>
          <cell r="AG860">
            <v>0</v>
          </cell>
          <cell r="AH860">
            <v>0</v>
          </cell>
          <cell r="AI860">
            <v>49940</v>
          </cell>
          <cell r="AJ860">
            <v>0</v>
          </cell>
          <cell r="AK860">
            <v>0</v>
          </cell>
          <cell r="AL860">
            <v>0</v>
          </cell>
          <cell r="AM860">
            <v>0</v>
          </cell>
          <cell r="AN860">
            <v>-49940</v>
          </cell>
          <cell r="AO860">
            <v>-49940</v>
          </cell>
          <cell r="AP860" t="str">
            <v>維持補修的工事を実施し公立幼稚園の長寿命化等を図るもの　</v>
          </cell>
          <cell r="AQ860" t="str">
            <v xml:space="preserve">消耗品費：コピー用紙等
燃料費：公用車燃料費
使用料及び賃借料：コピー用紙使用料等
工事請負費：施設を長寿命化するうえで必要な工事等 </v>
          </cell>
          <cell r="BJ860">
            <v>0</v>
          </cell>
          <cell r="BK860">
            <v>0</v>
          </cell>
          <cell r="BL860">
            <v>0</v>
          </cell>
          <cell r="BM860">
            <v>0</v>
          </cell>
          <cell r="BN860">
            <v>0</v>
          </cell>
          <cell r="BO860">
            <v>0</v>
          </cell>
          <cell r="BP860">
            <v>0</v>
          </cell>
          <cell r="BQ860">
            <v>0</v>
          </cell>
          <cell r="BR860">
            <v>0</v>
          </cell>
          <cell r="BS860">
            <v>0</v>
          </cell>
          <cell r="BT860">
            <v>0</v>
          </cell>
          <cell r="BU860">
            <v>0</v>
          </cell>
          <cell r="BV860">
            <v>0</v>
          </cell>
          <cell r="BW860">
            <v>0</v>
          </cell>
          <cell r="BX860">
            <v>0</v>
          </cell>
          <cell r="BY860">
            <v>0</v>
          </cell>
          <cell r="BZ860">
            <v>0</v>
          </cell>
          <cell r="CA860">
            <v>0</v>
          </cell>
        </row>
        <row r="861">
          <cell r="I861" t="str">
            <v>国県支出金等過誤納返還金</v>
          </cell>
          <cell r="J861">
            <v>1</v>
          </cell>
          <cell r="K861" t="str">
            <v>一般会計</v>
          </cell>
          <cell r="L861">
            <v>2</v>
          </cell>
          <cell r="M861" t="str">
            <v>総務費　</v>
          </cell>
          <cell r="N861">
            <v>1</v>
          </cell>
          <cell r="O861" t="str">
            <v>総務管理費　</v>
          </cell>
          <cell r="P861">
            <v>14</v>
          </cell>
          <cell r="Q861" t="str">
            <v>諸費</v>
          </cell>
          <cell r="R861">
            <v>40</v>
          </cell>
          <cell r="S861" t="str">
            <v>国県支出金等過誤納返還金</v>
          </cell>
          <cell r="T861">
            <v>1</v>
          </cell>
          <cell r="U861" t="str">
            <v>国県支出金等過誤納返還金</v>
          </cell>
          <cell r="V861">
            <v>0</v>
          </cell>
          <cell r="X861">
            <v>0</v>
          </cell>
          <cell r="Z861">
            <v>270213</v>
          </cell>
          <cell r="AA861">
            <v>0</v>
          </cell>
          <cell r="AB861">
            <v>0</v>
          </cell>
          <cell r="AC861">
            <v>0</v>
          </cell>
          <cell r="AD861">
            <v>0</v>
          </cell>
          <cell r="AE861">
            <v>0</v>
          </cell>
          <cell r="AF861">
            <v>0</v>
          </cell>
          <cell r="AG861">
            <v>0</v>
          </cell>
          <cell r="AH861">
            <v>0</v>
          </cell>
          <cell r="AI861">
            <v>0</v>
          </cell>
          <cell r="AJ861">
            <v>0</v>
          </cell>
          <cell r="AK861">
            <v>0</v>
          </cell>
          <cell r="AL861">
            <v>0</v>
          </cell>
          <cell r="AM861">
            <v>0</v>
          </cell>
          <cell r="AN861">
            <v>0</v>
          </cell>
          <cell r="AO861">
            <v>0</v>
          </cell>
          <cell r="AQ861" t="str">
            <v>①令和３年度保育対策総合支援事業費補助金（当初予算分）　6,335千円
②令和３年度（令和２年度からの繰越分）保育対策総合支援事業費補助金　7,488千円
③令和３年度被災者支援総合交付金　2,376千円
④令和３年度子ども・子育て支援体制整備総合推進事業費補助金　265千円
⑤令和３年度子ども子育て支援整備交付金　1,710千円
⑥令和３年度子ども子育て支援県交付金　1,524千円</v>
          </cell>
          <cell r="BJ861">
            <v>0</v>
          </cell>
          <cell r="BK861">
            <v>0</v>
          </cell>
          <cell r="BL861">
            <v>0</v>
          </cell>
          <cell r="BM861">
            <v>0</v>
          </cell>
          <cell r="BN861">
            <v>0</v>
          </cell>
          <cell r="BO861">
            <v>0</v>
          </cell>
          <cell r="BP861">
            <v>0</v>
          </cell>
          <cell r="BQ861">
            <v>0</v>
          </cell>
          <cell r="BR861">
            <v>0</v>
          </cell>
          <cell r="BS861">
            <v>0</v>
          </cell>
          <cell r="BT861">
            <v>0</v>
          </cell>
          <cell r="BU861">
            <v>0</v>
          </cell>
          <cell r="BV861">
            <v>0</v>
          </cell>
          <cell r="BW861">
            <v>0</v>
          </cell>
          <cell r="BX861">
            <v>0</v>
          </cell>
          <cell r="BY861">
            <v>0</v>
          </cell>
          <cell r="BZ861">
            <v>0</v>
          </cell>
          <cell r="CA861">
            <v>0</v>
          </cell>
        </row>
        <row r="862">
          <cell r="I862" t="str">
            <v>ちびっこ広場設置整備費補助金</v>
          </cell>
          <cell r="J862">
            <v>1</v>
          </cell>
          <cell r="K862" t="str">
            <v>一般会計</v>
          </cell>
          <cell r="L862">
            <v>3</v>
          </cell>
          <cell r="M862" t="str">
            <v>民生費　</v>
          </cell>
          <cell r="N862">
            <v>2</v>
          </cell>
          <cell r="O862" t="str">
            <v>児童福祉費　</v>
          </cell>
          <cell r="P862">
            <v>1</v>
          </cell>
          <cell r="Q862" t="str">
            <v>児童福祉総務費　</v>
          </cell>
          <cell r="R862">
            <v>30</v>
          </cell>
          <cell r="S862" t="str">
            <v>児童福祉対策費　</v>
          </cell>
          <cell r="T862">
            <v>1</v>
          </cell>
          <cell r="U862" t="str">
            <v>ちびっこ広場設置整備費補助金</v>
          </cell>
          <cell r="V862">
            <v>0</v>
          </cell>
          <cell r="X862">
            <v>0</v>
          </cell>
          <cell r="Z862">
            <v>0</v>
          </cell>
          <cell r="AA862">
            <v>0</v>
          </cell>
          <cell r="AB862">
            <v>200</v>
          </cell>
          <cell r="AC862">
            <v>200</v>
          </cell>
          <cell r="AD862">
            <v>200</v>
          </cell>
          <cell r="AE862">
            <v>0</v>
          </cell>
          <cell r="AF862">
            <v>0</v>
          </cell>
          <cell r="AG862">
            <v>0</v>
          </cell>
          <cell r="AH862">
            <v>0</v>
          </cell>
          <cell r="AI862">
            <v>0</v>
          </cell>
          <cell r="AJ862">
            <v>200</v>
          </cell>
          <cell r="AK862">
            <v>200</v>
          </cell>
          <cell r="AL862">
            <v>200</v>
          </cell>
          <cell r="AM862">
            <v>0</v>
          </cell>
          <cell r="AN862">
            <v>200</v>
          </cell>
          <cell r="AO862">
            <v>200</v>
          </cell>
          <cell r="AP862" t="str">
            <v xml:space="preserve">　児童の遊び場対策の一環として、民間団体(区、町内会、子供会等)が自主的に空き地を確保して、児童の遊び場を設置、もしくは既存の遊び場の整備を行う場合、経費の一部を助成し、その整備促進を図ることを目的とした「ちびっこ広場設置整備費補助金」について、所要額を要求するもの。
【根拠法令】
　市ちびっこ広場設置・整備費補助金交付要綱 </v>
          </cell>
          <cell r="AQ862" t="str">
            <v>　西郷町第一ちびっこ広場において、遊具（ブランコ・鉄棒）が経年劣化しているため、修繕したいとの要望があったことから、その費用について補助金を交付するもの（?広場整備事業費補助金 ア広場整備費）</v>
          </cell>
          <cell r="BJ862">
            <v>1</v>
          </cell>
          <cell r="BK862">
            <v>200</v>
          </cell>
          <cell r="BL862">
            <v>0</v>
          </cell>
          <cell r="BM862">
            <v>0</v>
          </cell>
          <cell r="BN862">
            <v>0</v>
          </cell>
          <cell r="BO862">
            <v>0</v>
          </cell>
          <cell r="BP862">
            <v>0</v>
          </cell>
          <cell r="BQ862">
            <v>0</v>
          </cell>
          <cell r="BR862">
            <v>0</v>
          </cell>
          <cell r="BS862">
            <v>0</v>
          </cell>
          <cell r="BT862">
            <v>0</v>
          </cell>
          <cell r="BU862">
            <v>0</v>
          </cell>
          <cell r="BV862">
            <v>200</v>
          </cell>
          <cell r="BW862">
            <v>0</v>
          </cell>
          <cell r="BX862">
            <v>0</v>
          </cell>
          <cell r="BY862">
            <v>0</v>
          </cell>
          <cell r="BZ862">
            <v>0</v>
          </cell>
          <cell r="CA862">
            <v>200</v>
          </cell>
        </row>
        <row r="863">
          <cell r="I863" t="str">
            <v>東日本大震災遺児等支援事業基金積立金</v>
          </cell>
          <cell r="J863">
            <v>1</v>
          </cell>
          <cell r="K863" t="str">
            <v>一般会計</v>
          </cell>
          <cell r="L863">
            <v>3</v>
          </cell>
          <cell r="M863" t="str">
            <v>民生費　</v>
          </cell>
          <cell r="N863">
            <v>2</v>
          </cell>
          <cell r="O863" t="str">
            <v>児童福祉費　</v>
          </cell>
          <cell r="P863">
            <v>1</v>
          </cell>
          <cell r="Q863" t="str">
            <v>児童福祉総務費　</v>
          </cell>
          <cell r="R863">
            <v>30</v>
          </cell>
          <cell r="S863" t="str">
            <v>児童福祉対策費　</v>
          </cell>
          <cell r="T863">
            <v>9</v>
          </cell>
          <cell r="U863" t="str">
            <v>東日本大震災遺児等支援事業基金積立金</v>
          </cell>
          <cell r="V863">
            <v>0</v>
          </cell>
          <cell r="X863">
            <v>0</v>
          </cell>
          <cell r="Z863">
            <v>578</v>
          </cell>
          <cell r="AA863">
            <v>3</v>
          </cell>
          <cell r="AB863">
            <v>12</v>
          </cell>
          <cell r="AC863">
            <v>12</v>
          </cell>
          <cell r="AD863">
            <v>12</v>
          </cell>
          <cell r="AE863">
            <v>3</v>
          </cell>
          <cell r="AF863">
            <v>12</v>
          </cell>
          <cell r="AG863">
            <v>12</v>
          </cell>
          <cell r="AH863">
            <v>12</v>
          </cell>
          <cell r="AI863">
            <v>0</v>
          </cell>
          <cell r="AJ863">
            <v>0</v>
          </cell>
          <cell r="AK863">
            <v>0</v>
          </cell>
          <cell r="AL863">
            <v>0</v>
          </cell>
          <cell r="AM863">
            <v>0</v>
          </cell>
          <cell r="AN863">
            <v>9</v>
          </cell>
          <cell r="AO863">
            <v>9</v>
          </cell>
          <cell r="AP863" t="str">
            <v>　東日本大震災による遺児その他被災児童を支援する事業の財源に充てるための寄附金及び運用利息を基金に積み立てるもの。
　東日本大震災遺児等支援事業基金条例第３条の規定による積立金。
【根拠法令】
　市：東日本大震災遺児等支援事業基金条例</v>
          </cell>
          <cell r="AQ863" t="str">
            <v xml:space="preserve">　東日本大震災による遺児その他被災児童を支援する事業の財源に充てるために設置された当該基金の運用利息及び寄附金を積み立てる経費。
</v>
          </cell>
          <cell r="BJ863">
            <v>1</v>
          </cell>
          <cell r="BK863">
            <v>12</v>
          </cell>
          <cell r="BL863">
            <v>0</v>
          </cell>
          <cell r="BM863">
            <v>0</v>
          </cell>
          <cell r="BN863">
            <v>0</v>
          </cell>
          <cell r="BO863">
            <v>0</v>
          </cell>
          <cell r="BP863">
            <v>0</v>
          </cell>
          <cell r="BQ863">
            <v>0</v>
          </cell>
          <cell r="BR863">
            <v>0</v>
          </cell>
          <cell r="BS863">
            <v>0</v>
          </cell>
          <cell r="BT863">
            <v>0</v>
          </cell>
          <cell r="BU863">
            <v>12</v>
          </cell>
          <cell r="BV863">
            <v>0</v>
          </cell>
          <cell r="BW863">
            <v>0</v>
          </cell>
          <cell r="BX863">
            <v>0</v>
          </cell>
          <cell r="BY863">
            <v>0</v>
          </cell>
          <cell r="BZ863">
            <v>12</v>
          </cell>
          <cell r="CA863">
            <v>0</v>
          </cell>
        </row>
        <row r="864">
          <cell r="I864" t="str">
            <v>屋内遊び場管理運営費</v>
          </cell>
          <cell r="J864">
            <v>1</v>
          </cell>
          <cell r="K864" t="str">
            <v>一般会計</v>
          </cell>
          <cell r="L864">
            <v>3</v>
          </cell>
          <cell r="M864" t="str">
            <v>民生費　</v>
          </cell>
          <cell r="N864">
            <v>2</v>
          </cell>
          <cell r="O864" t="str">
            <v>児童福祉費　</v>
          </cell>
          <cell r="P864">
            <v>1</v>
          </cell>
          <cell r="Q864" t="str">
            <v>児童福祉総務費　</v>
          </cell>
          <cell r="R864">
            <v>30</v>
          </cell>
          <cell r="S864" t="str">
            <v>児童福祉対策費　</v>
          </cell>
          <cell r="T864">
            <v>11</v>
          </cell>
          <cell r="U864" t="str">
            <v>屋内遊び場管理運営費</v>
          </cell>
          <cell r="V864">
            <v>0</v>
          </cell>
          <cell r="X864">
            <v>0</v>
          </cell>
          <cell r="Z864">
            <v>18208</v>
          </cell>
          <cell r="AA864">
            <v>20119</v>
          </cell>
          <cell r="AB864">
            <v>3603</v>
          </cell>
          <cell r="AC864">
            <v>3603</v>
          </cell>
          <cell r="AD864">
            <v>3603</v>
          </cell>
          <cell r="AE864">
            <v>20119</v>
          </cell>
          <cell r="AF864">
            <v>3603</v>
          </cell>
          <cell r="AG864">
            <v>3603</v>
          </cell>
          <cell r="AH864">
            <v>3603</v>
          </cell>
          <cell r="AI864">
            <v>0</v>
          </cell>
          <cell r="AJ864">
            <v>0</v>
          </cell>
          <cell r="AK864">
            <v>0</v>
          </cell>
          <cell r="AL864">
            <v>0</v>
          </cell>
          <cell r="AM864">
            <v>0</v>
          </cell>
          <cell r="AN864">
            <v>-16516</v>
          </cell>
          <cell r="AO864">
            <v>-16516</v>
          </cell>
          <cell r="AP864" t="str">
            <v xml:space="preserve">　子どもたちが天候に左右されず、のびのびと安心して遊べる場の確保を目的に、市内2箇所に整備した小学校低学年までの児童を対象とする無料の屋内遊び場の管理運営を行うもの。
【管理運営業務委託先】
　・いわきっず　もりもり（石炭・化石館内）⇒いわき市社会福祉協議会
　・いわきっず　るんるん（海竜の里センター内）⇒海竜の里運営協議会
【年間利用者数実績】
　・令和元年度　60,300人（もりもり：40,498人・るんるん：19,802人）
　・令和２年度　24,030人（もりもり：14,646人・るんるん： 9,384人）
　・令和３年度　16,530人（もりもり：10,229人・るんるん：6,301人） </v>
          </cell>
          <cell r="AQ864" t="str">
            <v xml:space="preserve">１　管理運営委託料 
いわきっず るんるん（海竜の里センター内） 3,410千円
２　修繕料　193千円 </v>
          </cell>
          <cell r="BJ864">
            <v>1</v>
          </cell>
          <cell r="BK864">
            <v>3603</v>
          </cell>
          <cell r="BL864">
            <v>0</v>
          </cell>
          <cell r="BM864">
            <v>0</v>
          </cell>
          <cell r="BN864">
            <v>0</v>
          </cell>
          <cell r="BO864">
            <v>0</v>
          </cell>
          <cell r="BP864">
            <v>0</v>
          </cell>
          <cell r="BQ864">
            <v>0</v>
          </cell>
          <cell r="BR864">
            <v>3603</v>
          </cell>
          <cell r="BS864">
            <v>0</v>
          </cell>
          <cell r="BT864">
            <v>0</v>
          </cell>
          <cell r="BU864">
            <v>0</v>
          </cell>
          <cell r="BV864">
            <v>0</v>
          </cell>
          <cell r="BW864">
            <v>3603</v>
          </cell>
          <cell r="BX864">
            <v>0</v>
          </cell>
          <cell r="BY864">
            <v>0</v>
          </cell>
          <cell r="BZ864">
            <v>0</v>
          </cell>
          <cell r="CA864">
            <v>0</v>
          </cell>
        </row>
        <row r="865">
          <cell r="I865" t="str">
            <v>こども元気センター管理運営費　指定管理分</v>
          </cell>
          <cell r="J865">
            <v>1</v>
          </cell>
          <cell r="K865" t="str">
            <v>一般会計</v>
          </cell>
          <cell r="L865">
            <v>3</v>
          </cell>
          <cell r="M865" t="str">
            <v>民生費　</v>
          </cell>
          <cell r="N865">
            <v>2</v>
          </cell>
          <cell r="O865" t="str">
            <v>児童福祉費　</v>
          </cell>
          <cell r="P865">
            <v>1</v>
          </cell>
          <cell r="Q865" t="str">
            <v>児童福祉総務費　</v>
          </cell>
          <cell r="R865">
            <v>30</v>
          </cell>
          <cell r="S865" t="str">
            <v>児童福祉対策費　</v>
          </cell>
          <cell r="T865">
            <v>21</v>
          </cell>
          <cell r="U865" t="str">
            <v>こども元気センター管理運営費</v>
          </cell>
          <cell r="V865">
            <v>0</v>
          </cell>
          <cell r="X865">
            <v>0</v>
          </cell>
          <cell r="Z865">
            <v>53762</v>
          </cell>
          <cell r="AA865">
            <v>56368</v>
          </cell>
          <cell r="AB865">
            <v>54245</v>
          </cell>
          <cell r="AC865">
            <v>54058</v>
          </cell>
          <cell r="AD865">
            <v>54058</v>
          </cell>
          <cell r="AE865">
            <v>2541</v>
          </cell>
          <cell r="AF865">
            <v>2553</v>
          </cell>
          <cell r="AG865">
            <v>2553</v>
          </cell>
          <cell r="AH865">
            <v>2553</v>
          </cell>
          <cell r="AI865">
            <v>53827</v>
          </cell>
          <cell r="AJ865">
            <v>51692</v>
          </cell>
          <cell r="AK865">
            <v>51505</v>
          </cell>
          <cell r="AL865">
            <v>51505</v>
          </cell>
          <cell r="AM865">
            <v>-187</v>
          </cell>
          <cell r="AN865">
            <v>-2123</v>
          </cell>
          <cell r="AO865">
            <v>-2310</v>
          </cell>
          <cell r="AP865" t="str">
            <v>子どもに健全な遊び、学習等の場を提供するとともに、子育てをする家庭及び地域社会との交流を促進し、子どもの健やかな成長を支援することを目的に設置する子ども・子育て支援施設（こども元気センター）を管理運営するもの。
【施設概要】
いわき市こども元気センター（所在地：植田町本町一丁目12番地）
敷地面積：2,507.46㎡　延床面積　1,470.32㎡、構造：鉄骨造2階建　主な施設：事務室、相談室、遊戯室、レストコーナー、授乳室、屋内運動場、こどもチャレンジアスリートルーム、じゃぶじゃぶ池
【根拠法令等】
地方自治法第244条の2第１項、いわき市こども元気センター条例</v>
          </cell>
          <cell r="AQ865" t="str">
            <v xml:space="preserve">◎こども元気センターの施設の維持補修及び指定管理料に要する経費
・指定管理料
・設備等修繕
・備品購入費 </v>
          </cell>
          <cell r="BJ865">
            <v>2</v>
          </cell>
          <cell r="BK865">
            <v>0</v>
          </cell>
          <cell r="BL865">
            <v>0</v>
          </cell>
          <cell r="BM865">
            <v>0</v>
          </cell>
          <cell r="BN865">
            <v>0</v>
          </cell>
          <cell r="BO865">
            <v>0</v>
          </cell>
          <cell r="BP865">
            <v>0</v>
          </cell>
          <cell r="BQ865">
            <v>0</v>
          </cell>
          <cell r="BR865">
            <v>0</v>
          </cell>
          <cell r="BS865">
            <v>0</v>
          </cell>
          <cell r="BT865">
            <v>0</v>
          </cell>
          <cell r="BU865">
            <v>2553</v>
          </cell>
          <cell r="BV865">
            <v>51692</v>
          </cell>
          <cell r="BW865">
            <v>0</v>
          </cell>
          <cell r="BX865">
            <v>0</v>
          </cell>
          <cell r="BY865">
            <v>0</v>
          </cell>
          <cell r="BZ865">
            <v>2553</v>
          </cell>
          <cell r="CA865">
            <v>51505</v>
          </cell>
        </row>
        <row r="866">
          <cell r="I866" t="str">
            <v>こども元気センター管理運営費　特定建築物等法定点検分</v>
          </cell>
          <cell r="J866">
            <v>1</v>
          </cell>
          <cell r="K866" t="str">
            <v>一般会計</v>
          </cell>
          <cell r="L866">
            <v>3</v>
          </cell>
          <cell r="M866" t="str">
            <v>民生費　</v>
          </cell>
          <cell r="N866">
            <v>2</v>
          </cell>
          <cell r="O866" t="str">
            <v>児童福祉費　</v>
          </cell>
          <cell r="P866">
            <v>1</v>
          </cell>
          <cell r="Q866" t="str">
            <v>児童福祉総務費　</v>
          </cell>
          <cell r="R866">
            <v>30</v>
          </cell>
          <cell r="S866" t="str">
            <v>児童福祉対策費　</v>
          </cell>
          <cell r="T866">
            <v>21</v>
          </cell>
          <cell r="U866" t="str">
            <v>こども元気センター管理運営費</v>
          </cell>
          <cell r="V866">
            <v>0</v>
          </cell>
          <cell r="X866">
            <v>2</v>
          </cell>
          <cell r="Y866" t="str">
            <v>特定建築物等法定点検分　</v>
          </cell>
          <cell r="Z866">
            <v>0</v>
          </cell>
          <cell r="AA866">
            <v>154</v>
          </cell>
          <cell r="AB866">
            <v>0</v>
          </cell>
          <cell r="AC866">
            <v>0</v>
          </cell>
          <cell r="AD866">
            <v>0</v>
          </cell>
          <cell r="AE866">
            <v>0</v>
          </cell>
          <cell r="AF866">
            <v>0</v>
          </cell>
          <cell r="AG866">
            <v>0</v>
          </cell>
          <cell r="AH866">
            <v>0</v>
          </cell>
          <cell r="AI866">
            <v>154</v>
          </cell>
          <cell r="AJ866">
            <v>0</v>
          </cell>
          <cell r="AK866">
            <v>0</v>
          </cell>
          <cell r="AL866">
            <v>0</v>
          </cell>
          <cell r="AM866">
            <v>0</v>
          </cell>
          <cell r="AN866">
            <v>-154</v>
          </cell>
          <cell r="AO866">
            <v>-154</v>
          </cell>
          <cell r="AP866" t="str">
            <v>　こども元気センターについては、建築基準法第12 条第２項及び第４項の規定により、特定建築物等に該当し、定期的な点検の実施が義務付けられていることから、当該点検を実施するもの。
※　建築物の敷地及び構造の点検：３年以内毎　※新築後の最初の点検は６年以内
【施設概要】
構造　鉄骨造２階建　
延床面積　1,470.32㎡
１階部分　教養室、遊戯室、相談室、授乳室　等
２階部分　屋内運動場　等</v>
          </cell>
          <cell r="AQ866" t="str">
            <v xml:space="preserve">建築物の敷地及び構造（地盤、外部、屋上、内部）の点検を実施
築基準法第12条に基づく点検　一式
　こども元気センター　140,000 * 1.10 = 154,000円
</v>
          </cell>
          <cell r="BJ866">
            <v>0</v>
          </cell>
          <cell r="BK866">
            <v>0</v>
          </cell>
          <cell r="BL866">
            <v>0</v>
          </cell>
          <cell r="BM866">
            <v>0</v>
          </cell>
          <cell r="BN866">
            <v>0</v>
          </cell>
          <cell r="BO866">
            <v>0</v>
          </cell>
          <cell r="BP866">
            <v>0</v>
          </cell>
          <cell r="BQ866">
            <v>0</v>
          </cell>
          <cell r="BR866">
            <v>0</v>
          </cell>
          <cell r="BS866">
            <v>0</v>
          </cell>
          <cell r="BT866">
            <v>0</v>
          </cell>
          <cell r="BU866">
            <v>0</v>
          </cell>
          <cell r="BV866">
            <v>0</v>
          </cell>
          <cell r="BW866">
            <v>0</v>
          </cell>
          <cell r="BX866">
            <v>0</v>
          </cell>
          <cell r="BY866">
            <v>0</v>
          </cell>
          <cell r="BZ866">
            <v>0</v>
          </cell>
          <cell r="CA866">
            <v>0</v>
          </cell>
        </row>
        <row r="867">
          <cell r="I867" t="str">
            <v>保幼小連携推進事業費</v>
          </cell>
          <cell r="J867">
            <v>1</v>
          </cell>
          <cell r="K867" t="str">
            <v>一般会計</v>
          </cell>
          <cell r="L867">
            <v>3</v>
          </cell>
          <cell r="M867" t="str">
            <v>民生費　</v>
          </cell>
          <cell r="N867">
            <v>2</v>
          </cell>
          <cell r="O867" t="str">
            <v>児童福祉費　</v>
          </cell>
          <cell r="P867">
            <v>1</v>
          </cell>
          <cell r="Q867" t="str">
            <v>児童福祉総務費　</v>
          </cell>
          <cell r="R867">
            <v>30</v>
          </cell>
          <cell r="S867" t="str">
            <v>児童福祉対策費　</v>
          </cell>
          <cell r="T867">
            <v>24</v>
          </cell>
          <cell r="U867" t="str">
            <v>保幼小連携推進事業費</v>
          </cell>
          <cell r="V867">
            <v>0</v>
          </cell>
          <cell r="X867">
            <v>0</v>
          </cell>
          <cell r="Z867">
            <v>4</v>
          </cell>
          <cell r="AA867">
            <v>67</v>
          </cell>
          <cell r="AB867">
            <v>63</v>
          </cell>
          <cell r="AC867">
            <v>63</v>
          </cell>
          <cell r="AD867">
            <v>63</v>
          </cell>
          <cell r="AE867">
            <v>0</v>
          </cell>
          <cell r="AF867">
            <v>0</v>
          </cell>
          <cell r="AG867">
            <v>0</v>
          </cell>
          <cell r="AH867">
            <v>0</v>
          </cell>
          <cell r="AI867">
            <v>67</v>
          </cell>
          <cell r="AJ867">
            <v>63</v>
          </cell>
          <cell r="AK867">
            <v>63</v>
          </cell>
          <cell r="AL867">
            <v>63</v>
          </cell>
          <cell r="AM867">
            <v>0</v>
          </cell>
          <cell r="AN867">
            <v>-4</v>
          </cell>
          <cell r="AO867">
            <v>-4</v>
          </cell>
          <cell r="AP867" t="str">
            <v xml:space="preserve">　保育所・幼稚園・小学校との相互理解と協働による連携を図り、就学前からの一貫した保育・教育を目指して策定した「保幼小連携プログラム」を活用し、連携推進に向けた各種の取組みを行う。
 </v>
          </cell>
          <cell r="AQ867" t="str">
            <v xml:space="preserve">　保幼小連携協議推進の取組みに要する経費
【主な増減理由】
　保幼小連携プログラムの策定完了に伴い保幼小連携協議会活動が終了となったことによる経費の減及び保幼小連携事業の推進及び体制の充実強化に資する講演会等の実施に伴う経費の増
報償費：△5千円（50千円→45千円）
食糧費：△2千円（2千円→0千円）
通信運搬費△1千円（1千円→0千円）
旅費：3千円（11千円→15千円） </v>
          </cell>
          <cell r="BJ867">
            <v>1</v>
          </cell>
          <cell r="BK867">
            <v>63</v>
          </cell>
          <cell r="BL867">
            <v>0</v>
          </cell>
          <cell r="BM867">
            <v>0</v>
          </cell>
          <cell r="BN867">
            <v>0</v>
          </cell>
          <cell r="BO867">
            <v>0</v>
          </cell>
          <cell r="BP867">
            <v>0</v>
          </cell>
          <cell r="BQ867">
            <v>0</v>
          </cell>
          <cell r="BR867">
            <v>0</v>
          </cell>
          <cell r="BS867">
            <v>0</v>
          </cell>
          <cell r="BT867">
            <v>0</v>
          </cell>
          <cell r="BU867">
            <v>0</v>
          </cell>
          <cell r="BV867">
            <v>63</v>
          </cell>
          <cell r="BW867">
            <v>0</v>
          </cell>
          <cell r="BX867">
            <v>0</v>
          </cell>
          <cell r="BY867">
            <v>0</v>
          </cell>
          <cell r="BZ867">
            <v>0</v>
          </cell>
          <cell r="CA867">
            <v>63</v>
          </cell>
        </row>
        <row r="868">
          <cell r="I868" t="str">
            <v>東日本大震災遺児等支援事業費</v>
          </cell>
          <cell r="J868">
            <v>1</v>
          </cell>
          <cell r="K868" t="str">
            <v>一般会計</v>
          </cell>
          <cell r="L868">
            <v>3</v>
          </cell>
          <cell r="M868" t="str">
            <v>民生費　</v>
          </cell>
          <cell r="N868">
            <v>2</v>
          </cell>
          <cell r="O868" t="str">
            <v>児童福祉費　</v>
          </cell>
          <cell r="P868">
            <v>1</v>
          </cell>
          <cell r="Q868" t="str">
            <v>児童福祉総務費　</v>
          </cell>
          <cell r="R868">
            <v>30</v>
          </cell>
          <cell r="S868" t="str">
            <v>児童福祉対策費　</v>
          </cell>
          <cell r="T868">
            <v>25</v>
          </cell>
          <cell r="U868" t="str">
            <v>東日本大震災遺児等支援事業費</v>
          </cell>
          <cell r="V868">
            <v>0</v>
          </cell>
          <cell r="X868">
            <v>0</v>
          </cell>
          <cell r="Z868">
            <v>1600</v>
          </cell>
          <cell r="AA868">
            <v>1150</v>
          </cell>
          <cell r="AB868">
            <v>2150</v>
          </cell>
          <cell r="AC868">
            <v>2150</v>
          </cell>
          <cell r="AD868">
            <v>2150</v>
          </cell>
          <cell r="AE868">
            <v>1150</v>
          </cell>
          <cell r="AF868">
            <v>2150</v>
          </cell>
          <cell r="AG868">
            <v>2150</v>
          </cell>
          <cell r="AH868">
            <v>2150</v>
          </cell>
          <cell r="AI868">
            <v>0</v>
          </cell>
          <cell r="AJ868">
            <v>0</v>
          </cell>
          <cell r="AK868">
            <v>0</v>
          </cell>
          <cell r="AL868">
            <v>0</v>
          </cell>
          <cell r="AM868">
            <v>0</v>
          </cell>
          <cell r="AN868">
            <v>1000</v>
          </cell>
          <cell r="AO868">
            <v>1000</v>
          </cell>
          <cell r="AP868" t="str">
            <v xml:space="preserve">　東日本大震災により親を失った遺児等の生活及び就学を支援するため、小学校の入学及び小学校から大学等までの卒業又は修了に対し一時金を給付するもの。
【根拠法令等】市東日本大震災遺児等支援就学等支援一時金給付要綱 </v>
          </cell>
          <cell r="AQ868" t="str">
            <v xml:space="preserve">【要求内容】
　小学校卒業一時金（令和4年度卒業者見込み）　50千円*１人=50千円
　中学校卒業一時金（令和4年度卒業者見込み）100千円*１人=100千円
　高等学校等卒業一時金（令和4年度卒業者見込み） 500千円*２人= 1,000千円
　大学等卒業一時金（令和4年度卒業者見込み）1,000千円*１人= 1,000千円
</v>
          </cell>
          <cell r="BJ868">
            <v>1</v>
          </cell>
          <cell r="BK868">
            <v>2150</v>
          </cell>
          <cell r="BL868">
            <v>0</v>
          </cell>
          <cell r="BM868">
            <v>0</v>
          </cell>
          <cell r="BN868">
            <v>0</v>
          </cell>
          <cell r="BO868">
            <v>0</v>
          </cell>
          <cell r="BP868">
            <v>0</v>
          </cell>
          <cell r="BQ868">
            <v>0</v>
          </cell>
          <cell r="BR868">
            <v>0</v>
          </cell>
          <cell r="BS868">
            <v>0</v>
          </cell>
          <cell r="BT868">
            <v>0</v>
          </cell>
          <cell r="BU868">
            <v>2150</v>
          </cell>
          <cell r="BV868">
            <v>0</v>
          </cell>
          <cell r="BW868">
            <v>0</v>
          </cell>
          <cell r="BX868">
            <v>0</v>
          </cell>
          <cell r="BY868">
            <v>0</v>
          </cell>
          <cell r="BZ868">
            <v>2150</v>
          </cell>
          <cell r="CA868">
            <v>0</v>
          </cell>
        </row>
        <row r="869">
          <cell r="I869" t="str">
            <v>赤ちゃんの駅事業費</v>
          </cell>
          <cell r="J869">
            <v>1</v>
          </cell>
          <cell r="K869" t="str">
            <v>一般会計</v>
          </cell>
          <cell r="L869">
            <v>3</v>
          </cell>
          <cell r="M869" t="str">
            <v>民生費　</v>
          </cell>
          <cell r="N869">
            <v>2</v>
          </cell>
          <cell r="O869" t="str">
            <v>児童福祉費　</v>
          </cell>
          <cell r="P869">
            <v>1</v>
          </cell>
          <cell r="Q869" t="str">
            <v>児童福祉総務費　</v>
          </cell>
          <cell r="R869">
            <v>35</v>
          </cell>
          <cell r="S869" t="str">
            <v>子育て家庭支援費</v>
          </cell>
          <cell r="T869">
            <v>4</v>
          </cell>
          <cell r="U869" t="str">
            <v>赤ちゃんの駅事業費　</v>
          </cell>
          <cell r="V869">
            <v>0</v>
          </cell>
          <cell r="X869">
            <v>0</v>
          </cell>
          <cell r="Z869">
            <v>100</v>
          </cell>
          <cell r="AA869">
            <v>83</v>
          </cell>
          <cell r="AB869">
            <v>94</v>
          </cell>
          <cell r="AC869">
            <v>94</v>
          </cell>
          <cell r="AD869">
            <v>94</v>
          </cell>
          <cell r="AE869">
            <v>0</v>
          </cell>
          <cell r="AF869">
            <v>0</v>
          </cell>
          <cell r="AG869">
            <v>0</v>
          </cell>
          <cell r="AH869">
            <v>0</v>
          </cell>
          <cell r="AI869">
            <v>83</v>
          </cell>
          <cell r="AJ869">
            <v>94</v>
          </cell>
          <cell r="AK869">
            <v>94</v>
          </cell>
          <cell r="AL869">
            <v>94</v>
          </cell>
          <cell r="AM869">
            <v>0</v>
          </cell>
          <cell r="AN869">
            <v>11</v>
          </cell>
          <cell r="AO869">
            <v>11</v>
          </cell>
          <cell r="AP869" t="str">
            <v xml:space="preserve">　子育てに配慮した生活環境の整備の一環として、乳幼児連れの保護者が、授乳やおむつ替え等のために気軽に立ち寄る施設を「赤ちゃんの駅」として登録し、広く周知を図る。
　関係施設の窓口設置及び各地区保健福祉センターの窓口相談や健診時の配布などで「赤ちゃんの駅」マップの需要があることから、マップを作成して配布するとともに、市HPやアプリ等の電子媒体でも周知を行う。
【根拠法令等】
・市赤ちゃんの駅事業実施要綱
 </v>
          </cell>
          <cell r="AQ869" t="str">
            <v xml:space="preserve">　広く市民に「赤ちゃんの駅」を周知するため、登録施設が表示されている持ち運びに便利な施設案内マップの作成に要する経費
　・マップ　7,000部
【主な増減理由】
　・原材料高騰による印刷製本費の増
11千円：(83千円→94千円） </v>
          </cell>
          <cell r="BJ869">
            <v>1</v>
          </cell>
          <cell r="BK869">
            <v>94</v>
          </cell>
          <cell r="BL869">
            <v>0</v>
          </cell>
          <cell r="BM869">
            <v>0</v>
          </cell>
          <cell r="BN869">
            <v>0</v>
          </cell>
          <cell r="BO869">
            <v>0</v>
          </cell>
          <cell r="BP869">
            <v>0</v>
          </cell>
          <cell r="BQ869">
            <v>0</v>
          </cell>
          <cell r="BR869">
            <v>0</v>
          </cell>
          <cell r="BS869">
            <v>0</v>
          </cell>
          <cell r="BT869">
            <v>0</v>
          </cell>
          <cell r="BU869">
            <v>0</v>
          </cell>
          <cell r="BV869">
            <v>94</v>
          </cell>
          <cell r="BW869">
            <v>0</v>
          </cell>
          <cell r="BX869">
            <v>0</v>
          </cell>
          <cell r="BY869">
            <v>0</v>
          </cell>
          <cell r="BZ869">
            <v>0</v>
          </cell>
          <cell r="CA869">
            <v>94</v>
          </cell>
        </row>
        <row r="870">
          <cell r="I870" t="str">
            <v>障害児保育事業費補助金</v>
          </cell>
          <cell r="J870">
            <v>1</v>
          </cell>
          <cell r="K870" t="str">
            <v>一般会計</v>
          </cell>
          <cell r="L870">
            <v>3</v>
          </cell>
          <cell r="M870" t="str">
            <v>民生費　</v>
          </cell>
          <cell r="N870">
            <v>2</v>
          </cell>
          <cell r="O870" t="str">
            <v>児童福祉費　</v>
          </cell>
          <cell r="P870">
            <v>1</v>
          </cell>
          <cell r="Q870" t="str">
            <v>児童福祉総務費　</v>
          </cell>
          <cell r="R870">
            <v>35</v>
          </cell>
          <cell r="S870" t="str">
            <v>子育て家庭支援費</v>
          </cell>
          <cell r="T870">
            <v>9</v>
          </cell>
          <cell r="U870" t="str">
            <v>障害児保育事業費補助金　</v>
          </cell>
          <cell r="V870">
            <v>0</v>
          </cell>
          <cell r="X870">
            <v>0</v>
          </cell>
          <cell r="Z870">
            <v>29984</v>
          </cell>
          <cell r="AA870">
            <v>49561</v>
          </cell>
          <cell r="AB870">
            <v>67196</v>
          </cell>
          <cell r="AC870">
            <v>67196</v>
          </cell>
          <cell r="AD870">
            <v>67196</v>
          </cell>
          <cell r="AE870">
            <v>0</v>
          </cell>
          <cell r="AF870">
            <v>686</v>
          </cell>
          <cell r="AG870">
            <v>686</v>
          </cell>
          <cell r="AH870">
            <v>686</v>
          </cell>
          <cell r="AI870">
            <v>49561</v>
          </cell>
          <cell r="AJ870">
            <v>66510</v>
          </cell>
          <cell r="AK870">
            <v>66510</v>
          </cell>
          <cell r="AL870">
            <v>66510</v>
          </cell>
          <cell r="AM870">
            <v>0</v>
          </cell>
          <cell r="AN870">
            <v>17635</v>
          </cell>
          <cell r="AO870">
            <v>17635</v>
          </cell>
          <cell r="AP870" t="str">
            <v>①障害児保育事業費補助金
　心身に障がいを有し、かつ、保育が必要な児童の私立保育所や認定こども園等における利用を円滑にするため、「障害児保育事業費補助金交付要綱」に基づき、障がい児保育の実施に要する加配保育士の人件費等の一部または全部を補助する事業。
②保育環境改善等事業
　障がい児保育を実施する施設におけるバリアフリー化などの改修費用等の全部又は一部を補助する事業。
※令和４年度予算においては、本事業を（6232）延長保育・一時預かり等事業費補助金に計上したが、令和５年度の政策調整において、事業の類似性から令和３年度までと同様に本事業に計上することとしたもの。</v>
          </cell>
          <cell r="AQ870" t="str">
            <v>①障害児保育事業費補助金
　対象児童見込数　45人
②保育環境改善等事業
　対象施設見込数　２施設
【増減理由】
①障害児保育事業費補助金
　対象児童見込数（37人→45人）及び補助基準額の増に伴う事業費の増
②保育環境改善等事業
　本事業への再計上に伴う増（令和４年度計上額と同額）</v>
          </cell>
          <cell r="BB870">
            <v>1</v>
          </cell>
          <cell r="BC870" t="str">
            <v>次世代を育てる　</v>
          </cell>
          <cell r="BD870">
            <v>0</v>
          </cell>
          <cell r="BF870">
            <v>0</v>
          </cell>
          <cell r="BH870">
            <v>0</v>
          </cell>
          <cell r="BJ870">
            <v>1</v>
          </cell>
          <cell r="BK870">
            <v>67196</v>
          </cell>
          <cell r="BL870">
            <v>0</v>
          </cell>
          <cell r="BM870">
            <v>0</v>
          </cell>
          <cell r="BN870">
            <v>0</v>
          </cell>
          <cell r="BO870">
            <v>0</v>
          </cell>
          <cell r="BP870">
            <v>0</v>
          </cell>
          <cell r="BQ870">
            <v>0</v>
          </cell>
          <cell r="BR870">
            <v>686</v>
          </cell>
          <cell r="BS870">
            <v>0</v>
          </cell>
          <cell r="BT870">
            <v>0</v>
          </cell>
          <cell r="BU870">
            <v>0</v>
          </cell>
          <cell r="BV870">
            <v>66510</v>
          </cell>
          <cell r="BW870">
            <v>686</v>
          </cell>
          <cell r="BX870">
            <v>0</v>
          </cell>
          <cell r="BY870">
            <v>0</v>
          </cell>
          <cell r="BZ870">
            <v>0</v>
          </cell>
          <cell r="CA870">
            <v>66510</v>
          </cell>
        </row>
        <row r="871">
          <cell r="I871" t="str">
            <v>民間保育所運営費補助金</v>
          </cell>
          <cell r="J871">
            <v>1</v>
          </cell>
          <cell r="K871" t="str">
            <v>一般会計</v>
          </cell>
          <cell r="L871">
            <v>3</v>
          </cell>
          <cell r="M871" t="str">
            <v>民生費　</v>
          </cell>
          <cell r="N871">
            <v>2</v>
          </cell>
          <cell r="O871" t="str">
            <v>児童福祉費　</v>
          </cell>
          <cell r="P871">
            <v>1</v>
          </cell>
          <cell r="Q871" t="str">
            <v>児童福祉総務費　</v>
          </cell>
          <cell r="R871">
            <v>35</v>
          </cell>
          <cell r="S871" t="str">
            <v>子育て家庭支援費</v>
          </cell>
          <cell r="T871">
            <v>10</v>
          </cell>
          <cell r="U871" t="str">
            <v>民間保育所運営費補助金　</v>
          </cell>
          <cell r="V871">
            <v>0</v>
          </cell>
          <cell r="X871">
            <v>0</v>
          </cell>
          <cell r="Z871">
            <v>116519</v>
          </cell>
          <cell r="AA871">
            <v>126722</v>
          </cell>
          <cell r="AB871">
            <v>128597</v>
          </cell>
          <cell r="AC871">
            <v>128597</v>
          </cell>
          <cell r="AD871">
            <v>128597</v>
          </cell>
          <cell r="AE871">
            <v>0</v>
          </cell>
          <cell r="AF871">
            <v>0</v>
          </cell>
          <cell r="AG871">
            <v>0</v>
          </cell>
          <cell r="AH871">
            <v>0</v>
          </cell>
          <cell r="AI871">
            <v>126722</v>
          </cell>
          <cell r="AJ871">
            <v>128597</v>
          </cell>
          <cell r="AK871">
            <v>128597</v>
          </cell>
          <cell r="AL871">
            <v>128597</v>
          </cell>
          <cell r="AM871">
            <v>0</v>
          </cell>
          <cell r="AN871">
            <v>1875</v>
          </cell>
          <cell r="AO871">
            <v>1875</v>
          </cell>
          <cell r="AP871" t="str">
            <v xml:space="preserve">　民間保育所等の健全な発展とその施設の入所児童の福祉向上に資するため、民間保育所等に対し、運営費等の一部を補助するとともに、施設整備資金借入金の利子を補給する。
【根拠法令】
・いわき市民間保育所等運営費補助金交付要綱
・いわき市社会福祉施設整備資金に係る利子補給要綱 </v>
          </cell>
          <cell r="AQ871" t="str">
            <v xml:space="preserve">【要求内容】
　民間保育所等運営費補助金　128,582千円
　社会福祉施設整備資金に係る利子補給補助金　15千円
【主な増減理由】
　民間保育所等運営費補助金　対象施設の増加に伴う補助金の増（59→60施設）
　社会福祉施設整備資金に係る利子補給補助金　償還期間の経過に伴う補助金の減 </v>
          </cell>
          <cell r="BJ871">
            <v>1</v>
          </cell>
          <cell r="BK871">
            <v>128597</v>
          </cell>
          <cell r="BL871">
            <v>0</v>
          </cell>
          <cell r="BM871">
            <v>0</v>
          </cell>
          <cell r="BN871">
            <v>0</v>
          </cell>
          <cell r="BO871">
            <v>0</v>
          </cell>
          <cell r="BP871">
            <v>0</v>
          </cell>
          <cell r="BQ871">
            <v>0</v>
          </cell>
          <cell r="BR871">
            <v>0</v>
          </cell>
          <cell r="BS871">
            <v>0</v>
          </cell>
          <cell r="BT871">
            <v>0</v>
          </cell>
          <cell r="BU871">
            <v>0</v>
          </cell>
          <cell r="BV871">
            <v>128597</v>
          </cell>
          <cell r="BW871">
            <v>0</v>
          </cell>
          <cell r="BX871">
            <v>0</v>
          </cell>
          <cell r="BY871">
            <v>0</v>
          </cell>
          <cell r="BZ871">
            <v>0</v>
          </cell>
          <cell r="CA871">
            <v>128597</v>
          </cell>
        </row>
        <row r="872">
          <cell r="I872" t="str">
            <v>産休等代替職員費補助金</v>
          </cell>
          <cell r="J872">
            <v>1</v>
          </cell>
          <cell r="K872" t="str">
            <v>一般会計</v>
          </cell>
          <cell r="L872">
            <v>3</v>
          </cell>
          <cell r="M872" t="str">
            <v>民生費　</v>
          </cell>
          <cell r="N872">
            <v>2</v>
          </cell>
          <cell r="O872" t="str">
            <v>児童福祉費　</v>
          </cell>
          <cell r="P872">
            <v>1</v>
          </cell>
          <cell r="Q872" t="str">
            <v>児童福祉総務費　</v>
          </cell>
          <cell r="R872">
            <v>35</v>
          </cell>
          <cell r="S872" t="str">
            <v>子育て家庭支援費</v>
          </cell>
          <cell r="T872">
            <v>11</v>
          </cell>
          <cell r="U872" t="str">
            <v>産休等代替職員費補助金　</v>
          </cell>
          <cell r="V872">
            <v>0</v>
          </cell>
          <cell r="X872">
            <v>0</v>
          </cell>
          <cell r="Z872">
            <v>0</v>
          </cell>
          <cell r="AA872">
            <v>1105</v>
          </cell>
          <cell r="AB872">
            <v>1105</v>
          </cell>
          <cell r="AC872">
            <v>1105</v>
          </cell>
          <cell r="AD872">
            <v>1105</v>
          </cell>
          <cell r="AE872">
            <v>0</v>
          </cell>
          <cell r="AF872">
            <v>0</v>
          </cell>
          <cell r="AG872">
            <v>0</v>
          </cell>
          <cell r="AH872">
            <v>0</v>
          </cell>
          <cell r="AI872">
            <v>1105</v>
          </cell>
          <cell r="AJ872">
            <v>1105</v>
          </cell>
          <cell r="AK872">
            <v>1105</v>
          </cell>
          <cell r="AL872">
            <v>1105</v>
          </cell>
          <cell r="AM872">
            <v>0</v>
          </cell>
          <cell r="AN872">
            <v>0</v>
          </cell>
          <cell r="AO872">
            <v>0</v>
          </cell>
          <cell r="AP872" t="str">
            <v>　民間保育所等において、職員が出産又は傷病のために休業した期間中、給与の全額が支払われた場合に、その代替職員を雇用する経費を補助する。　</v>
          </cell>
          <cell r="AQ872" t="str">
            <v>　私立保育所等における対象職員３人分</v>
          </cell>
          <cell r="BJ872">
            <v>1</v>
          </cell>
          <cell r="BK872">
            <v>1105</v>
          </cell>
          <cell r="BL872">
            <v>0</v>
          </cell>
          <cell r="BM872">
            <v>0</v>
          </cell>
          <cell r="BN872">
            <v>0</v>
          </cell>
          <cell r="BO872">
            <v>0</v>
          </cell>
          <cell r="BP872">
            <v>0</v>
          </cell>
          <cell r="BQ872">
            <v>0</v>
          </cell>
          <cell r="BR872">
            <v>0</v>
          </cell>
          <cell r="BS872">
            <v>0</v>
          </cell>
          <cell r="BT872">
            <v>0</v>
          </cell>
          <cell r="BU872">
            <v>0</v>
          </cell>
          <cell r="BV872">
            <v>1105</v>
          </cell>
          <cell r="BW872">
            <v>0</v>
          </cell>
          <cell r="BX872">
            <v>0</v>
          </cell>
          <cell r="BY872">
            <v>0</v>
          </cell>
          <cell r="BZ872">
            <v>0</v>
          </cell>
          <cell r="CA872">
            <v>1105</v>
          </cell>
        </row>
        <row r="873">
          <cell r="I873" t="str">
            <v>地域保育施設助成事業費補助金</v>
          </cell>
          <cell r="J873">
            <v>1</v>
          </cell>
          <cell r="K873" t="str">
            <v>一般会計</v>
          </cell>
          <cell r="L873">
            <v>3</v>
          </cell>
          <cell r="M873" t="str">
            <v>民生費　</v>
          </cell>
          <cell r="N873">
            <v>2</v>
          </cell>
          <cell r="O873" t="str">
            <v>児童福祉費　</v>
          </cell>
          <cell r="P873">
            <v>1</v>
          </cell>
          <cell r="Q873" t="str">
            <v>児童福祉総務費　</v>
          </cell>
          <cell r="R873">
            <v>35</v>
          </cell>
          <cell r="S873" t="str">
            <v>子育て家庭支援費</v>
          </cell>
          <cell r="T873">
            <v>12</v>
          </cell>
          <cell r="U873" t="str">
            <v>地域保育施設助成事業費補助金</v>
          </cell>
          <cell r="V873">
            <v>0</v>
          </cell>
          <cell r="X873">
            <v>0</v>
          </cell>
          <cell r="Z873">
            <v>197</v>
          </cell>
          <cell r="AA873">
            <v>551</v>
          </cell>
          <cell r="AB873">
            <v>521</v>
          </cell>
          <cell r="AC873">
            <v>521</v>
          </cell>
          <cell r="AD873">
            <v>521</v>
          </cell>
          <cell r="AE873">
            <v>0</v>
          </cell>
          <cell r="AF873">
            <v>0</v>
          </cell>
          <cell r="AG873">
            <v>0</v>
          </cell>
          <cell r="AH873">
            <v>0</v>
          </cell>
          <cell r="AI873">
            <v>551</v>
          </cell>
          <cell r="AJ873">
            <v>521</v>
          </cell>
          <cell r="AK873">
            <v>521</v>
          </cell>
          <cell r="AL873">
            <v>521</v>
          </cell>
          <cell r="AM873">
            <v>0</v>
          </cell>
          <cell r="AN873">
            <v>-30</v>
          </cell>
          <cell r="AO873">
            <v>-30</v>
          </cell>
          <cell r="AP873" t="str">
            <v>　認可外保育施設の入所児童の処遇の向上及び福祉の増進を図るため、認可外保育施設に対し、入所児童の健康診断経費及び教材等購入経費の全部又は一部を補助する。</v>
          </cell>
          <cell r="AQ873" t="str">
            <v>　入所児童健康診断事業　２施設分
　教材等購入事業31人分
【増減理由】
　教材等購入事業に係る対象児童数見込みの減（35人→31人）に伴う事業費の減</v>
          </cell>
          <cell r="BJ873">
            <v>1</v>
          </cell>
          <cell r="BK873">
            <v>521</v>
          </cell>
          <cell r="BL873">
            <v>0</v>
          </cell>
          <cell r="BM873">
            <v>0</v>
          </cell>
          <cell r="BN873">
            <v>0</v>
          </cell>
          <cell r="BO873">
            <v>0</v>
          </cell>
          <cell r="BP873">
            <v>0</v>
          </cell>
          <cell r="BQ873">
            <v>0</v>
          </cell>
          <cell r="BR873">
            <v>0</v>
          </cell>
          <cell r="BS873">
            <v>0</v>
          </cell>
          <cell r="BT873">
            <v>0</v>
          </cell>
          <cell r="BU873">
            <v>0</v>
          </cell>
          <cell r="BV873">
            <v>521</v>
          </cell>
          <cell r="BW873">
            <v>0</v>
          </cell>
          <cell r="BX873">
            <v>0</v>
          </cell>
          <cell r="BY873">
            <v>0</v>
          </cell>
          <cell r="BZ873">
            <v>0</v>
          </cell>
          <cell r="CA873">
            <v>521</v>
          </cell>
        </row>
        <row r="874">
          <cell r="I874" t="str">
            <v>保育補助者雇上強化事業費補助金</v>
          </cell>
          <cell r="J874">
            <v>1</v>
          </cell>
          <cell r="K874" t="str">
            <v>一般会計</v>
          </cell>
          <cell r="L874">
            <v>3</v>
          </cell>
          <cell r="M874" t="str">
            <v>民生費　</v>
          </cell>
          <cell r="N874">
            <v>2</v>
          </cell>
          <cell r="O874" t="str">
            <v>児童福祉費　</v>
          </cell>
          <cell r="P874">
            <v>1</v>
          </cell>
          <cell r="Q874" t="str">
            <v>児童福祉総務費　</v>
          </cell>
          <cell r="R874">
            <v>35</v>
          </cell>
          <cell r="S874" t="str">
            <v>子育て家庭支援費</v>
          </cell>
          <cell r="T874">
            <v>15</v>
          </cell>
          <cell r="U874" t="str">
            <v>保育補助者雇上強化事業費補助金　</v>
          </cell>
          <cell r="V874">
            <v>0</v>
          </cell>
          <cell r="X874">
            <v>0</v>
          </cell>
          <cell r="Z874">
            <v>51490</v>
          </cell>
          <cell r="AA874">
            <v>109651</v>
          </cell>
          <cell r="AB874">
            <v>176928</v>
          </cell>
          <cell r="AC874">
            <v>176928</v>
          </cell>
          <cell r="AD874">
            <v>176928</v>
          </cell>
          <cell r="AE874">
            <v>82212</v>
          </cell>
          <cell r="AF874">
            <v>132696</v>
          </cell>
          <cell r="AG874">
            <v>132696</v>
          </cell>
          <cell r="AH874">
            <v>132696</v>
          </cell>
          <cell r="AI874">
            <v>27439</v>
          </cell>
          <cell r="AJ874">
            <v>44232</v>
          </cell>
          <cell r="AK874">
            <v>44232</v>
          </cell>
          <cell r="AL874">
            <v>44232</v>
          </cell>
          <cell r="AM874">
            <v>0</v>
          </cell>
          <cell r="AN874">
            <v>67277</v>
          </cell>
          <cell r="AO874">
            <v>67277</v>
          </cell>
          <cell r="AP874" t="str">
            <v>　保育士の業務負担軽減等を目的として、保育士資格を持たない保育補助者を雇用している保育所等に対し、「保育補助者雇上強化事業費補助金交付要綱」に基づき、その費用の全部又は一部を補助する事業。</v>
          </cell>
          <cell r="AQ874" t="str">
            <v>　私立保育所18施設、認定こども園15施設、地域型保育事業所11施設　計44施設
【増減理由】
　対象施設数（38施設→44施設）及び補助基準額（2,333,000円→3,104,000円、
　4,666,000円→6,208,000円）の増</v>
          </cell>
          <cell r="BJ874">
            <v>1</v>
          </cell>
          <cell r="BK874">
            <v>176928</v>
          </cell>
          <cell r="BL874">
            <v>0</v>
          </cell>
          <cell r="BM874">
            <v>0</v>
          </cell>
          <cell r="BN874">
            <v>0</v>
          </cell>
          <cell r="BO874">
            <v>0</v>
          </cell>
          <cell r="BP874">
            <v>0</v>
          </cell>
          <cell r="BQ874">
            <v>0</v>
          </cell>
          <cell r="BR874">
            <v>132696</v>
          </cell>
          <cell r="BS874">
            <v>0</v>
          </cell>
          <cell r="BT874">
            <v>0</v>
          </cell>
          <cell r="BU874">
            <v>0</v>
          </cell>
          <cell r="BV874">
            <v>44232</v>
          </cell>
          <cell r="BW874">
            <v>132696</v>
          </cell>
          <cell r="BX874">
            <v>0</v>
          </cell>
          <cell r="BY874">
            <v>0</v>
          </cell>
          <cell r="BZ874">
            <v>0</v>
          </cell>
          <cell r="CA874">
            <v>44232</v>
          </cell>
        </row>
        <row r="875">
          <cell r="I875" t="str">
            <v>私立保育所等感染症対策事業費補助金</v>
          </cell>
          <cell r="J875">
            <v>1</v>
          </cell>
          <cell r="K875" t="str">
            <v>一般会計</v>
          </cell>
          <cell r="L875">
            <v>3</v>
          </cell>
          <cell r="M875" t="str">
            <v>民生費　</v>
          </cell>
          <cell r="N875">
            <v>2</v>
          </cell>
          <cell r="O875" t="str">
            <v>児童福祉費　</v>
          </cell>
          <cell r="P875">
            <v>1</v>
          </cell>
          <cell r="Q875" t="str">
            <v>児童福祉総務費　</v>
          </cell>
          <cell r="R875">
            <v>35</v>
          </cell>
          <cell r="S875" t="str">
            <v>子育て家庭支援費</v>
          </cell>
          <cell r="T875">
            <v>17</v>
          </cell>
          <cell r="U875" t="str">
            <v>私立保育所等感染症対策事業費補助金　</v>
          </cell>
          <cell r="V875">
            <v>0</v>
          </cell>
          <cell r="X875">
            <v>0</v>
          </cell>
          <cell r="Z875">
            <v>20096</v>
          </cell>
          <cell r="AA875">
            <v>36000</v>
          </cell>
          <cell r="AB875">
            <v>35800</v>
          </cell>
          <cell r="AC875">
            <v>35800</v>
          </cell>
          <cell r="AD875">
            <v>35800</v>
          </cell>
          <cell r="AE875">
            <v>36000</v>
          </cell>
          <cell r="AF875">
            <v>17900</v>
          </cell>
          <cell r="AG875">
            <v>17900</v>
          </cell>
          <cell r="AH875">
            <v>17900</v>
          </cell>
          <cell r="AI875">
            <v>0</v>
          </cell>
          <cell r="AJ875">
            <v>17900</v>
          </cell>
          <cell r="AK875">
            <v>17900</v>
          </cell>
          <cell r="AL875">
            <v>17900</v>
          </cell>
          <cell r="AM875">
            <v>0</v>
          </cell>
          <cell r="AN875">
            <v>-200</v>
          </cell>
          <cell r="AO875">
            <v>-200</v>
          </cell>
          <cell r="AP875" t="str">
            <v>　国の「保育対策総合支援事業費補助金」を財源として、私立保育所等における新型コロナウイルス感染症の感染拡大防止を図るため、次の対象施設において使用する感染拡大防止のための物品購入費や消毒作業に要する委託料等の一部または全部を補助する事業。　</v>
          </cell>
          <cell r="AQ875" t="str">
            <v xml:space="preserve">　私立保育所24施設、認定こども園15施設、地域型保育事業所18施設、認可外保育施設28施設　計85施設分
【増減理由】
　認可外保育施設に係る補助基準額の変更（500,000円→400,000円）に伴う減 </v>
          </cell>
          <cell r="BJ875">
            <v>1</v>
          </cell>
          <cell r="BK875">
            <v>35800</v>
          </cell>
          <cell r="BL875">
            <v>0</v>
          </cell>
          <cell r="BM875">
            <v>0</v>
          </cell>
          <cell r="BN875">
            <v>0</v>
          </cell>
          <cell r="BO875">
            <v>0</v>
          </cell>
          <cell r="BP875">
            <v>0</v>
          </cell>
          <cell r="BQ875">
            <v>0</v>
          </cell>
          <cell r="BR875">
            <v>17900</v>
          </cell>
          <cell r="BS875">
            <v>0</v>
          </cell>
          <cell r="BT875">
            <v>0</v>
          </cell>
          <cell r="BU875">
            <v>0</v>
          </cell>
          <cell r="BV875">
            <v>17900</v>
          </cell>
          <cell r="BW875">
            <v>17900</v>
          </cell>
          <cell r="BX875">
            <v>0</v>
          </cell>
          <cell r="BY875">
            <v>0</v>
          </cell>
          <cell r="BZ875">
            <v>0</v>
          </cell>
          <cell r="CA875">
            <v>17900</v>
          </cell>
        </row>
        <row r="876">
          <cell r="I876" t="str">
            <v>保育士人材確保推進事業費</v>
          </cell>
          <cell r="J876">
            <v>1</v>
          </cell>
          <cell r="K876" t="str">
            <v>一般会計</v>
          </cell>
          <cell r="L876">
            <v>3</v>
          </cell>
          <cell r="M876" t="str">
            <v>民生費　</v>
          </cell>
          <cell r="N876">
            <v>2</v>
          </cell>
          <cell r="O876" t="str">
            <v>児童福祉費　</v>
          </cell>
          <cell r="P876">
            <v>1</v>
          </cell>
          <cell r="Q876" t="str">
            <v>児童福祉総務費　</v>
          </cell>
          <cell r="R876">
            <v>35</v>
          </cell>
          <cell r="S876" t="str">
            <v>子育て家庭支援費</v>
          </cell>
          <cell r="T876">
            <v>19</v>
          </cell>
          <cell r="U876" t="str">
            <v>保育士人材確保推進事業費</v>
          </cell>
          <cell r="V876">
            <v>0</v>
          </cell>
          <cell r="X876">
            <v>0</v>
          </cell>
          <cell r="Z876">
            <v>0</v>
          </cell>
          <cell r="AA876">
            <v>1056</v>
          </cell>
          <cell r="AB876">
            <v>20057</v>
          </cell>
          <cell r="AC876">
            <v>20057</v>
          </cell>
          <cell r="AD876">
            <v>20057</v>
          </cell>
          <cell r="AE876">
            <v>0</v>
          </cell>
          <cell r="AF876">
            <v>12994</v>
          </cell>
          <cell r="AG876">
            <v>12994</v>
          </cell>
          <cell r="AH876">
            <v>12994</v>
          </cell>
          <cell r="AI876">
            <v>1056</v>
          </cell>
          <cell r="AJ876">
            <v>7063</v>
          </cell>
          <cell r="AK876">
            <v>7063</v>
          </cell>
          <cell r="AL876">
            <v>7063</v>
          </cell>
          <cell r="AM876">
            <v>0</v>
          </cell>
          <cell r="AN876">
            <v>19001</v>
          </cell>
          <cell r="AO876">
            <v>19001</v>
          </cell>
          <cell r="AP876" t="str">
            <v>　子育て世代の支援にあたって、保護者が安心して就労するための保育環境の整備や、子どもの健全な育成のために必要な家庭支援としての保育所・保育士の機能の拡充を図ることが必要であることから、その最重要課題である保育士の人材確保について促進するための事業を行う。　</v>
          </cell>
          <cell r="AQ876" t="str">
            <v xml:space="preserve">○要求内容
・保育士宿舎借上げ支援事業補助金17,802千円
・合同学内セミナー19千円
・保育所等見学バスツアー175千円
・復職支援研修会279千円
・夏休み保育等現場体験1,684千円
・保育人材確保施策周知事業　98千円
○主な増減理由
　新規事業である保育士宿舎借上げ支援事業補助金の実施に伴う増 </v>
          </cell>
          <cell r="BB876">
            <v>1</v>
          </cell>
          <cell r="BC876" t="str">
            <v>次世代を育てる　</v>
          </cell>
          <cell r="BD876">
            <v>0</v>
          </cell>
          <cell r="BF876">
            <v>0</v>
          </cell>
          <cell r="BH876">
            <v>0</v>
          </cell>
          <cell r="BJ876">
            <v>1</v>
          </cell>
          <cell r="BK876">
            <v>20057</v>
          </cell>
          <cell r="BL876">
            <v>0</v>
          </cell>
          <cell r="BM876">
            <v>0</v>
          </cell>
          <cell r="BN876">
            <v>0</v>
          </cell>
          <cell r="BO876">
            <v>0</v>
          </cell>
          <cell r="BP876">
            <v>0</v>
          </cell>
          <cell r="BQ876">
            <v>0</v>
          </cell>
          <cell r="BR876">
            <v>12994</v>
          </cell>
          <cell r="BS876">
            <v>0</v>
          </cell>
          <cell r="BT876">
            <v>0</v>
          </cell>
          <cell r="BU876">
            <v>0</v>
          </cell>
          <cell r="BV876">
            <v>7063</v>
          </cell>
          <cell r="BW876">
            <v>12994</v>
          </cell>
          <cell r="BX876">
            <v>0</v>
          </cell>
          <cell r="BY876">
            <v>0</v>
          </cell>
          <cell r="BZ876">
            <v>0</v>
          </cell>
          <cell r="CA876">
            <v>7063</v>
          </cell>
        </row>
        <row r="877">
          <cell r="I877" t="str">
            <v>副食材料費高騰対策事業費補助金（私立保育所等分）</v>
          </cell>
          <cell r="J877">
            <v>1</v>
          </cell>
          <cell r="K877" t="str">
            <v>一般会計</v>
          </cell>
          <cell r="L877">
            <v>3</v>
          </cell>
          <cell r="M877" t="str">
            <v>民生費　</v>
          </cell>
          <cell r="N877">
            <v>2</v>
          </cell>
          <cell r="O877" t="str">
            <v>児童福祉費　</v>
          </cell>
          <cell r="P877">
            <v>1</v>
          </cell>
          <cell r="Q877" t="str">
            <v>児童福祉総務費　</v>
          </cell>
          <cell r="R877">
            <v>35</v>
          </cell>
          <cell r="S877" t="str">
            <v>子育て家庭支援費</v>
          </cell>
          <cell r="T877">
            <v>20</v>
          </cell>
          <cell r="U877" t="str">
            <v>副食材料費高騰対策事業費補助金（私立保育所等分）</v>
          </cell>
          <cell r="V877">
            <v>0</v>
          </cell>
          <cell r="X877">
            <v>0</v>
          </cell>
          <cell r="Z877">
            <v>0</v>
          </cell>
          <cell r="AA877">
            <v>0</v>
          </cell>
          <cell r="AB877">
            <v>0</v>
          </cell>
          <cell r="AC877">
            <v>0</v>
          </cell>
          <cell r="AD877">
            <v>0</v>
          </cell>
          <cell r="AE877">
            <v>0</v>
          </cell>
          <cell r="AF877">
            <v>0</v>
          </cell>
          <cell r="AG877">
            <v>0</v>
          </cell>
          <cell r="AH877">
            <v>0</v>
          </cell>
          <cell r="AI877">
            <v>0</v>
          </cell>
          <cell r="AJ877">
            <v>0</v>
          </cell>
          <cell r="AK877">
            <v>0</v>
          </cell>
          <cell r="AL877">
            <v>0</v>
          </cell>
          <cell r="AM877">
            <v>0</v>
          </cell>
          <cell r="AN877">
            <v>0</v>
          </cell>
          <cell r="AO877">
            <v>0</v>
          </cell>
          <cell r="AQ877" t="str">
            <v>私立保育所23施設分　17,760,600円
認定こども園18施設分17,945,400円
地域型保育事業18施設分2,022,900円
認可外保育施設30施設分3,550,800円</v>
          </cell>
          <cell r="BJ877">
            <v>0</v>
          </cell>
          <cell r="BK877">
            <v>0</v>
          </cell>
          <cell r="BL877">
            <v>0</v>
          </cell>
          <cell r="BM877">
            <v>0</v>
          </cell>
          <cell r="BN877">
            <v>0</v>
          </cell>
          <cell r="BO877">
            <v>0</v>
          </cell>
          <cell r="BP877">
            <v>0</v>
          </cell>
          <cell r="BQ877">
            <v>0</v>
          </cell>
          <cell r="BR877">
            <v>0</v>
          </cell>
          <cell r="BS877">
            <v>0</v>
          </cell>
          <cell r="BT877">
            <v>0</v>
          </cell>
          <cell r="BU877">
            <v>0</v>
          </cell>
          <cell r="BV877">
            <v>0</v>
          </cell>
          <cell r="BW877">
            <v>0</v>
          </cell>
          <cell r="BX877">
            <v>0</v>
          </cell>
          <cell r="BY877">
            <v>0</v>
          </cell>
          <cell r="BZ877">
            <v>0</v>
          </cell>
          <cell r="CA877">
            <v>0</v>
          </cell>
        </row>
        <row r="878">
          <cell r="I878" t="str">
            <v>光熱費高騰対策事業費補助金（私立保育所等分）</v>
          </cell>
          <cell r="J878">
            <v>1</v>
          </cell>
          <cell r="K878" t="str">
            <v>一般会計</v>
          </cell>
          <cell r="L878">
            <v>3</v>
          </cell>
          <cell r="M878" t="str">
            <v>民生費　</v>
          </cell>
          <cell r="N878">
            <v>2</v>
          </cell>
          <cell r="O878" t="str">
            <v>児童福祉費　</v>
          </cell>
          <cell r="P878">
            <v>1</v>
          </cell>
          <cell r="Q878" t="str">
            <v>児童福祉総務費　</v>
          </cell>
          <cell r="R878">
            <v>35</v>
          </cell>
          <cell r="S878" t="str">
            <v>子育て家庭支援費</v>
          </cell>
          <cell r="T878">
            <v>21</v>
          </cell>
          <cell r="U878" t="str">
            <v>光熱費高騰対策事業費補助金（私立保育所等分）</v>
          </cell>
          <cell r="V878">
            <v>0</v>
          </cell>
          <cell r="X878">
            <v>0</v>
          </cell>
          <cell r="Z878">
            <v>0</v>
          </cell>
          <cell r="AA878">
            <v>0</v>
          </cell>
          <cell r="AB878">
            <v>0</v>
          </cell>
          <cell r="AC878">
            <v>0</v>
          </cell>
          <cell r="AD878">
            <v>0</v>
          </cell>
          <cell r="AE878">
            <v>0</v>
          </cell>
          <cell r="AF878">
            <v>0</v>
          </cell>
          <cell r="AG878">
            <v>0</v>
          </cell>
          <cell r="AH878">
            <v>0</v>
          </cell>
          <cell r="AI878">
            <v>0</v>
          </cell>
          <cell r="AJ878">
            <v>0</v>
          </cell>
          <cell r="AK878">
            <v>0</v>
          </cell>
          <cell r="AL878">
            <v>0</v>
          </cell>
          <cell r="AM878">
            <v>0</v>
          </cell>
          <cell r="AN878">
            <v>0</v>
          </cell>
          <cell r="AO878">
            <v>0</v>
          </cell>
          <cell r="AQ878" t="str">
            <v>私立保育所23施設分　15,776,640円
認定こども園18施設分15,868,800円
地域型保育事業18施設分1,976,640円
認可外保育施設43施設分2,626,560円</v>
          </cell>
          <cell r="BJ878">
            <v>0</v>
          </cell>
          <cell r="BK878">
            <v>0</v>
          </cell>
          <cell r="BL878">
            <v>0</v>
          </cell>
          <cell r="BM878">
            <v>0</v>
          </cell>
          <cell r="BN878">
            <v>0</v>
          </cell>
          <cell r="BO878">
            <v>0</v>
          </cell>
          <cell r="BP878">
            <v>0</v>
          </cell>
          <cell r="BQ878">
            <v>0</v>
          </cell>
          <cell r="BR878">
            <v>0</v>
          </cell>
          <cell r="BS878">
            <v>0</v>
          </cell>
          <cell r="BT878">
            <v>0</v>
          </cell>
          <cell r="BU878">
            <v>0</v>
          </cell>
          <cell r="BV878">
            <v>0</v>
          </cell>
          <cell r="BW878">
            <v>0</v>
          </cell>
          <cell r="BX878">
            <v>0</v>
          </cell>
          <cell r="BY878">
            <v>0</v>
          </cell>
          <cell r="BZ878">
            <v>0</v>
          </cell>
          <cell r="CA878">
            <v>0</v>
          </cell>
        </row>
        <row r="879">
          <cell r="I879" t="str">
            <v>私立保育所施設型給付費</v>
          </cell>
          <cell r="J879">
            <v>1</v>
          </cell>
          <cell r="K879" t="str">
            <v>一般会計</v>
          </cell>
          <cell r="L879">
            <v>3</v>
          </cell>
          <cell r="M879" t="str">
            <v>民生費　</v>
          </cell>
          <cell r="N879">
            <v>2</v>
          </cell>
          <cell r="O879" t="str">
            <v>児童福祉費　</v>
          </cell>
          <cell r="P879">
            <v>1</v>
          </cell>
          <cell r="Q879" t="str">
            <v>児童福祉総務費　</v>
          </cell>
          <cell r="R879">
            <v>60</v>
          </cell>
          <cell r="S879" t="str">
            <v>子ども・子育て支援新制度給付・事業費</v>
          </cell>
          <cell r="T879">
            <v>1</v>
          </cell>
          <cell r="U879" t="str">
            <v>私立保育所施設型給付費　</v>
          </cell>
          <cell r="V879">
            <v>0</v>
          </cell>
          <cell r="X879">
            <v>0</v>
          </cell>
          <cell r="Z879">
            <v>2976302</v>
          </cell>
          <cell r="AA879">
            <v>3063473</v>
          </cell>
          <cell r="AB879">
            <v>3188589</v>
          </cell>
          <cell r="AC879">
            <v>3188589</v>
          </cell>
          <cell r="AD879">
            <v>3188589</v>
          </cell>
          <cell r="AE879">
            <v>2345171</v>
          </cell>
          <cell r="AF879">
            <v>2448370</v>
          </cell>
          <cell r="AG879">
            <v>2448370</v>
          </cell>
          <cell r="AH879">
            <v>2448370</v>
          </cell>
          <cell r="AI879">
            <v>718302</v>
          </cell>
          <cell r="AJ879">
            <v>740219</v>
          </cell>
          <cell r="AK879">
            <v>740219</v>
          </cell>
          <cell r="AL879">
            <v>740219</v>
          </cell>
          <cell r="AM879">
            <v>0</v>
          </cell>
          <cell r="AN879">
            <v>125116</v>
          </cell>
          <cell r="AO879">
            <v>125116</v>
          </cell>
          <cell r="AP879" t="str">
            <v>　私立保育所に対し、事業運営等に要する費用として子ども・子育て支援法に基づく施設型給付費を支給するもの。</v>
          </cell>
          <cell r="AQ879" t="str">
            <v xml:space="preserve">私立保育所24施設に対する施設型給付費
【増減理由】
　①公定価格単価の増（令和４年度当初単価×101.7%）
　②令和４年度10月施行の新規加算「処遇改善Ⅲ」に伴う事業費の増
　③給付対象施設の増（１施設:23→24施設）（梨花の里保育園が令和５年度から再開予定）
</v>
          </cell>
          <cell r="BJ879">
            <v>1</v>
          </cell>
          <cell r="BK879">
            <v>3188589</v>
          </cell>
          <cell r="BL879">
            <v>0</v>
          </cell>
          <cell r="BM879">
            <v>0</v>
          </cell>
          <cell r="BN879">
            <v>0</v>
          </cell>
          <cell r="BO879">
            <v>0</v>
          </cell>
          <cell r="BP879">
            <v>0</v>
          </cell>
          <cell r="BQ879">
            <v>0</v>
          </cell>
          <cell r="BR879">
            <v>1505687</v>
          </cell>
          <cell r="BS879">
            <v>616440</v>
          </cell>
          <cell r="BT879">
            <v>0</v>
          </cell>
          <cell r="BU879">
            <v>326243</v>
          </cell>
          <cell r="BV879">
            <v>740219</v>
          </cell>
          <cell r="BW879">
            <v>1505687</v>
          </cell>
          <cell r="BX879">
            <v>616440</v>
          </cell>
          <cell r="BY879">
            <v>0</v>
          </cell>
          <cell r="BZ879">
            <v>326243</v>
          </cell>
          <cell r="CA879">
            <v>740219</v>
          </cell>
        </row>
        <row r="880">
          <cell r="I880" t="str">
            <v>認定こども園施設型給付費</v>
          </cell>
          <cell r="J880">
            <v>1</v>
          </cell>
          <cell r="K880" t="str">
            <v>一般会計</v>
          </cell>
          <cell r="L880">
            <v>3</v>
          </cell>
          <cell r="M880" t="str">
            <v>民生費　</v>
          </cell>
          <cell r="N880">
            <v>2</v>
          </cell>
          <cell r="O880" t="str">
            <v>児童福祉費　</v>
          </cell>
          <cell r="P880">
            <v>1</v>
          </cell>
          <cell r="Q880" t="str">
            <v>児童福祉総務費　</v>
          </cell>
          <cell r="R880">
            <v>60</v>
          </cell>
          <cell r="S880" t="str">
            <v>子ども・子育て支援新制度給付・事業費</v>
          </cell>
          <cell r="T880">
            <v>2</v>
          </cell>
          <cell r="U880" t="str">
            <v>認定こども園施設型給付費</v>
          </cell>
          <cell r="V880">
            <v>0</v>
          </cell>
          <cell r="X880">
            <v>0</v>
          </cell>
          <cell r="Z880">
            <v>2208775</v>
          </cell>
          <cell r="AA880">
            <v>2604847</v>
          </cell>
          <cell r="AB880">
            <v>2628057</v>
          </cell>
          <cell r="AC880">
            <v>2628057</v>
          </cell>
          <cell r="AD880">
            <v>2628057</v>
          </cell>
          <cell r="AE880">
            <v>1870520</v>
          </cell>
          <cell r="AF880">
            <v>1887891</v>
          </cell>
          <cell r="AG880">
            <v>1887891</v>
          </cell>
          <cell r="AH880">
            <v>1887891</v>
          </cell>
          <cell r="AI880">
            <v>734327</v>
          </cell>
          <cell r="AJ880">
            <v>740166</v>
          </cell>
          <cell r="AK880">
            <v>740166</v>
          </cell>
          <cell r="AL880">
            <v>740166</v>
          </cell>
          <cell r="AM880">
            <v>0</v>
          </cell>
          <cell r="AN880">
            <v>23210</v>
          </cell>
          <cell r="AO880">
            <v>23210</v>
          </cell>
          <cell r="AP880" t="str">
            <v>　認定こども園に対し、事業運営等に要する費用として子ども・子育て支援法に基づく施設型給付費を支給するもの。　</v>
          </cell>
          <cell r="AQ880" t="str">
            <v>　認定こども園18園等に対する施設型給付費
【増減理由】
　公定価格単価の増（令和４年度当初単価×101.7%）及び令和４年度10月施行の新規加算「処遇改善Ⅲ」に伴う事業費の増</v>
          </cell>
          <cell r="BJ880">
            <v>1</v>
          </cell>
          <cell r="BK880">
            <v>2628057</v>
          </cell>
          <cell r="BL880">
            <v>0</v>
          </cell>
          <cell r="BM880">
            <v>0</v>
          </cell>
          <cell r="BN880">
            <v>0</v>
          </cell>
          <cell r="BO880">
            <v>0</v>
          </cell>
          <cell r="BP880">
            <v>0</v>
          </cell>
          <cell r="BQ880">
            <v>0</v>
          </cell>
          <cell r="BR880">
            <v>1223220</v>
          </cell>
          <cell r="BS880">
            <v>664671</v>
          </cell>
          <cell r="BT880">
            <v>0</v>
          </cell>
          <cell r="BU880">
            <v>0</v>
          </cell>
          <cell r="BV880">
            <v>740166</v>
          </cell>
          <cell r="BW880">
            <v>1223220</v>
          </cell>
          <cell r="BX880">
            <v>664671</v>
          </cell>
          <cell r="BY880">
            <v>0</v>
          </cell>
          <cell r="BZ880">
            <v>0</v>
          </cell>
          <cell r="CA880">
            <v>740166</v>
          </cell>
        </row>
        <row r="881">
          <cell r="I881" t="str">
            <v>地域型保育給付費</v>
          </cell>
          <cell r="J881">
            <v>1</v>
          </cell>
          <cell r="K881" t="str">
            <v>一般会計</v>
          </cell>
          <cell r="L881">
            <v>3</v>
          </cell>
          <cell r="M881" t="str">
            <v>民生費　</v>
          </cell>
          <cell r="N881">
            <v>2</v>
          </cell>
          <cell r="O881" t="str">
            <v>児童福祉費　</v>
          </cell>
          <cell r="P881">
            <v>1</v>
          </cell>
          <cell r="Q881" t="str">
            <v>児童福祉総務費　</v>
          </cell>
          <cell r="R881">
            <v>60</v>
          </cell>
          <cell r="S881" t="str">
            <v>子ども・子育て支援新制度給付・事業費</v>
          </cell>
          <cell r="T881">
            <v>3</v>
          </cell>
          <cell r="U881" t="str">
            <v>地域型保育給付費</v>
          </cell>
          <cell r="V881">
            <v>0</v>
          </cell>
          <cell r="X881">
            <v>0</v>
          </cell>
          <cell r="Z881">
            <v>630772</v>
          </cell>
          <cell r="AA881">
            <v>795362</v>
          </cell>
          <cell r="AB881">
            <v>840951</v>
          </cell>
          <cell r="AC881">
            <v>840951</v>
          </cell>
          <cell r="AD881">
            <v>840951</v>
          </cell>
          <cell r="AE881">
            <v>594447</v>
          </cell>
          <cell r="AF881">
            <v>629328</v>
          </cell>
          <cell r="AG881">
            <v>629328</v>
          </cell>
          <cell r="AH881">
            <v>629328</v>
          </cell>
          <cell r="AI881">
            <v>200915</v>
          </cell>
          <cell r="AJ881">
            <v>211623</v>
          </cell>
          <cell r="AK881">
            <v>211623</v>
          </cell>
          <cell r="AL881">
            <v>211623</v>
          </cell>
          <cell r="AM881">
            <v>0</v>
          </cell>
          <cell r="AN881">
            <v>45589</v>
          </cell>
          <cell r="AO881">
            <v>45589</v>
          </cell>
          <cell r="AP881" t="str">
            <v>　児童福祉法に定める小規模保育事業等を行う事業者に対し、事業運営等に要する費用として子ども・子育て支援法に基づく地域型保育給付費を支給するもの。</v>
          </cell>
          <cell r="AQ881" t="str">
            <v xml:space="preserve">　地域型保育事業所18施設に対する地域型保育給付費
【増減理由】
　①見込み利用児童数の増（16人：381→397人）に伴う事業費の増
　②公定価格単価の増（令和４年度当初単価×101.7%）に伴う事業費の増
　③令和４年度10月施行の新規加算「処遇改善Ⅲ」に伴う事業費の増
 </v>
          </cell>
          <cell r="BJ881">
            <v>1</v>
          </cell>
          <cell r="BK881">
            <v>840951</v>
          </cell>
          <cell r="BL881">
            <v>0</v>
          </cell>
          <cell r="BM881">
            <v>0</v>
          </cell>
          <cell r="BN881">
            <v>0</v>
          </cell>
          <cell r="BO881">
            <v>0</v>
          </cell>
          <cell r="BP881">
            <v>0</v>
          </cell>
          <cell r="BQ881">
            <v>0</v>
          </cell>
          <cell r="BR881">
            <v>462844</v>
          </cell>
          <cell r="BS881">
            <v>166484</v>
          </cell>
          <cell r="BT881">
            <v>0</v>
          </cell>
          <cell r="BU881">
            <v>0</v>
          </cell>
          <cell r="BV881">
            <v>211623</v>
          </cell>
          <cell r="BW881">
            <v>462844</v>
          </cell>
          <cell r="BX881">
            <v>166484</v>
          </cell>
          <cell r="BY881">
            <v>0</v>
          </cell>
          <cell r="BZ881">
            <v>0</v>
          </cell>
          <cell r="CA881">
            <v>211623</v>
          </cell>
        </row>
        <row r="882">
          <cell r="I882" t="str">
            <v>延長保育・一時預かり等事業費補助金</v>
          </cell>
          <cell r="J882">
            <v>1</v>
          </cell>
          <cell r="K882" t="str">
            <v>一般会計</v>
          </cell>
          <cell r="L882">
            <v>3</v>
          </cell>
          <cell r="M882" t="str">
            <v>民生費　</v>
          </cell>
          <cell r="N882">
            <v>2</v>
          </cell>
          <cell r="O882" t="str">
            <v>児童福祉費　</v>
          </cell>
          <cell r="P882">
            <v>1</v>
          </cell>
          <cell r="Q882" t="str">
            <v>児童福祉総務費　</v>
          </cell>
          <cell r="R882">
            <v>60</v>
          </cell>
          <cell r="S882" t="str">
            <v>子ども・子育て支援新制度給付・事業費</v>
          </cell>
          <cell r="T882">
            <v>5</v>
          </cell>
          <cell r="U882" t="str">
            <v>延長保育・一時預かり等事業費補助金　</v>
          </cell>
          <cell r="V882">
            <v>0</v>
          </cell>
          <cell r="X882">
            <v>0</v>
          </cell>
          <cell r="Z882">
            <v>38742</v>
          </cell>
          <cell r="AA882">
            <v>86896</v>
          </cell>
          <cell r="AB882">
            <v>90194</v>
          </cell>
          <cell r="AC882">
            <v>90194</v>
          </cell>
          <cell r="AD882">
            <v>90194</v>
          </cell>
          <cell r="AE882">
            <v>57244</v>
          </cell>
          <cell r="AF882">
            <v>60128</v>
          </cell>
          <cell r="AG882">
            <v>60128</v>
          </cell>
          <cell r="AH882">
            <v>60128</v>
          </cell>
          <cell r="AI882">
            <v>29652</v>
          </cell>
          <cell r="AJ882">
            <v>30066</v>
          </cell>
          <cell r="AK882">
            <v>30066</v>
          </cell>
          <cell r="AL882">
            <v>30066</v>
          </cell>
          <cell r="AM882">
            <v>0</v>
          </cell>
          <cell r="AN882">
            <v>3298</v>
          </cell>
          <cell r="AO882">
            <v>3298</v>
          </cell>
          <cell r="AP882" t="str">
            <v xml:space="preserve">　延長保育や一時預かり事業を実施する民間保育所等に対して、「特別保育事業費補助金交付要綱」に基づき、対象経費の全部又は一部を補助する事業。（「子ども・子育て支援法第59条第２号及び第10号」に規定される地域子ども・子育て支援事業） </v>
          </cell>
          <cell r="AQ882" t="str">
            <v>①延長保育事業
　私立保育所24施設、認定こども園12施設、地域型保育事業所８施設に対する補助金
②一時預かり事業
　私立保育所６施設、認定こども園２施設に対する補助金
【増減理由】
①延長保育事業
　対象施設の増（43→44施設）及び補助基準額の区分の増に伴う事業費の増
②一時預かり事業
　利用児童見込み数の減（3,171→2,639人）等に伴う事業費の減</v>
          </cell>
          <cell r="BJ882">
            <v>1</v>
          </cell>
          <cell r="BK882">
            <v>90194</v>
          </cell>
          <cell r="BL882">
            <v>0</v>
          </cell>
          <cell r="BM882">
            <v>0</v>
          </cell>
          <cell r="BN882">
            <v>0</v>
          </cell>
          <cell r="BO882">
            <v>0</v>
          </cell>
          <cell r="BP882">
            <v>0</v>
          </cell>
          <cell r="BQ882">
            <v>0</v>
          </cell>
          <cell r="BR882">
            <v>30064</v>
          </cell>
          <cell r="BS882">
            <v>30064</v>
          </cell>
          <cell r="BT882">
            <v>0</v>
          </cell>
          <cell r="BU882">
            <v>0</v>
          </cell>
          <cell r="BV882">
            <v>30066</v>
          </cell>
          <cell r="BW882">
            <v>30064</v>
          </cell>
          <cell r="BX882">
            <v>30064</v>
          </cell>
          <cell r="BY882">
            <v>0</v>
          </cell>
          <cell r="BZ882">
            <v>0</v>
          </cell>
          <cell r="CA882">
            <v>30066</v>
          </cell>
        </row>
        <row r="883">
          <cell r="I883" t="str">
            <v>放課後児童健全育成事業費</v>
          </cell>
          <cell r="J883">
            <v>1</v>
          </cell>
          <cell r="K883" t="str">
            <v>一般会計</v>
          </cell>
          <cell r="L883">
            <v>3</v>
          </cell>
          <cell r="M883" t="str">
            <v>民生費　</v>
          </cell>
          <cell r="N883">
            <v>2</v>
          </cell>
          <cell r="O883" t="str">
            <v>児童福祉費　</v>
          </cell>
          <cell r="P883">
            <v>1</v>
          </cell>
          <cell r="Q883" t="str">
            <v>児童福祉総務費　</v>
          </cell>
          <cell r="R883">
            <v>60</v>
          </cell>
          <cell r="S883" t="str">
            <v>子ども・子育て支援新制度給付・事業費</v>
          </cell>
          <cell r="T883">
            <v>6</v>
          </cell>
          <cell r="U883" t="str">
            <v>放課後児童健全育成事業費</v>
          </cell>
          <cell r="V883">
            <v>0</v>
          </cell>
          <cell r="X883">
            <v>0</v>
          </cell>
          <cell r="Z883">
            <v>790360</v>
          </cell>
          <cell r="AA883">
            <v>932927</v>
          </cell>
          <cell r="AB883">
            <v>1016315</v>
          </cell>
          <cell r="AC883">
            <v>1016315</v>
          </cell>
          <cell r="AD883">
            <v>1016315</v>
          </cell>
          <cell r="AE883">
            <v>621660</v>
          </cell>
          <cell r="AF883">
            <v>676412</v>
          </cell>
          <cell r="AG883">
            <v>676412</v>
          </cell>
          <cell r="AH883">
            <v>676412</v>
          </cell>
          <cell r="AI883">
            <v>311267</v>
          </cell>
          <cell r="AJ883">
            <v>339903</v>
          </cell>
          <cell r="AK883">
            <v>339903</v>
          </cell>
          <cell r="AL883">
            <v>339903</v>
          </cell>
          <cell r="AM883">
            <v>0</v>
          </cell>
          <cell r="AN883">
            <v>83388</v>
          </cell>
          <cell r="AO883">
            <v>83388</v>
          </cell>
          <cell r="AP883" t="str">
            <v xml:space="preserve">　小学校に就学している児童であって、その保護者が労働等により昼間家庭にいないものにつき、家庭、地域等との連携の下、発達段階に応じた主体的な遊び及び生活が可能となるよう、当該児童の自主性、社会性及び創造性の向上、基本的な生活習慣の確立等を図り、もって当該児童の健全な育成を図ることを目的として、放課後児童健全育成事業を実施するもの。
【根拠法令】
国：児童福祉法第6条の3第2項、子ども・子育て支援交付金交付要綱
県：福島県子ども・子育て支援交付金交付要綱
市：いわき市放課後児童健全育成事業の設備及び運営に関する基準を定める条例
いわき市放課後児童健全育成事業の設備及び運営に関する基準を定める条例施行規則 </v>
          </cell>
          <cell r="AQ883" t="str">
            <v xml:space="preserve">【要求内容】
　各放課後児童クラブへの事業委託料及びクラブ室の修繕料等、放課後児童健全育成事業の運営に係る費用。
【主な増減理由】
　・クラブ数の増（3クラブ増：78→81クラブ）及び、放課後児童支援員等処遇改善事業（旧臨時特例分）の通年実施等に伴う委託料の増。
　・施設の経年劣化に伴う修繕料の増。 </v>
          </cell>
          <cell r="BJ883">
            <v>1</v>
          </cell>
          <cell r="BK883">
            <v>1016315</v>
          </cell>
          <cell r="BL883">
            <v>0</v>
          </cell>
          <cell r="BM883">
            <v>0</v>
          </cell>
          <cell r="BN883">
            <v>0</v>
          </cell>
          <cell r="BO883">
            <v>0</v>
          </cell>
          <cell r="BP883">
            <v>0</v>
          </cell>
          <cell r="BQ883">
            <v>0</v>
          </cell>
          <cell r="BR883">
            <v>338227</v>
          </cell>
          <cell r="BS883">
            <v>338185</v>
          </cell>
          <cell r="BT883">
            <v>0</v>
          </cell>
          <cell r="BU883">
            <v>0</v>
          </cell>
          <cell r="BV883">
            <v>339903</v>
          </cell>
          <cell r="BW883">
            <v>338227</v>
          </cell>
          <cell r="BX883">
            <v>338185</v>
          </cell>
          <cell r="BY883">
            <v>0</v>
          </cell>
          <cell r="BZ883">
            <v>0</v>
          </cell>
          <cell r="CA883">
            <v>339903</v>
          </cell>
        </row>
        <row r="884">
          <cell r="I884" t="str">
            <v>放課後児童健全育成事業費　会計年度任用職員分</v>
          </cell>
          <cell r="J884">
            <v>1</v>
          </cell>
          <cell r="K884" t="str">
            <v>一般会計</v>
          </cell>
          <cell r="L884">
            <v>3</v>
          </cell>
          <cell r="M884" t="str">
            <v>民生費　</v>
          </cell>
          <cell r="N884">
            <v>2</v>
          </cell>
          <cell r="O884" t="str">
            <v>児童福祉費　</v>
          </cell>
          <cell r="P884">
            <v>1</v>
          </cell>
          <cell r="Q884" t="str">
            <v>児童福祉総務費　</v>
          </cell>
          <cell r="R884">
            <v>60</v>
          </cell>
          <cell r="S884" t="str">
            <v>子ども・子育て支援新制度給付・事業費</v>
          </cell>
          <cell r="T884">
            <v>6</v>
          </cell>
          <cell r="U884" t="str">
            <v>放課後児童健全育成事業費</v>
          </cell>
          <cell r="V884">
            <v>0</v>
          </cell>
          <cell r="X884">
            <v>1</v>
          </cell>
          <cell r="Y884" t="str">
            <v>会計年度任用職員分　</v>
          </cell>
          <cell r="Z884">
            <v>0</v>
          </cell>
          <cell r="AA884">
            <v>0</v>
          </cell>
          <cell r="AB884">
            <v>3033</v>
          </cell>
          <cell r="AC884">
            <v>0</v>
          </cell>
          <cell r="AD884">
            <v>0</v>
          </cell>
          <cell r="AE884">
            <v>0</v>
          </cell>
          <cell r="AF884">
            <v>1522</v>
          </cell>
          <cell r="AG884">
            <v>0</v>
          </cell>
          <cell r="AH884">
            <v>0</v>
          </cell>
          <cell r="AI884">
            <v>0</v>
          </cell>
          <cell r="AJ884">
            <v>1511</v>
          </cell>
          <cell r="AK884">
            <v>0</v>
          </cell>
          <cell r="AL884">
            <v>0</v>
          </cell>
          <cell r="AM884">
            <v>-3033</v>
          </cell>
          <cell r="AN884">
            <v>3033</v>
          </cell>
          <cell r="AO884">
            <v>0</v>
          </cell>
          <cell r="AP884" t="str">
            <v>　保護者の利用ニーズの高まりに伴い、平成29年度の60クラブから令和4年度の78クラブと直近5年間で18クラブの増（約1.3倍）と大幅に増加しており、クラブ数の増に比例し、委託契約や実績報告等の確認などの事務に加え、運営に係る委託先との連絡調整や指導・助言等の事務も恒常的に増加している状況にあることから、各クラブにおける質の高い支援を確保するための助言・指導等を行うため、放課後児童クラブ巡回アドバイザー（会計年度任用職員）を配置するもの。</v>
          </cell>
          <cell r="AQ884" t="str">
            <v xml:space="preserve">【要求内容】
フルタイム会計年度任用職員１名に係る給料・通勤手当・共済費 </v>
          </cell>
          <cell r="BJ884">
            <v>2</v>
          </cell>
          <cell r="BK884">
            <v>0</v>
          </cell>
          <cell r="BL884">
            <v>0</v>
          </cell>
          <cell r="BM884">
            <v>0</v>
          </cell>
          <cell r="BN884">
            <v>0</v>
          </cell>
          <cell r="BO884">
            <v>0</v>
          </cell>
          <cell r="BP884">
            <v>0</v>
          </cell>
          <cell r="BQ884">
            <v>0</v>
          </cell>
          <cell r="BR884">
            <v>1510</v>
          </cell>
          <cell r="BS884">
            <v>0</v>
          </cell>
          <cell r="BT884">
            <v>0</v>
          </cell>
          <cell r="BU884">
            <v>12</v>
          </cell>
          <cell r="BV884">
            <v>1511</v>
          </cell>
          <cell r="BW884">
            <v>0</v>
          </cell>
          <cell r="BX884">
            <v>0</v>
          </cell>
          <cell r="BY884">
            <v>0</v>
          </cell>
          <cell r="BZ884">
            <v>0</v>
          </cell>
          <cell r="CA884">
            <v>0</v>
          </cell>
        </row>
        <row r="885">
          <cell r="I885" t="str">
            <v>放課後児童健全育成事業施設整備費</v>
          </cell>
          <cell r="J885">
            <v>1</v>
          </cell>
          <cell r="K885" t="str">
            <v>一般会計</v>
          </cell>
          <cell r="L885">
            <v>3</v>
          </cell>
          <cell r="M885" t="str">
            <v>民生費　</v>
          </cell>
          <cell r="N885">
            <v>2</v>
          </cell>
          <cell r="O885" t="str">
            <v>児童福祉費　</v>
          </cell>
          <cell r="P885">
            <v>1</v>
          </cell>
          <cell r="Q885" t="str">
            <v>児童福祉総務費　</v>
          </cell>
          <cell r="R885">
            <v>60</v>
          </cell>
          <cell r="S885" t="str">
            <v>子ども・子育て支援新制度給付・事業費</v>
          </cell>
          <cell r="T885">
            <v>7</v>
          </cell>
          <cell r="U885" t="str">
            <v>放課後児童健全育成事業施設整備費</v>
          </cell>
          <cell r="V885">
            <v>0</v>
          </cell>
          <cell r="X885">
            <v>0</v>
          </cell>
          <cell r="Z885">
            <v>57085</v>
          </cell>
          <cell r="AA885">
            <v>37393</v>
          </cell>
          <cell r="AB885">
            <v>53630</v>
          </cell>
          <cell r="AC885">
            <v>53630</v>
          </cell>
          <cell r="AD885">
            <v>53630</v>
          </cell>
          <cell r="AE885">
            <v>35698</v>
          </cell>
          <cell r="AF885">
            <v>33137</v>
          </cell>
          <cell r="AG885">
            <v>33137</v>
          </cell>
          <cell r="AH885">
            <v>33137</v>
          </cell>
          <cell r="AI885">
            <v>1695</v>
          </cell>
          <cell r="AJ885">
            <v>20493</v>
          </cell>
          <cell r="AK885">
            <v>20493</v>
          </cell>
          <cell r="AL885">
            <v>20493</v>
          </cell>
          <cell r="AM885">
            <v>0</v>
          </cell>
          <cell r="AN885">
            <v>16237</v>
          </cell>
          <cell r="AO885">
            <v>16237</v>
          </cell>
          <cell r="AP885" t="str">
            <v xml:space="preserve">　小学校に就学している児童であって、その保護者が労働等により昼間家庭にいないものにつき、家庭、地域等との連携の下、発達段階に応じた主体的な遊び及び生活が可能となるよう、当該児童の自主性、社会性及び創造性の向上、基本的な生活習慣の確立等を図り、もって当該児童の健全な育成を図ることを目的として行う放課後児童健全育成事業を実施するための施設を整備するもの。
【根拠法令等】
国：児童福祉法第6条の3第2項、子ども・子育て支援交付金交付要綱
県：福島県子ども・子育て支援交付金交付要綱
市：いわき市放課後児童健全育成事業の設備及び運営に関する基準を定める条例
いわき市放課後児童健全育成事業の設備及び運営に関する基準を定める条例施行規則 </v>
          </cell>
          <cell r="AQ885" t="str">
            <v xml:space="preserve">放課後児童健全育成事業を行う児童クラブ室を整備するための費用。
・豊間小児童クラブ
　プレハブ新築工事及び旧プレハブ解体に伴う廃棄物処理等委託
・小名浜二小児童クラブ
　余裕教室改修工事及び警備機器設置業務委託 </v>
          </cell>
          <cell r="BJ885">
            <v>1</v>
          </cell>
          <cell r="BK885">
            <v>53630</v>
          </cell>
          <cell r="BL885">
            <v>0</v>
          </cell>
          <cell r="BM885">
            <v>0</v>
          </cell>
          <cell r="BN885">
            <v>0</v>
          </cell>
          <cell r="BO885">
            <v>0</v>
          </cell>
          <cell r="BP885">
            <v>0</v>
          </cell>
          <cell r="BQ885">
            <v>0</v>
          </cell>
          <cell r="BR885">
            <v>25866</v>
          </cell>
          <cell r="BS885">
            <v>4071</v>
          </cell>
          <cell r="BT885">
            <v>3200</v>
          </cell>
          <cell r="BU885">
            <v>0</v>
          </cell>
          <cell r="BV885">
            <v>20493</v>
          </cell>
          <cell r="BW885">
            <v>25866</v>
          </cell>
          <cell r="BX885">
            <v>4071</v>
          </cell>
          <cell r="BY885">
            <v>3200</v>
          </cell>
          <cell r="BZ885">
            <v>0</v>
          </cell>
          <cell r="CA885">
            <v>20493</v>
          </cell>
        </row>
        <row r="886">
          <cell r="I886" t="str">
            <v>地域子育て支援拠点事業費</v>
          </cell>
          <cell r="J886">
            <v>1</v>
          </cell>
          <cell r="K886" t="str">
            <v>一般会計</v>
          </cell>
          <cell r="L886">
            <v>3</v>
          </cell>
          <cell r="M886" t="str">
            <v>民生費　</v>
          </cell>
          <cell r="N886">
            <v>2</v>
          </cell>
          <cell r="O886" t="str">
            <v>児童福祉費　</v>
          </cell>
          <cell r="P886">
            <v>1</v>
          </cell>
          <cell r="Q886" t="str">
            <v>児童福祉総務費　</v>
          </cell>
          <cell r="R886">
            <v>60</v>
          </cell>
          <cell r="S886" t="str">
            <v>子ども・子育て支援新制度給付・事業費</v>
          </cell>
          <cell r="T886">
            <v>8</v>
          </cell>
          <cell r="U886" t="str">
            <v>地域子育て支援拠点事業費</v>
          </cell>
          <cell r="V886">
            <v>0</v>
          </cell>
          <cell r="X886">
            <v>0</v>
          </cell>
          <cell r="Z886">
            <v>25609</v>
          </cell>
          <cell r="AA886">
            <v>26223</v>
          </cell>
          <cell r="AB886">
            <v>28558</v>
          </cell>
          <cell r="AC886">
            <v>28558</v>
          </cell>
          <cell r="AD886">
            <v>28558</v>
          </cell>
          <cell r="AE886">
            <v>17482</v>
          </cell>
          <cell r="AF886">
            <v>19038</v>
          </cell>
          <cell r="AG886">
            <v>19038</v>
          </cell>
          <cell r="AH886">
            <v>19038</v>
          </cell>
          <cell r="AI886">
            <v>8741</v>
          </cell>
          <cell r="AJ886">
            <v>9520</v>
          </cell>
          <cell r="AK886">
            <v>9520</v>
          </cell>
          <cell r="AL886">
            <v>9520</v>
          </cell>
          <cell r="AM886">
            <v>0</v>
          </cell>
          <cell r="AN886">
            <v>2335</v>
          </cell>
          <cell r="AO886">
            <v>2335</v>
          </cell>
          <cell r="AP886" t="str">
            <v>　子どもの健やかな育ちを支援することを目的に、乳幼児及びその保護者が相互の交流を行う場所を開設し、子育てについての相談、情報提供、助言その他の援助を行うもの。
【根拠法令等】
国：子ども・子育て支援交付金交付要綱
県：福島県子ども・子育て支援交付金交付要綱
【実施場所】
○一般型（非常勤職員）
　：カンガルーひろば（いわき市社会福祉センター内）、チャイルドハウスふくまる
○一般型（常勤職員）：こども元気センター
○連携型：小名浜児童センター、内郷児童館</v>
          </cell>
          <cell r="AQ886" t="str">
            <v>【要求内容】
①運営委託料
　一般型（週5日開所）1か所（カンガルーひろば）
　一般型（週6～7日開所）1か所（チャイルドハウスふくまる）
　一般型（週6～7日開所）1か所（こども元気センター）
連携型（週5～7日開所）2か所（小名浜児セ・内郷児童館）
　※こども元気センターのみ常勤職員配置
②新たな施設（御厩・高坂保育所併設）の開設準備経費
　備品購入等</v>
          </cell>
          <cell r="BJ886">
            <v>1</v>
          </cell>
          <cell r="BK886">
            <v>28558</v>
          </cell>
          <cell r="BL886">
            <v>0</v>
          </cell>
          <cell r="BM886">
            <v>0</v>
          </cell>
          <cell r="BN886">
            <v>0</v>
          </cell>
          <cell r="BO886">
            <v>0</v>
          </cell>
          <cell r="BP886">
            <v>0</v>
          </cell>
          <cell r="BQ886">
            <v>0</v>
          </cell>
          <cell r="BR886">
            <v>9519</v>
          </cell>
          <cell r="BS886">
            <v>9519</v>
          </cell>
          <cell r="BT886">
            <v>0</v>
          </cell>
          <cell r="BU886">
            <v>0</v>
          </cell>
          <cell r="BV886">
            <v>9520</v>
          </cell>
          <cell r="BW886">
            <v>9519</v>
          </cell>
          <cell r="BX886">
            <v>9519</v>
          </cell>
          <cell r="BY886">
            <v>0</v>
          </cell>
          <cell r="BZ886">
            <v>0</v>
          </cell>
          <cell r="CA886">
            <v>9520</v>
          </cell>
        </row>
        <row r="887">
          <cell r="I887" t="str">
            <v>病児・病後児保育事業費</v>
          </cell>
          <cell r="J887">
            <v>1</v>
          </cell>
          <cell r="K887" t="str">
            <v>一般会計</v>
          </cell>
          <cell r="L887">
            <v>3</v>
          </cell>
          <cell r="M887" t="str">
            <v>民生費　</v>
          </cell>
          <cell r="N887">
            <v>2</v>
          </cell>
          <cell r="O887" t="str">
            <v>児童福祉費　</v>
          </cell>
          <cell r="P887">
            <v>1</v>
          </cell>
          <cell r="Q887" t="str">
            <v>児童福祉総務費　</v>
          </cell>
          <cell r="R887">
            <v>60</v>
          </cell>
          <cell r="S887" t="str">
            <v>子ども・子育て支援新制度給付・事業費</v>
          </cell>
          <cell r="T887">
            <v>9</v>
          </cell>
          <cell r="U887" t="str">
            <v>病児・病後児保育事業費　</v>
          </cell>
          <cell r="V887">
            <v>0</v>
          </cell>
          <cell r="X887">
            <v>0</v>
          </cell>
          <cell r="Z887">
            <v>40258</v>
          </cell>
          <cell r="AA887">
            <v>48820</v>
          </cell>
          <cell r="AB887">
            <v>50124</v>
          </cell>
          <cell r="AC887">
            <v>50124</v>
          </cell>
          <cell r="AD887">
            <v>50124</v>
          </cell>
          <cell r="AE887">
            <v>31750</v>
          </cell>
          <cell r="AF887">
            <v>33416</v>
          </cell>
          <cell r="AG887">
            <v>33416</v>
          </cell>
          <cell r="AH887">
            <v>33416</v>
          </cell>
          <cell r="AI887">
            <v>17070</v>
          </cell>
          <cell r="AJ887">
            <v>16708</v>
          </cell>
          <cell r="AK887">
            <v>16708</v>
          </cell>
          <cell r="AL887">
            <v>16708</v>
          </cell>
          <cell r="AM887">
            <v>0</v>
          </cell>
          <cell r="AN887">
            <v>1304</v>
          </cell>
          <cell r="AO887">
            <v>1304</v>
          </cell>
          <cell r="AP887" t="str">
            <v>　保護者の子育てと就労の両立を支援し、保育が必要な児童の健全育成を図るため、病中、または病気の回復期にあるものの、集団保育が困難な乳幼児について、医療機関等に付設された専用施設で一時的に保育を行う。
○対象児童生後６カ月から就学前の乳幼児
○実施施設市内４施設
○利用定員１日３人程度/施設
○開所時間月～金曜日　午前８時30分から午後５時まで
　※　祝日、お盆、年末年始除く。
○利用料金無料(ただし、昼食・おやつ類は持参)</v>
          </cell>
          <cell r="AQ887" t="str">
            <v xml:space="preserve">○要求内容(委託料)
　・おおはらこどもクリニック病児・病後児保育室：13,031千円
　・公益財団法人ときわ会常磐病院病児・病後児保育室：18,031千円
　・須田医院病児・病後児保育室： 8,031千円
　・洋向台クリニック病児・病後児保育室：11,031千円
○主な増減理由
　須田医院において、地域の保育所等への情報提供実施による一般分（改善分）増額 </v>
          </cell>
          <cell r="BJ887">
            <v>1</v>
          </cell>
          <cell r="BK887">
            <v>50124</v>
          </cell>
          <cell r="BL887">
            <v>0</v>
          </cell>
          <cell r="BM887">
            <v>0</v>
          </cell>
          <cell r="BN887">
            <v>0</v>
          </cell>
          <cell r="BO887">
            <v>0</v>
          </cell>
          <cell r="BP887">
            <v>0</v>
          </cell>
          <cell r="BQ887">
            <v>0</v>
          </cell>
          <cell r="BR887">
            <v>16708</v>
          </cell>
          <cell r="BS887">
            <v>16708</v>
          </cell>
          <cell r="BT887">
            <v>0</v>
          </cell>
          <cell r="BU887">
            <v>0</v>
          </cell>
          <cell r="BV887">
            <v>16708</v>
          </cell>
          <cell r="BW887">
            <v>16708</v>
          </cell>
          <cell r="BX887">
            <v>16708</v>
          </cell>
          <cell r="BY887">
            <v>0</v>
          </cell>
          <cell r="BZ887">
            <v>0</v>
          </cell>
          <cell r="CA887">
            <v>16708</v>
          </cell>
        </row>
        <row r="888">
          <cell r="I888" t="str">
            <v>ファミリー・サポート・センター事業費</v>
          </cell>
          <cell r="J888">
            <v>1</v>
          </cell>
          <cell r="K888" t="str">
            <v>一般会計</v>
          </cell>
          <cell r="L888">
            <v>3</v>
          </cell>
          <cell r="M888" t="str">
            <v>民生費　</v>
          </cell>
          <cell r="N888">
            <v>2</v>
          </cell>
          <cell r="O888" t="str">
            <v>児童福祉費　</v>
          </cell>
          <cell r="P888">
            <v>1</v>
          </cell>
          <cell r="Q888" t="str">
            <v>児童福祉総務費　</v>
          </cell>
          <cell r="R888">
            <v>60</v>
          </cell>
          <cell r="S888" t="str">
            <v>子ども・子育て支援新制度給付・事業費</v>
          </cell>
          <cell r="T888">
            <v>10</v>
          </cell>
          <cell r="U888" t="str">
            <v>ファミリー・サポート・センター事業費</v>
          </cell>
          <cell r="V888">
            <v>0</v>
          </cell>
          <cell r="X888">
            <v>0</v>
          </cell>
          <cell r="Z888">
            <v>28311</v>
          </cell>
          <cell r="AA888">
            <v>28311</v>
          </cell>
          <cell r="AB888">
            <v>28311</v>
          </cell>
          <cell r="AC888">
            <v>28311</v>
          </cell>
          <cell r="AD888">
            <v>28311</v>
          </cell>
          <cell r="AE888">
            <v>12332</v>
          </cell>
          <cell r="AF888">
            <v>17732</v>
          </cell>
          <cell r="AG888">
            <v>17732</v>
          </cell>
          <cell r="AH888">
            <v>17732</v>
          </cell>
          <cell r="AI888">
            <v>15979</v>
          </cell>
          <cell r="AJ888">
            <v>10579</v>
          </cell>
          <cell r="AK888">
            <v>10579</v>
          </cell>
          <cell r="AL888">
            <v>10579</v>
          </cell>
          <cell r="AM888">
            <v>0</v>
          </cell>
          <cell r="AN888">
            <v>0</v>
          </cell>
          <cell r="AO888">
            <v>0</v>
          </cell>
          <cell r="AP888" t="str">
            <v xml:space="preserve">　仕事と家庭の両立を支援するため、援助を受けたい会員と援助ができる会員による相互援助活動を支援する事業
【根拠法令等】
　国：子ども・子育て支援交付金交付要綱
　県：福島県子ども・子育て支援交付金交付要綱
　市：子ども・子育て支援事業計画（こどもみらいプラン）
【主な相互援助活動】
　・保育施設の保育時間開始までや保育終了後の子どもの送迎、預かり。
　・習い事、放課後児童クラブ等への送迎。
　・病児・病後児の預かり、早朝・夜間等の緊急時の預かり。 </v>
          </cell>
          <cell r="AQ888" t="str">
            <v xml:space="preserve">　ファミリー・サポート・センター事業における事業の広報、会員の募集、研修、交流及び会員間の活動のコーディネート等の事業に係る費用。
　・基本事業12,776千円
　・病児・緊急対応強化事業　15,535千円
【主な増減理由】
　増減無し。 </v>
          </cell>
          <cell r="BJ888">
            <v>1</v>
          </cell>
          <cell r="BK888">
            <v>28311</v>
          </cell>
          <cell r="BL888">
            <v>0</v>
          </cell>
          <cell r="BM888">
            <v>0</v>
          </cell>
          <cell r="BN888">
            <v>0</v>
          </cell>
          <cell r="BO888">
            <v>0</v>
          </cell>
          <cell r="BP888">
            <v>0</v>
          </cell>
          <cell r="BQ888">
            <v>0</v>
          </cell>
          <cell r="BR888">
            <v>8866</v>
          </cell>
          <cell r="BS888">
            <v>8866</v>
          </cell>
          <cell r="BT888">
            <v>0</v>
          </cell>
          <cell r="BU888">
            <v>0</v>
          </cell>
          <cell r="BV888">
            <v>10579</v>
          </cell>
          <cell r="BW888">
            <v>8866</v>
          </cell>
          <cell r="BX888">
            <v>8866</v>
          </cell>
          <cell r="BY888">
            <v>0</v>
          </cell>
          <cell r="BZ888">
            <v>0</v>
          </cell>
          <cell r="CA888">
            <v>10579</v>
          </cell>
        </row>
        <row r="889">
          <cell r="I889" t="str">
            <v>施設型・地域型保育支給認定事務費</v>
          </cell>
          <cell r="J889">
            <v>1</v>
          </cell>
          <cell r="K889" t="str">
            <v>一般会計</v>
          </cell>
          <cell r="L889">
            <v>3</v>
          </cell>
          <cell r="M889" t="str">
            <v>民生費　</v>
          </cell>
          <cell r="N889">
            <v>2</v>
          </cell>
          <cell r="O889" t="str">
            <v>児童福祉費　</v>
          </cell>
          <cell r="P889">
            <v>1</v>
          </cell>
          <cell r="Q889" t="str">
            <v>児童福祉総務費　</v>
          </cell>
          <cell r="R889">
            <v>60</v>
          </cell>
          <cell r="S889" t="str">
            <v>子ども・子育て支援新制度給付・事業費</v>
          </cell>
          <cell r="T889">
            <v>11</v>
          </cell>
          <cell r="U889" t="str">
            <v>施設型・地域型保育支給認定事務費</v>
          </cell>
          <cell r="V889">
            <v>0</v>
          </cell>
          <cell r="X889">
            <v>0</v>
          </cell>
          <cell r="Z889">
            <v>458</v>
          </cell>
          <cell r="AA889">
            <v>535</v>
          </cell>
          <cell r="AB889">
            <v>523</v>
          </cell>
          <cell r="AC889">
            <v>523</v>
          </cell>
          <cell r="AD889">
            <v>523</v>
          </cell>
          <cell r="AE889">
            <v>0</v>
          </cell>
          <cell r="AF889">
            <v>0</v>
          </cell>
          <cell r="AG889">
            <v>0</v>
          </cell>
          <cell r="AH889">
            <v>0</v>
          </cell>
          <cell r="AI889">
            <v>535</v>
          </cell>
          <cell r="AJ889">
            <v>523</v>
          </cell>
          <cell r="AK889">
            <v>523</v>
          </cell>
          <cell r="AL889">
            <v>523</v>
          </cell>
          <cell r="AM889">
            <v>0</v>
          </cell>
          <cell r="AN889">
            <v>-12</v>
          </cell>
          <cell r="AO889">
            <v>-12</v>
          </cell>
          <cell r="AP889" t="str">
            <v>　子ども・子育て支援法に基づき教育・保育及び地域型保育を受けるために必要となる給付認定証等の作成に係る事務費</v>
          </cell>
          <cell r="AQ889" t="str">
            <v xml:space="preserve">【要求内容】
・給付認定等に係るシーラー作成業務委託料
（利用者負担額決定通知・給付認定証・給付認定満了通知書）
【増減理由】
・利用者負担額決定通知等発行件数減に伴う減 </v>
          </cell>
          <cell r="BJ889">
            <v>1</v>
          </cell>
          <cell r="BK889">
            <v>523</v>
          </cell>
          <cell r="BL889">
            <v>0</v>
          </cell>
          <cell r="BM889">
            <v>0</v>
          </cell>
          <cell r="BN889">
            <v>0</v>
          </cell>
          <cell r="BO889">
            <v>0</v>
          </cell>
          <cell r="BP889">
            <v>0</v>
          </cell>
          <cell r="BQ889">
            <v>0</v>
          </cell>
          <cell r="BR889">
            <v>0</v>
          </cell>
          <cell r="BS889">
            <v>0</v>
          </cell>
          <cell r="BT889">
            <v>0</v>
          </cell>
          <cell r="BU889">
            <v>0</v>
          </cell>
          <cell r="BV889">
            <v>523</v>
          </cell>
          <cell r="BW889">
            <v>0</v>
          </cell>
          <cell r="BX889">
            <v>0</v>
          </cell>
          <cell r="BY889">
            <v>0</v>
          </cell>
          <cell r="BZ889">
            <v>0</v>
          </cell>
          <cell r="CA889">
            <v>523</v>
          </cell>
        </row>
        <row r="890">
          <cell r="I890" t="str">
            <v>実費徴収に係る補足給付事業費</v>
          </cell>
          <cell r="J890">
            <v>1</v>
          </cell>
          <cell r="K890" t="str">
            <v>一般会計</v>
          </cell>
          <cell r="L890">
            <v>3</v>
          </cell>
          <cell r="M890" t="str">
            <v>民生費　</v>
          </cell>
          <cell r="N890">
            <v>2</v>
          </cell>
          <cell r="O890" t="str">
            <v>児童福祉費　</v>
          </cell>
          <cell r="P890">
            <v>1</v>
          </cell>
          <cell r="Q890" t="str">
            <v>児童福祉総務費　</v>
          </cell>
          <cell r="R890">
            <v>60</v>
          </cell>
          <cell r="S890" t="str">
            <v>子ども・子育て支援新制度給付・事業費</v>
          </cell>
          <cell r="T890">
            <v>14</v>
          </cell>
          <cell r="U890" t="str">
            <v>実費徴収に係る補足給付事業費</v>
          </cell>
          <cell r="V890">
            <v>0</v>
          </cell>
          <cell r="X890">
            <v>0</v>
          </cell>
          <cell r="Z890">
            <v>9050</v>
          </cell>
          <cell r="AA890">
            <v>13038</v>
          </cell>
          <cell r="AB890">
            <v>13812</v>
          </cell>
          <cell r="AC890">
            <v>13812</v>
          </cell>
          <cell r="AD890">
            <v>13812</v>
          </cell>
          <cell r="AE890">
            <v>8692</v>
          </cell>
          <cell r="AF890">
            <v>9208</v>
          </cell>
          <cell r="AG890">
            <v>9208</v>
          </cell>
          <cell r="AH890">
            <v>9208</v>
          </cell>
          <cell r="AI890">
            <v>4346</v>
          </cell>
          <cell r="AJ890">
            <v>4604</v>
          </cell>
          <cell r="AK890">
            <v>4604</v>
          </cell>
          <cell r="AL890">
            <v>4604</v>
          </cell>
          <cell r="AM890">
            <v>0</v>
          </cell>
          <cell r="AN890">
            <v>774</v>
          </cell>
          <cell r="AO890">
            <v>774</v>
          </cell>
          <cell r="AP890" t="str">
            <v>　円滑な特定教育・保育等の利用とすべての子どもの健やかな成長を支援することを目的として、低所得で生計が困難である者等の子どもに係る特定教育・保育施設等が徴収する教材費等や、特定教育・保育施設ではない幼稚園（旧制度幼稚園）が徴収する副食材料費の全部又は一部を対象となる保護者へ支給する事業。（「子ども・子育て支援法第59条第３号」に規定される地域子ども・子育て支援事業）</v>
          </cell>
          <cell r="AQ890" t="str">
            <v>・教材費等に係る給付月当たり 50人分
・副食材料費に係る給付　月当たり228人分
【増減理由】
　副食材料費に係る推定対象園児数の算出方法の変更（令和４年度当初予算では過去の実績が少ないため令和３年度の対象者数と同数とした）に伴う増</v>
          </cell>
          <cell r="BJ890">
            <v>1</v>
          </cell>
          <cell r="BK890">
            <v>13812</v>
          </cell>
          <cell r="BL890">
            <v>0</v>
          </cell>
          <cell r="BM890">
            <v>0</v>
          </cell>
          <cell r="BN890">
            <v>0</v>
          </cell>
          <cell r="BO890">
            <v>0</v>
          </cell>
          <cell r="BP890">
            <v>0</v>
          </cell>
          <cell r="BQ890">
            <v>0</v>
          </cell>
          <cell r="BR890">
            <v>4604</v>
          </cell>
          <cell r="BS890">
            <v>4604</v>
          </cell>
          <cell r="BT890">
            <v>0</v>
          </cell>
          <cell r="BU890">
            <v>0</v>
          </cell>
          <cell r="BV890">
            <v>4604</v>
          </cell>
          <cell r="BW890">
            <v>4604</v>
          </cell>
          <cell r="BX890">
            <v>4604</v>
          </cell>
          <cell r="BY890">
            <v>0</v>
          </cell>
          <cell r="BZ890">
            <v>0</v>
          </cell>
          <cell r="CA890">
            <v>4604</v>
          </cell>
        </row>
        <row r="891">
          <cell r="I891" t="str">
            <v>子育て短期支援事業費</v>
          </cell>
          <cell r="J891">
            <v>1</v>
          </cell>
          <cell r="K891" t="str">
            <v>一般会計</v>
          </cell>
          <cell r="L891">
            <v>3</v>
          </cell>
          <cell r="M891" t="str">
            <v>民生費　</v>
          </cell>
          <cell r="N891">
            <v>2</v>
          </cell>
          <cell r="O891" t="str">
            <v>児童福祉費　</v>
          </cell>
          <cell r="P891">
            <v>1</v>
          </cell>
          <cell r="Q891" t="str">
            <v>児童福祉総務費　</v>
          </cell>
          <cell r="R891">
            <v>60</v>
          </cell>
          <cell r="S891" t="str">
            <v>子ども・子育て支援新制度給付・事業費</v>
          </cell>
          <cell r="T891">
            <v>22</v>
          </cell>
          <cell r="U891" t="str">
            <v>子育て短期支援事業費</v>
          </cell>
          <cell r="V891">
            <v>0</v>
          </cell>
          <cell r="X891">
            <v>0</v>
          </cell>
          <cell r="Z891">
            <v>56</v>
          </cell>
          <cell r="AA891">
            <v>1282</v>
          </cell>
          <cell r="AB891">
            <v>1282</v>
          </cell>
          <cell r="AC891">
            <v>1282</v>
          </cell>
          <cell r="AD891">
            <v>1282</v>
          </cell>
          <cell r="AE891">
            <v>854</v>
          </cell>
          <cell r="AF891">
            <v>854</v>
          </cell>
          <cell r="AG891">
            <v>854</v>
          </cell>
          <cell r="AH891">
            <v>854</v>
          </cell>
          <cell r="AI891">
            <v>428</v>
          </cell>
          <cell r="AJ891">
            <v>428</v>
          </cell>
          <cell r="AK891">
            <v>428</v>
          </cell>
          <cell r="AL891">
            <v>428</v>
          </cell>
          <cell r="AM891">
            <v>0</v>
          </cell>
          <cell r="AN891">
            <v>0</v>
          </cell>
          <cell r="AO891">
            <v>0</v>
          </cell>
          <cell r="AP891" t="str">
            <v>　子ども・子育て支援法第59条第６項に基づき、保護者の疾病その他の理由により家庭において児童を養育することが一時的に困難となった場合に、これらの児童及びその家庭の福祉の向上を図るため、一定期間の養育・保護を行うもの。
　最大７日間の宿泊を伴う生活援助を行う「ショートステイ」と、主に夜間の預かりを行う「トワイライトステイ」の２事業を実施する。</v>
          </cell>
          <cell r="AQ891" t="str">
            <v xml:space="preserve">【要求内容】
　子育て短期支援事業実施に伴う委託料。
【主な増減理由】
　増減なし。 </v>
          </cell>
          <cell r="BJ891">
            <v>1</v>
          </cell>
          <cell r="BK891">
            <v>1282</v>
          </cell>
          <cell r="BL891">
            <v>0</v>
          </cell>
          <cell r="BM891">
            <v>0</v>
          </cell>
          <cell r="BN891">
            <v>0</v>
          </cell>
          <cell r="BO891">
            <v>0</v>
          </cell>
          <cell r="BP891">
            <v>0</v>
          </cell>
          <cell r="BQ891">
            <v>0</v>
          </cell>
          <cell r="BR891">
            <v>427</v>
          </cell>
          <cell r="BS891">
            <v>427</v>
          </cell>
          <cell r="BT891">
            <v>0</v>
          </cell>
          <cell r="BU891">
            <v>0</v>
          </cell>
          <cell r="BV891">
            <v>428</v>
          </cell>
          <cell r="BW891">
            <v>427</v>
          </cell>
          <cell r="BX891">
            <v>427</v>
          </cell>
          <cell r="BY891">
            <v>0</v>
          </cell>
          <cell r="BZ891">
            <v>0</v>
          </cell>
          <cell r="CA891">
            <v>428</v>
          </cell>
        </row>
        <row r="892">
          <cell r="I892" t="str">
            <v>子育て支援施設等利用給付費</v>
          </cell>
          <cell r="J892">
            <v>1</v>
          </cell>
          <cell r="K892" t="str">
            <v>一般会計</v>
          </cell>
          <cell r="L892">
            <v>3</v>
          </cell>
          <cell r="M892" t="str">
            <v>民生費　</v>
          </cell>
          <cell r="N892">
            <v>2</v>
          </cell>
          <cell r="O892" t="str">
            <v>児童福祉費　</v>
          </cell>
          <cell r="P892">
            <v>1</v>
          </cell>
          <cell r="Q892" t="str">
            <v>児童福祉総務費　</v>
          </cell>
          <cell r="R892">
            <v>60</v>
          </cell>
          <cell r="S892" t="str">
            <v>子ども・子育て支援新制度給付・事業費</v>
          </cell>
          <cell r="T892">
            <v>23</v>
          </cell>
          <cell r="U892" t="str">
            <v>子育て支援施設等利用給付費　</v>
          </cell>
          <cell r="V892">
            <v>0</v>
          </cell>
          <cell r="X892">
            <v>0</v>
          </cell>
          <cell r="Z892">
            <v>12545</v>
          </cell>
          <cell r="AA892">
            <v>21732</v>
          </cell>
          <cell r="AB892">
            <v>21108</v>
          </cell>
          <cell r="AC892">
            <v>21108</v>
          </cell>
          <cell r="AD892">
            <v>21108</v>
          </cell>
          <cell r="AE892">
            <v>16299</v>
          </cell>
          <cell r="AF892">
            <v>15831</v>
          </cell>
          <cell r="AG892">
            <v>15831</v>
          </cell>
          <cell r="AH892">
            <v>15831</v>
          </cell>
          <cell r="AI892">
            <v>5433</v>
          </cell>
          <cell r="AJ892">
            <v>5277</v>
          </cell>
          <cell r="AK892">
            <v>5277</v>
          </cell>
          <cell r="AL892">
            <v>5277</v>
          </cell>
          <cell r="AM892">
            <v>0</v>
          </cell>
          <cell r="AN892">
            <v>-624</v>
          </cell>
          <cell r="AO892">
            <v>-624</v>
          </cell>
          <cell r="AP892" t="str">
            <v>　令和元年10月から開始された幼児教育・保育の無償化の対象施設のうち、認可外保育施設及び一時預かり事業（一般型）分の給付費。
【対象者】
　３歳以上児：保育の必要性が認められた児童
　３歳未満児：市町村民税非課税世帯の児童で、保育の必要性が認められた者
【上限額】
　３歳以上児：１人あたり37,000円/月
　３歳未満児：１人あたり42,000円/月</v>
          </cell>
          <cell r="AQ892" t="str">
            <v xml:space="preserve">　認可外保育施設　42人/月
　一時預かり事業（一般型）５人/月
【増減理由】
　対象児童数の減等（上限額37,000円41人→43人、上限額42,000円７人→４人）に伴う減
 </v>
          </cell>
          <cell r="BJ892">
            <v>1</v>
          </cell>
          <cell r="BK892">
            <v>21108</v>
          </cell>
          <cell r="BL892">
            <v>0</v>
          </cell>
          <cell r="BM892">
            <v>0</v>
          </cell>
          <cell r="BN892">
            <v>0</v>
          </cell>
          <cell r="BO892">
            <v>0</v>
          </cell>
          <cell r="BP892">
            <v>0</v>
          </cell>
          <cell r="BQ892">
            <v>0</v>
          </cell>
          <cell r="BR892">
            <v>10554</v>
          </cell>
          <cell r="BS892">
            <v>5277</v>
          </cell>
          <cell r="BT892">
            <v>0</v>
          </cell>
          <cell r="BU892">
            <v>0</v>
          </cell>
          <cell r="BV892">
            <v>5277</v>
          </cell>
          <cell r="BW892">
            <v>10554</v>
          </cell>
          <cell r="BX892">
            <v>5277</v>
          </cell>
          <cell r="BY892">
            <v>0</v>
          </cell>
          <cell r="BZ892">
            <v>0</v>
          </cell>
          <cell r="CA892">
            <v>5277</v>
          </cell>
        </row>
        <row r="893">
          <cell r="I893" t="str">
            <v>子育て支援施設等利用給付事務費</v>
          </cell>
          <cell r="J893">
            <v>1</v>
          </cell>
          <cell r="K893" t="str">
            <v>一般会計</v>
          </cell>
          <cell r="L893">
            <v>3</v>
          </cell>
          <cell r="M893" t="str">
            <v>民生費　</v>
          </cell>
          <cell r="N893">
            <v>2</v>
          </cell>
          <cell r="O893" t="str">
            <v>児童福祉費　</v>
          </cell>
          <cell r="P893">
            <v>1</v>
          </cell>
          <cell r="Q893" t="str">
            <v>児童福祉総務費　</v>
          </cell>
          <cell r="R893">
            <v>60</v>
          </cell>
          <cell r="S893" t="str">
            <v>子ども・子育て支援新制度給付・事業費</v>
          </cell>
          <cell r="T893">
            <v>24</v>
          </cell>
          <cell r="U893" t="str">
            <v>子育て支援施設等利用給付事務費　</v>
          </cell>
          <cell r="V893">
            <v>0</v>
          </cell>
          <cell r="X893">
            <v>0</v>
          </cell>
          <cell r="Z893">
            <v>591</v>
          </cell>
          <cell r="AA893">
            <v>595</v>
          </cell>
          <cell r="AB893">
            <v>594</v>
          </cell>
          <cell r="AC893">
            <v>594</v>
          </cell>
          <cell r="AD893">
            <v>594</v>
          </cell>
          <cell r="AE893">
            <v>29</v>
          </cell>
          <cell r="AF893">
            <v>29</v>
          </cell>
          <cell r="AG893">
            <v>29</v>
          </cell>
          <cell r="AH893">
            <v>29</v>
          </cell>
          <cell r="AI893">
            <v>566</v>
          </cell>
          <cell r="AJ893">
            <v>565</v>
          </cell>
          <cell r="AK893">
            <v>565</v>
          </cell>
          <cell r="AL893">
            <v>565</v>
          </cell>
          <cell r="AM893">
            <v>0</v>
          </cell>
          <cell r="AN893">
            <v>-1</v>
          </cell>
          <cell r="AO893">
            <v>-1</v>
          </cell>
          <cell r="AP893" t="str">
            <v xml:space="preserve">　令和元年10月からの幼児教育・保育の無償化に伴う各種給付事務に必要な経費を要求するもの。また、「子育てのための施設等利用給付」の認定及び給付を管理するためのシステム保守を行うもの。
（給付事務対象事業）
・子育て支援施設等利用給付費　認可外保育施設、一時預かり事業（一般型）
※認可外保育施設等に係る事務費は全額国費負担
（システム保守対象事業）
・子育て支援施設等利用給付費　認可外保育施設、一時預かり事業（一般型））
・子育て支援施設等利用給付費　従来制度幼稚園
・子育て支援施設等利用給付費　幼稚園預かり保育利用分
</v>
          </cell>
          <cell r="AQ893" t="str">
            <v>　幼児教育無償化による各種給付事務に係る必要経費
・消耗品費各種申請書等作成用コピー用紙
・通信運搬費　各施設及び保護者への各種書類送付用郵券代
・委託料　各種認定証（シーラーはがき）作成委託及びシステム機器保守委託
・使用料　申請書等作成用コピー使用料
【増減理由】
　保育利用施設の増（33→32施設）に伴う、通信運搬費の減</v>
          </cell>
          <cell r="BJ893">
            <v>1</v>
          </cell>
          <cell r="BK893">
            <v>594</v>
          </cell>
          <cell r="BL893">
            <v>0</v>
          </cell>
          <cell r="BM893">
            <v>0</v>
          </cell>
          <cell r="BN893">
            <v>0</v>
          </cell>
          <cell r="BO893">
            <v>0</v>
          </cell>
          <cell r="BP893">
            <v>0</v>
          </cell>
          <cell r="BQ893">
            <v>0</v>
          </cell>
          <cell r="BR893">
            <v>0</v>
          </cell>
          <cell r="BS893">
            <v>29</v>
          </cell>
          <cell r="BT893">
            <v>0</v>
          </cell>
          <cell r="BU893">
            <v>0</v>
          </cell>
          <cell r="BV893">
            <v>565</v>
          </cell>
          <cell r="BW893">
            <v>0</v>
          </cell>
          <cell r="BX893">
            <v>29</v>
          </cell>
          <cell r="BY893">
            <v>0</v>
          </cell>
          <cell r="BZ893">
            <v>0</v>
          </cell>
          <cell r="CA893">
            <v>565</v>
          </cell>
        </row>
        <row r="894">
          <cell r="I894" t="str">
            <v>放課後児童クラブ等環境改善整備推進事業費補助金</v>
          </cell>
          <cell r="J894">
            <v>1</v>
          </cell>
          <cell r="K894" t="str">
            <v>一般会計</v>
          </cell>
          <cell r="L894">
            <v>3</v>
          </cell>
          <cell r="M894" t="str">
            <v>民生費　</v>
          </cell>
          <cell r="N894">
            <v>2</v>
          </cell>
          <cell r="O894" t="str">
            <v>児童福祉費　</v>
          </cell>
          <cell r="P894">
            <v>1</v>
          </cell>
          <cell r="Q894" t="str">
            <v>児童福祉総務費　</v>
          </cell>
          <cell r="R894">
            <v>60</v>
          </cell>
          <cell r="S894" t="str">
            <v>子ども・子育て支援新制度給付・事業費</v>
          </cell>
          <cell r="T894">
            <v>25</v>
          </cell>
          <cell r="U894" t="str">
            <v>放課後児童クラブ等環境改善整備推進事業費補助金　</v>
          </cell>
          <cell r="V894">
            <v>0</v>
          </cell>
          <cell r="X894">
            <v>0</v>
          </cell>
          <cell r="Z894">
            <v>4336</v>
          </cell>
          <cell r="AA894">
            <v>1500</v>
          </cell>
          <cell r="AB894">
            <v>1500</v>
          </cell>
          <cell r="AC894">
            <v>1500</v>
          </cell>
          <cell r="AD894">
            <v>1500</v>
          </cell>
          <cell r="AE894">
            <v>1500</v>
          </cell>
          <cell r="AF894">
            <v>1000</v>
          </cell>
          <cell r="AG894">
            <v>1000</v>
          </cell>
          <cell r="AH894">
            <v>1000</v>
          </cell>
          <cell r="AI894">
            <v>0</v>
          </cell>
          <cell r="AJ894">
            <v>500</v>
          </cell>
          <cell r="AK894">
            <v>500</v>
          </cell>
          <cell r="AL894">
            <v>500</v>
          </cell>
          <cell r="AM894">
            <v>0</v>
          </cell>
          <cell r="AN894">
            <v>0</v>
          </cell>
          <cell r="AO894">
            <v>0</v>
          </cell>
          <cell r="AP894" t="str">
            <v xml:space="preserve">　国の「子ども・子育て支援交付金」を財源として、放課後児童クラブにおけるＩＣＴ化を推進するため、利用児童の入退出の管理や、オンライン会議、都道府県等が実施する研修のオンライン受講等に必要なICT機器の導入等の環境整備を実施する児童クラブに対し、同交付金交付要綱に基づき、その費用の一部を補助するもの。 </v>
          </cell>
          <cell r="AQ894" t="str">
            <v>・放課後児童クラブにおけるＩＣＴ化の推進（R5新設クラブ）
　小名浜西第二学童クラブ
　好間二小第二児童クラブ
　大浦ののかぜ第二児童クラブ
・補助基準額　１クラブあたり50万円。（児童クラブの負担は無し。）</v>
          </cell>
          <cell r="BJ894">
            <v>1</v>
          </cell>
          <cell r="BK894">
            <v>1500</v>
          </cell>
          <cell r="BL894">
            <v>0</v>
          </cell>
          <cell r="BM894">
            <v>0</v>
          </cell>
          <cell r="BN894">
            <v>0</v>
          </cell>
          <cell r="BO894">
            <v>0</v>
          </cell>
          <cell r="BP894">
            <v>0</v>
          </cell>
          <cell r="BQ894">
            <v>0</v>
          </cell>
          <cell r="BR894">
            <v>500</v>
          </cell>
          <cell r="BS894">
            <v>500</v>
          </cell>
          <cell r="BT894">
            <v>0</v>
          </cell>
          <cell r="BU894">
            <v>0</v>
          </cell>
          <cell r="BV894">
            <v>500</v>
          </cell>
          <cell r="BW894">
            <v>500</v>
          </cell>
          <cell r="BX894">
            <v>500</v>
          </cell>
          <cell r="BY894">
            <v>0</v>
          </cell>
          <cell r="BZ894">
            <v>0</v>
          </cell>
          <cell r="CA894">
            <v>500</v>
          </cell>
        </row>
        <row r="895">
          <cell r="I895" t="str">
            <v>放課後児童クラブ電気料金管理事業費</v>
          </cell>
          <cell r="J895">
            <v>1</v>
          </cell>
          <cell r="K895" t="str">
            <v>一般会計</v>
          </cell>
          <cell r="L895">
            <v>3</v>
          </cell>
          <cell r="M895" t="str">
            <v>民生費　</v>
          </cell>
          <cell r="N895">
            <v>2</v>
          </cell>
          <cell r="O895" t="str">
            <v>児童福祉費　</v>
          </cell>
          <cell r="P895">
            <v>1</v>
          </cell>
          <cell r="Q895" t="str">
            <v>児童福祉総務費　</v>
          </cell>
          <cell r="R895">
            <v>60</v>
          </cell>
          <cell r="S895" t="str">
            <v>子ども・子育て支援新制度給付・事業費</v>
          </cell>
          <cell r="T895">
            <v>26</v>
          </cell>
          <cell r="U895" t="str">
            <v>放課後児童クラブ電気料金管理事業費　</v>
          </cell>
          <cell r="V895">
            <v>0</v>
          </cell>
          <cell r="X895">
            <v>0</v>
          </cell>
          <cell r="Z895">
            <v>0</v>
          </cell>
          <cell r="AA895">
            <v>6201</v>
          </cell>
          <cell r="AB895">
            <v>13582</v>
          </cell>
          <cell r="AC895">
            <v>13582</v>
          </cell>
          <cell r="AD895">
            <v>13582</v>
          </cell>
          <cell r="AE895">
            <v>6201</v>
          </cell>
          <cell r="AF895">
            <v>13582</v>
          </cell>
          <cell r="AG895">
            <v>13582</v>
          </cell>
          <cell r="AH895">
            <v>13582</v>
          </cell>
          <cell r="AI895">
            <v>0</v>
          </cell>
          <cell r="AJ895">
            <v>0</v>
          </cell>
          <cell r="AK895">
            <v>0</v>
          </cell>
          <cell r="AL895">
            <v>0</v>
          </cell>
          <cell r="AM895">
            <v>0</v>
          </cell>
          <cell r="AN895">
            <v>7381</v>
          </cell>
          <cell r="AO895">
            <v>7381</v>
          </cell>
          <cell r="AP895" t="str">
            <v xml:space="preserve">　学校敷地内にプレハブを設置し運営を行っている児童クラブの一部と、余裕教室を活用して運営を行っている全ての児童クラブにおいては、電気料金を学校（教委学校支援課）が支払いしているため、各児童クラブの電気使用量に応じた電気料金を請求するもの。
　なお、各クラブから受ける私用電気料（歳入）と同額で歳出予算を計上している。 </v>
          </cell>
          <cell r="AQ895" t="str">
            <v xml:space="preserve">・光熱水費（電気料）
対象施設：40クラブ（あげつち学童保育クラブ外39クラブ）
&lt;要求額の積算&gt;
　R3年度実績から見込んだ電気料金に、光熱費単価上昇分を含めて積算。
 </v>
          </cell>
          <cell r="BJ895">
            <v>1</v>
          </cell>
          <cell r="BK895">
            <v>13582</v>
          </cell>
          <cell r="BL895">
            <v>0</v>
          </cell>
          <cell r="BM895">
            <v>0</v>
          </cell>
          <cell r="BN895">
            <v>0</v>
          </cell>
          <cell r="BO895">
            <v>0</v>
          </cell>
          <cell r="BP895">
            <v>0</v>
          </cell>
          <cell r="BQ895">
            <v>0</v>
          </cell>
          <cell r="BR895">
            <v>0</v>
          </cell>
          <cell r="BS895">
            <v>0</v>
          </cell>
          <cell r="BT895">
            <v>0</v>
          </cell>
          <cell r="BU895">
            <v>13582</v>
          </cell>
          <cell r="BV895">
            <v>0</v>
          </cell>
          <cell r="BW895">
            <v>0</v>
          </cell>
          <cell r="BX895">
            <v>0</v>
          </cell>
          <cell r="BY895">
            <v>0</v>
          </cell>
          <cell r="BZ895">
            <v>13582</v>
          </cell>
          <cell r="CA895">
            <v>0</v>
          </cell>
        </row>
        <row r="896">
          <cell r="I896" t="str">
            <v>放課後児童クラブ等感染症対策事業費補助金</v>
          </cell>
          <cell r="J896">
            <v>1</v>
          </cell>
          <cell r="K896" t="str">
            <v>一般会計</v>
          </cell>
          <cell r="L896">
            <v>3</v>
          </cell>
          <cell r="M896" t="str">
            <v>民生費　</v>
          </cell>
          <cell r="N896">
            <v>2</v>
          </cell>
          <cell r="O896" t="str">
            <v>児童福祉費　</v>
          </cell>
          <cell r="P896">
            <v>1</v>
          </cell>
          <cell r="Q896" t="str">
            <v>児童福祉総務費　</v>
          </cell>
          <cell r="R896">
            <v>60</v>
          </cell>
          <cell r="S896" t="str">
            <v>子ども・子育て支援新制度給付・事業費</v>
          </cell>
          <cell r="T896">
            <v>30</v>
          </cell>
          <cell r="U896" t="str">
            <v>放課後児童クラブ等感染症対策事業費補助金</v>
          </cell>
          <cell r="V896">
            <v>0</v>
          </cell>
          <cell r="X896">
            <v>0</v>
          </cell>
          <cell r="Z896">
            <v>29633</v>
          </cell>
          <cell r="AA896">
            <v>34900</v>
          </cell>
          <cell r="AB896">
            <v>36100</v>
          </cell>
          <cell r="AC896">
            <v>36100</v>
          </cell>
          <cell r="AD896">
            <v>36100</v>
          </cell>
          <cell r="AE896">
            <v>34900</v>
          </cell>
          <cell r="AF896">
            <v>24066</v>
          </cell>
          <cell r="AG896">
            <v>24066</v>
          </cell>
          <cell r="AH896">
            <v>24066</v>
          </cell>
          <cell r="AI896">
            <v>0</v>
          </cell>
          <cell r="AJ896">
            <v>12034</v>
          </cell>
          <cell r="AK896">
            <v>12034</v>
          </cell>
          <cell r="AL896">
            <v>12034</v>
          </cell>
          <cell r="AM896">
            <v>0</v>
          </cell>
          <cell r="AN896">
            <v>1200</v>
          </cell>
          <cell r="AO896">
            <v>1200</v>
          </cell>
          <cell r="AP896" t="str">
            <v>　国の「子ども・子育て支援交付金」を財源として、放課後児童クラブ等における新型コロナウイルスの感染拡大の防止を図るため、次の対象施設において使用する感染拡大防止のための物品購入費や消毒作業に要する委託料等の一部または全部を補助するもの。</v>
          </cell>
          <cell r="AQ896" t="str">
            <v xml:space="preserve">放課後児童クラブ
400,000円 * 71クラブ = 28,400,000円
500,000円 * 10クラブ =5,000,000円
地域子育て支援拠点
300,000円 * 5施設 = 1,500,000円
病児・病後児保育室
300,000円 * 4施設 = 1,200,000円
</v>
          </cell>
          <cell r="BJ896">
            <v>1</v>
          </cell>
          <cell r="BK896">
            <v>36100</v>
          </cell>
          <cell r="BL896">
            <v>0</v>
          </cell>
          <cell r="BM896">
            <v>0</v>
          </cell>
          <cell r="BN896">
            <v>0</v>
          </cell>
          <cell r="BO896">
            <v>0</v>
          </cell>
          <cell r="BP896">
            <v>0</v>
          </cell>
          <cell r="BQ896">
            <v>0</v>
          </cell>
          <cell r="BR896">
            <v>12033</v>
          </cell>
          <cell r="BS896">
            <v>12033</v>
          </cell>
          <cell r="BT896">
            <v>0</v>
          </cell>
          <cell r="BU896">
            <v>0</v>
          </cell>
          <cell r="BV896">
            <v>12034</v>
          </cell>
          <cell r="BW896">
            <v>12033</v>
          </cell>
          <cell r="BX896">
            <v>12033</v>
          </cell>
          <cell r="BY896">
            <v>0</v>
          </cell>
          <cell r="BZ896">
            <v>0</v>
          </cell>
          <cell r="CA896">
            <v>12034</v>
          </cell>
        </row>
        <row r="897">
          <cell r="I897" t="str">
            <v>放課後児童クラブ利用料減免事業費</v>
          </cell>
          <cell r="J897">
            <v>1</v>
          </cell>
          <cell r="K897" t="str">
            <v>一般会計</v>
          </cell>
          <cell r="L897">
            <v>3</v>
          </cell>
          <cell r="M897" t="str">
            <v>民生費　</v>
          </cell>
          <cell r="N897">
            <v>2</v>
          </cell>
          <cell r="O897" t="str">
            <v>児童福祉費　</v>
          </cell>
          <cell r="P897">
            <v>1</v>
          </cell>
          <cell r="Q897" t="str">
            <v>児童福祉総務費　</v>
          </cell>
          <cell r="R897">
            <v>60</v>
          </cell>
          <cell r="S897" t="str">
            <v>子ども・子育て支援新制度給付・事業費</v>
          </cell>
          <cell r="T897">
            <v>31</v>
          </cell>
          <cell r="U897" t="str">
            <v>放課後児童クラブ利用料減免事業費</v>
          </cell>
          <cell r="V897">
            <v>0</v>
          </cell>
          <cell r="X897">
            <v>0</v>
          </cell>
          <cell r="Z897">
            <v>30281</v>
          </cell>
          <cell r="AA897">
            <v>0</v>
          </cell>
          <cell r="AB897">
            <v>15767</v>
          </cell>
          <cell r="AC897">
            <v>15767</v>
          </cell>
          <cell r="AD897">
            <v>15767</v>
          </cell>
          <cell r="AE897">
            <v>0</v>
          </cell>
          <cell r="AF897">
            <v>10510</v>
          </cell>
          <cell r="AG897">
            <v>10510</v>
          </cell>
          <cell r="AH897">
            <v>10510</v>
          </cell>
          <cell r="AI897">
            <v>0</v>
          </cell>
          <cell r="AJ897">
            <v>5257</v>
          </cell>
          <cell r="AK897">
            <v>5257</v>
          </cell>
          <cell r="AL897">
            <v>5257</v>
          </cell>
          <cell r="AM897">
            <v>0</v>
          </cell>
          <cell r="AN897">
            <v>15767</v>
          </cell>
          <cell r="AO897">
            <v>15767</v>
          </cell>
          <cell r="AP897" t="str">
            <v>　新型コロナウイルス感染拡大防止を図るため、市からの要請（※）により保護者が児童クラブの利用を自粛した場合において、各クラブが保護者から徴収した利用料を返還する（利用自粛等をすることがあらかじめ分かっている場合等に、その分の利用料を徴収しなかった場合は保護者に返還したものとみなす）ための経費を補助するもの。
※①　市からの要請により児童クラブを休所した場合
　②　市からの要請に基づき、保護者が自主的に児童クラブの利用を自粛した場合
　③　児童クラブは開所していたものの、濃厚接触者等の発生により、市（保健所等）から利用自粛の指示等を行った場合</v>
          </cell>
          <cell r="AQ897" t="str">
            <v xml:space="preserve">１　対象施設数：81クラブ
２　補助基準額（上限額）：１人あたり日額500円
３　減免（返還）額の計算式
（「月額利用料」÷「利用予定日数」）＝「減免（返還）日額【500円上限】」×
「利用自粛日数」－「利用料助成支払済額」＝「補助対象額（月額）」
</v>
          </cell>
          <cell r="BJ897">
            <v>1</v>
          </cell>
          <cell r="BK897">
            <v>15767</v>
          </cell>
          <cell r="BL897">
            <v>0</v>
          </cell>
          <cell r="BM897">
            <v>0</v>
          </cell>
          <cell r="BN897">
            <v>0</v>
          </cell>
          <cell r="BO897">
            <v>0</v>
          </cell>
          <cell r="BP897">
            <v>0</v>
          </cell>
          <cell r="BQ897">
            <v>0</v>
          </cell>
          <cell r="BR897">
            <v>5255</v>
          </cell>
          <cell r="BS897">
            <v>5255</v>
          </cell>
          <cell r="BT897">
            <v>0</v>
          </cell>
          <cell r="BU897">
            <v>0</v>
          </cell>
          <cell r="BV897">
            <v>5257</v>
          </cell>
          <cell r="BW897">
            <v>5255</v>
          </cell>
          <cell r="BX897">
            <v>5255</v>
          </cell>
          <cell r="BY897">
            <v>0</v>
          </cell>
          <cell r="BZ897">
            <v>0</v>
          </cell>
          <cell r="CA897">
            <v>5257</v>
          </cell>
        </row>
        <row r="898">
          <cell r="I898" t="str">
            <v>放課後児童クラブ利用料助成費</v>
          </cell>
          <cell r="J898">
            <v>1</v>
          </cell>
          <cell r="K898" t="str">
            <v>一般会計</v>
          </cell>
          <cell r="L898">
            <v>3</v>
          </cell>
          <cell r="M898" t="str">
            <v>民生費　</v>
          </cell>
          <cell r="N898">
            <v>2</v>
          </cell>
          <cell r="O898" t="str">
            <v>児童福祉費　</v>
          </cell>
          <cell r="P898">
            <v>1</v>
          </cell>
          <cell r="Q898" t="str">
            <v>児童福祉総務費　</v>
          </cell>
          <cell r="R898">
            <v>60</v>
          </cell>
          <cell r="S898" t="str">
            <v>子ども・子育て支援新制度給付・事業費</v>
          </cell>
          <cell r="T898">
            <v>33</v>
          </cell>
          <cell r="U898" t="str">
            <v>放課後児童クラブ利用料助成費</v>
          </cell>
          <cell r="V898">
            <v>0</v>
          </cell>
          <cell r="X898">
            <v>0</v>
          </cell>
          <cell r="Z898">
            <v>14158</v>
          </cell>
          <cell r="AA898">
            <v>21468</v>
          </cell>
          <cell r="AB898">
            <v>36113</v>
          </cell>
          <cell r="AC898">
            <v>27897</v>
          </cell>
          <cell r="AD898">
            <v>27897</v>
          </cell>
          <cell r="AE898">
            <v>0</v>
          </cell>
          <cell r="AF898">
            <v>0</v>
          </cell>
          <cell r="AG898">
            <v>0</v>
          </cell>
          <cell r="AH898">
            <v>0</v>
          </cell>
          <cell r="AI898">
            <v>21468</v>
          </cell>
          <cell r="AJ898">
            <v>36113</v>
          </cell>
          <cell r="AK898">
            <v>27897</v>
          </cell>
          <cell r="AL898">
            <v>27897</v>
          </cell>
          <cell r="AM898">
            <v>-8216</v>
          </cell>
          <cell r="AN898">
            <v>14645</v>
          </cell>
          <cell r="AO898">
            <v>6429</v>
          </cell>
          <cell r="AP898" t="str">
            <v>　令和２年３月に策定した第２子こどもみらいプランにおいて、子どもの貧困対策の推進が目標として設定されており、子どもの将来がその生まれ育った環境によって左右されることのないよう、生活に困窮する子育て世帯への経済的な支援等を行うとされていることから、家庭の経済状況等に関わらず、利用を希望する全ての児童が安全に安心して利用できる環境を整えていくため、放課後児童クラブを利用する児童のうち、低所得者世帯（生活保護世帯及び市民税非課税世帯）に属する児童の利用料について、助成するもの。
　現行の世帯に加え、ひとり親世帯の多くも経済的には困窮しており、保護者の子育てに対する負担や不安の軽減を図る必要があり、同プランに掲げる基本目標である、「ひとり親家庭等への支援」の更なる推進のため、令和５年度より助成範囲の拡大を図るものである。</v>
          </cell>
          <cell r="AQ898" t="str">
            <v>　放課後児童クラブを利用する児童のうち、低所得者世帯（生活保護・市民税非課税世帯）に属する児童の利用料について助成するもの。（扶助費）
　令和５年度から対象範囲を拡大し、児童扶養手当受給世帯も対象とする。
　対象範囲
　?　生活保護世帯　?　市民税非課税世帯?　児童扶養手当受給世帯（R5より対象）
【主な増減理由】
　・対象世帯拡大による児童数の増（172人：195人→367人）に伴う扶助費の増（14,645千円：21,468千円→36,113千円）</v>
          </cell>
          <cell r="BJ898">
            <v>2</v>
          </cell>
          <cell r="BK898">
            <v>0</v>
          </cell>
          <cell r="BL898">
            <v>0</v>
          </cell>
          <cell r="BM898">
            <v>0</v>
          </cell>
          <cell r="BN898">
            <v>0</v>
          </cell>
          <cell r="BO898">
            <v>0</v>
          </cell>
          <cell r="BP898">
            <v>0</v>
          </cell>
          <cell r="BQ898">
            <v>0</v>
          </cell>
          <cell r="BR898">
            <v>0</v>
          </cell>
          <cell r="BS898">
            <v>0</v>
          </cell>
          <cell r="BT898">
            <v>0</v>
          </cell>
          <cell r="BU898">
            <v>0</v>
          </cell>
          <cell r="BV898">
            <v>36113</v>
          </cell>
          <cell r="BW898">
            <v>0</v>
          </cell>
          <cell r="BX898">
            <v>0</v>
          </cell>
          <cell r="BY898">
            <v>0</v>
          </cell>
          <cell r="BZ898">
            <v>0</v>
          </cell>
          <cell r="CA898">
            <v>27897</v>
          </cell>
        </row>
        <row r="899">
          <cell r="I899" t="str">
            <v>放課後児童クラブ利用料助成事務費</v>
          </cell>
          <cell r="J899">
            <v>1</v>
          </cell>
          <cell r="K899" t="str">
            <v>一般会計</v>
          </cell>
          <cell r="L899">
            <v>3</v>
          </cell>
          <cell r="M899" t="str">
            <v>民生費　</v>
          </cell>
          <cell r="N899">
            <v>2</v>
          </cell>
          <cell r="O899" t="str">
            <v>児童福祉費　</v>
          </cell>
          <cell r="P899">
            <v>1</v>
          </cell>
          <cell r="Q899" t="str">
            <v>児童福祉総務費　</v>
          </cell>
          <cell r="R899">
            <v>60</v>
          </cell>
          <cell r="S899" t="str">
            <v>子ども・子育て支援新制度給付・事業費</v>
          </cell>
          <cell r="T899">
            <v>34</v>
          </cell>
          <cell r="U899" t="str">
            <v>放課後児童クラブ利用料助成事務費</v>
          </cell>
          <cell r="V899">
            <v>0</v>
          </cell>
          <cell r="X899">
            <v>0</v>
          </cell>
          <cell r="Z899">
            <v>57</v>
          </cell>
          <cell r="AA899">
            <v>58</v>
          </cell>
          <cell r="AB899">
            <v>104</v>
          </cell>
          <cell r="AC899">
            <v>104</v>
          </cell>
          <cell r="AD899">
            <v>104</v>
          </cell>
          <cell r="AE899">
            <v>0</v>
          </cell>
          <cell r="AF899">
            <v>0</v>
          </cell>
          <cell r="AG899">
            <v>0</v>
          </cell>
          <cell r="AH899">
            <v>0</v>
          </cell>
          <cell r="AI899">
            <v>58</v>
          </cell>
          <cell r="AJ899">
            <v>104</v>
          </cell>
          <cell r="AK899">
            <v>104</v>
          </cell>
          <cell r="AL899">
            <v>104</v>
          </cell>
          <cell r="AM899">
            <v>0</v>
          </cell>
          <cell r="AN899">
            <v>46</v>
          </cell>
          <cell r="AO899">
            <v>46</v>
          </cell>
          <cell r="AP899" t="str">
            <v>　令和２年３月に策定した第２次市こどもみらいプランにおいて、子どもの貧困対策の推進が目標として設定されており、子どもの将来がその生まれ育った環境によって左右されることのないよう、生活に困窮する子育て世帯への経済的な支援等を行うとされていることから、家庭の経済状況等に関わらず、利用を希望する全ての児童が安全に安心して利用できる環境を整えていくため、放課後児童クラブを利用する児童のうち、低所得者世帯（生活保護世帯及び市民税非課税世帯及び児童扶養手当受給世帯）に属する児童の利用料について、助成するもの。　</v>
          </cell>
          <cell r="AQ899" t="str">
            <v>放課後児童クラブ利用料助成事業の実施に要する消耗品費等の事務費
【主な増減理由】
対象世帯の拡大に伴い、対象者見込数が増となることに伴う必要経費の増（133人：234人→367人）
印刷製本費：2千円（3千円→5千円）
通信運搬費：43千円（50千円→93千円）
使用料：1千円（1千円→2千円）</v>
          </cell>
          <cell r="BJ899">
            <v>1</v>
          </cell>
          <cell r="BK899">
            <v>104</v>
          </cell>
          <cell r="BL899">
            <v>0</v>
          </cell>
          <cell r="BM899">
            <v>0</v>
          </cell>
          <cell r="BN899">
            <v>0</v>
          </cell>
          <cell r="BO899">
            <v>0</v>
          </cell>
          <cell r="BP899">
            <v>0</v>
          </cell>
          <cell r="BQ899">
            <v>0</v>
          </cell>
          <cell r="BR899">
            <v>0</v>
          </cell>
          <cell r="BS899">
            <v>0</v>
          </cell>
          <cell r="BT899">
            <v>0</v>
          </cell>
          <cell r="BU899">
            <v>0</v>
          </cell>
          <cell r="BV899">
            <v>104</v>
          </cell>
          <cell r="BW899">
            <v>0</v>
          </cell>
          <cell r="BX899">
            <v>0</v>
          </cell>
          <cell r="BY899">
            <v>0</v>
          </cell>
          <cell r="BZ899">
            <v>0</v>
          </cell>
          <cell r="CA899">
            <v>104</v>
          </cell>
        </row>
        <row r="900">
          <cell r="I900" t="str">
            <v>保育士等処遇改善臨時特例事業費補助金</v>
          </cell>
          <cell r="J900">
            <v>1</v>
          </cell>
          <cell r="K900" t="str">
            <v>一般会計</v>
          </cell>
          <cell r="L900">
            <v>3</v>
          </cell>
          <cell r="M900" t="str">
            <v>民生費　</v>
          </cell>
          <cell r="N900">
            <v>2</v>
          </cell>
          <cell r="O900" t="str">
            <v>児童福祉費　</v>
          </cell>
          <cell r="P900">
            <v>1</v>
          </cell>
          <cell r="Q900" t="str">
            <v>児童福祉総務費　</v>
          </cell>
          <cell r="R900">
            <v>60</v>
          </cell>
          <cell r="S900" t="str">
            <v>子ども・子育て支援新制度給付・事業費</v>
          </cell>
          <cell r="T900">
            <v>36</v>
          </cell>
          <cell r="U900" t="str">
            <v>保育士等処遇改善臨時特例事業費補助金</v>
          </cell>
          <cell r="V900">
            <v>0</v>
          </cell>
          <cell r="X900">
            <v>0</v>
          </cell>
          <cell r="Z900">
            <v>0</v>
          </cell>
          <cell r="AA900">
            <v>0</v>
          </cell>
          <cell r="AB900">
            <v>0</v>
          </cell>
          <cell r="AC900">
            <v>0</v>
          </cell>
          <cell r="AD900">
            <v>0</v>
          </cell>
          <cell r="AE900">
            <v>0</v>
          </cell>
          <cell r="AF900">
            <v>0</v>
          </cell>
          <cell r="AG900">
            <v>0</v>
          </cell>
          <cell r="AH900">
            <v>0</v>
          </cell>
          <cell r="AI900">
            <v>0</v>
          </cell>
          <cell r="AJ900">
            <v>0</v>
          </cell>
          <cell r="AK900">
            <v>0</v>
          </cell>
          <cell r="AL900">
            <v>0</v>
          </cell>
          <cell r="AM900">
            <v>0</v>
          </cell>
          <cell r="AN900">
            <v>0</v>
          </cell>
          <cell r="AO900">
            <v>0</v>
          </cell>
          <cell r="AQ900" t="str">
            <v xml:space="preserve">私立保育所23施設　47,351,640円
認定こども園　18施設　38,467,020円
地域型保育事業18施設　14,485,320円 </v>
          </cell>
          <cell r="BJ900">
            <v>0</v>
          </cell>
          <cell r="BK900">
            <v>0</v>
          </cell>
          <cell r="BL900">
            <v>0</v>
          </cell>
          <cell r="BM900">
            <v>0</v>
          </cell>
          <cell r="BN900">
            <v>0</v>
          </cell>
          <cell r="BO900">
            <v>0</v>
          </cell>
          <cell r="BP900">
            <v>0</v>
          </cell>
          <cell r="BQ900">
            <v>0</v>
          </cell>
          <cell r="BR900">
            <v>0</v>
          </cell>
          <cell r="BS900">
            <v>0</v>
          </cell>
          <cell r="BT900">
            <v>0</v>
          </cell>
          <cell r="BU900">
            <v>0</v>
          </cell>
          <cell r="BV900">
            <v>0</v>
          </cell>
          <cell r="BW900">
            <v>0</v>
          </cell>
          <cell r="BX900">
            <v>0</v>
          </cell>
          <cell r="BY900">
            <v>0</v>
          </cell>
          <cell r="BZ900">
            <v>0</v>
          </cell>
          <cell r="CA900">
            <v>0</v>
          </cell>
        </row>
        <row r="901">
          <cell r="I901" t="str">
            <v>放課後児童支援員等処遇改善臨時特例事業費</v>
          </cell>
          <cell r="J901">
            <v>1</v>
          </cell>
          <cell r="K901" t="str">
            <v>一般会計</v>
          </cell>
          <cell r="L901">
            <v>3</v>
          </cell>
          <cell r="M901" t="str">
            <v>民生費　</v>
          </cell>
          <cell r="N901">
            <v>2</v>
          </cell>
          <cell r="O901" t="str">
            <v>児童福祉費　</v>
          </cell>
          <cell r="P901">
            <v>1</v>
          </cell>
          <cell r="Q901" t="str">
            <v>児童福祉総務費　</v>
          </cell>
          <cell r="R901">
            <v>60</v>
          </cell>
          <cell r="S901" t="str">
            <v>子ども・子育て支援新制度給付・事業費</v>
          </cell>
          <cell r="T901">
            <v>37</v>
          </cell>
          <cell r="U901" t="str">
            <v>放課後児童支援員等処遇改善臨時特例事業費</v>
          </cell>
          <cell r="V901">
            <v>0</v>
          </cell>
          <cell r="X901">
            <v>0</v>
          </cell>
          <cell r="Z901">
            <v>0</v>
          </cell>
          <cell r="AA901">
            <v>0</v>
          </cell>
          <cell r="AB901">
            <v>0</v>
          </cell>
          <cell r="AC901">
            <v>0</v>
          </cell>
          <cell r="AD901">
            <v>0</v>
          </cell>
          <cell r="AE901">
            <v>0</v>
          </cell>
          <cell r="AF901">
            <v>0</v>
          </cell>
          <cell r="AG901">
            <v>0</v>
          </cell>
          <cell r="AH901">
            <v>0</v>
          </cell>
          <cell r="AI901">
            <v>0</v>
          </cell>
          <cell r="AJ901">
            <v>0</v>
          </cell>
          <cell r="AK901">
            <v>0</v>
          </cell>
          <cell r="AL901">
            <v>0</v>
          </cell>
          <cell r="AM901">
            <v>0</v>
          </cell>
          <cell r="AN901">
            <v>0</v>
          </cell>
          <cell r="AO901">
            <v>0</v>
          </cell>
          <cell r="AQ901" t="str">
            <v xml:space="preserve">１　対象施設数：78クラブ
２　補助基準額：１クラブ当たり「11,000円×賃金改善対象者数（※）×事業実施月数」
　※　「賃金改善対象者数」とは、賃金改善を行う常勤職員数に、１ヶ月当たりの勤務時間数を就業規則等で定めた常勤の１ヶ月当たりの勤務時間数で除した非常勤職員数　（常勤換算）を加えたものをいう。
</v>
          </cell>
          <cell r="BJ901">
            <v>0</v>
          </cell>
          <cell r="BK901">
            <v>0</v>
          </cell>
          <cell r="BL901">
            <v>0</v>
          </cell>
          <cell r="BM901">
            <v>0</v>
          </cell>
          <cell r="BN901">
            <v>0</v>
          </cell>
          <cell r="BO901">
            <v>0</v>
          </cell>
          <cell r="BP901">
            <v>0</v>
          </cell>
          <cell r="BQ901">
            <v>0</v>
          </cell>
          <cell r="BR901">
            <v>0</v>
          </cell>
          <cell r="BS901">
            <v>0</v>
          </cell>
          <cell r="BT901">
            <v>0</v>
          </cell>
          <cell r="BU901">
            <v>0</v>
          </cell>
          <cell r="BV901">
            <v>0</v>
          </cell>
          <cell r="BW901">
            <v>0</v>
          </cell>
          <cell r="BX901">
            <v>0</v>
          </cell>
          <cell r="BY901">
            <v>0</v>
          </cell>
          <cell r="BZ901">
            <v>0</v>
          </cell>
          <cell r="CA901">
            <v>0</v>
          </cell>
        </row>
        <row r="902">
          <cell r="I902" t="str">
            <v>保育所利用者負担金徴収対策費　会計年度任用職員分</v>
          </cell>
          <cell r="J902">
            <v>1</v>
          </cell>
          <cell r="K902" t="str">
            <v>一般会計</v>
          </cell>
          <cell r="L902">
            <v>3</v>
          </cell>
          <cell r="M902" t="str">
            <v>民生費　</v>
          </cell>
          <cell r="N902">
            <v>2</v>
          </cell>
          <cell r="O902" t="str">
            <v>児童福祉費　</v>
          </cell>
          <cell r="P902">
            <v>1</v>
          </cell>
          <cell r="Q902" t="str">
            <v>児童福祉総務費　</v>
          </cell>
          <cell r="R902">
            <v>90</v>
          </cell>
          <cell r="S902" t="str">
            <v>児童福祉事務費　</v>
          </cell>
          <cell r="T902">
            <v>1</v>
          </cell>
          <cell r="U902" t="str">
            <v>保育所利用者負担金徴収対策費</v>
          </cell>
          <cell r="V902">
            <v>0</v>
          </cell>
          <cell r="X902">
            <v>1</v>
          </cell>
          <cell r="Y902" t="str">
            <v>会計年度任用職員分　</v>
          </cell>
          <cell r="Z902">
            <v>5872</v>
          </cell>
          <cell r="AA902">
            <v>6375</v>
          </cell>
          <cell r="AB902">
            <v>6327</v>
          </cell>
          <cell r="AC902">
            <v>6388</v>
          </cell>
          <cell r="AD902">
            <v>6388</v>
          </cell>
          <cell r="AE902">
            <v>16</v>
          </cell>
          <cell r="AF902">
            <v>26</v>
          </cell>
          <cell r="AG902">
            <v>32</v>
          </cell>
          <cell r="AH902">
            <v>32</v>
          </cell>
          <cell r="AI902">
            <v>6359</v>
          </cell>
          <cell r="AJ902">
            <v>6301</v>
          </cell>
          <cell r="AK902">
            <v>6356</v>
          </cell>
          <cell r="AL902">
            <v>6356</v>
          </cell>
          <cell r="AM902">
            <v>61</v>
          </cell>
          <cell r="AN902">
            <v>-48</v>
          </cell>
          <cell r="AO902">
            <v>13</v>
          </cell>
          <cell r="AP902" t="str">
            <v xml:space="preserve">　保育所利用者負担金及び副食納付金に係る新規滞納の抑制及び滞納額の縮減を図るため、保育所利用者負担金等の徴収及び徴収相談等を行う徴収相談員を地区保健福祉センターに配置するための経費
○配置先
　平地区保健福祉センター（平、四倉、久之浜大久、小川、川前地区担当）１名
　小名浜地区保健福祉センター（小名浜、内郷、好間、三和地区担当）１名
　勿来・田人地区保健福祉センター（勿来、田人、常磐、遠野地区担当）１名
○根拠法令等
　いわき市保育所利用者負担金等徴収相談員設置要領 </v>
          </cell>
          <cell r="AQ902" t="str">
            <v>月額パートタイム会計年度任用職員（徴収相談員）３名に係る報酬・共済費・旅費　</v>
          </cell>
          <cell r="BJ902">
            <v>2</v>
          </cell>
          <cell r="BK902">
            <v>0</v>
          </cell>
          <cell r="BL902">
            <v>0</v>
          </cell>
          <cell r="BM902">
            <v>0</v>
          </cell>
          <cell r="BN902">
            <v>0</v>
          </cell>
          <cell r="BO902">
            <v>0</v>
          </cell>
          <cell r="BP902">
            <v>0</v>
          </cell>
          <cell r="BQ902">
            <v>0</v>
          </cell>
          <cell r="BR902">
            <v>0</v>
          </cell>
          <cell r="BS902">
            <v>0</v>
          </cell>
          <cell r="BT902">
            <v>0</v>
          </cell>
          <cell r="BU902">
            <v>26</v>
          </cell>
          <cell r="BV902">
            <v>6301</v>
          </cell>
          <cell r="BW902">
            <v>0</v>
          </cell>
          <cell r="BX902">
            <v>0</v>
          </cell>
          <cell r="BY902">
            <v>0</v>
          </cell>
          <cell r="BZ902">
            <v>32</v>
          </cell>
          <cell r="CA902">
            <v>6356</v>
          </cell>
        </row>
        <row r="903">
          <cell r="I903" t="str">
            <v>保育所事務費</v>
          </cell>
          <cell r="J903">
            <v>1</v>
          </cell>
          <cell r="K903" t="str">
            <v>一般会計</v>
          </cell>
          <cell r="L903">
            <v>3</v>
          </cell>
          <cell r="M903" t="str">
            <v>民生費　</v>
          </cell>
          <cell r="N903">
            <v>2</v>
          </cell>
          <cell r="O903" t="str">
            <v>児童福祉費　</v>
          </cell>
          <cell r="P903">
            <v>1</v>
          </cell>
          <cell r="Q903" t="str">
            <v>児童福祉総務費　</v>
          </cell>
          <cell r="R903">
            <v>90</v>
          </cell>
          <cell r="S903" t="str">
            <v>児童福祉事務費　</v>
          </cell>
          <cell r="T903">
            <v>4</v>
          </cell>
          <cell r="U903" t="str">
            <v>保育所事務費</v>
          </cell>
          <cell r="V903">
            <v>0</v>
          </cell>
          <cell r="X903">
            <v>0</v>
          </cell>
          <cell r="Z903">
            <v>4143</v>
          </cell>
          <cell r="AA903">
            <v>12291</v>
          </cell>
          <cell r="AB903">
            <v>10105</v>
          </cell>
          <cell r="AC903">
            <v>10105</v>
          </cell>
          <cell r="AD903">
            <v>10105</v>
          </cell>
          <cell r="AE903">
            <v>0</v>
          </cell>
          <cell r="AF903">
            <v>0</v>
          </cell>
          <cell r="AG903">
            <v>0</v>
          </cell>
          <cell r="AH903">
            <v>0</v>
          </cell>
          <cell r="AI903">
            <v>12291</v>
          </cell>
          <cell r="AJ903">
            <v>10105</v>
          </cell>
          <cell r="AK903">
            <v>10105</v>
          </cell>
          <cell r="AL903">
            <v>10105</v>
          </cell>
          <cell r="AM903">
            <v>0</v>
          </cell>
          <cell r="AN903">
            <v>-2186</v>
          </cell>
          <cell r="AO903">
            <v>-2186</v>
          </cell>
          <cell r="AP903" t="str">
            <v xml:space="preserve">　子ども・子育て支援法に規定する保育所等の利用に係る各種事務を取り扱うための一般事務費、及び平成30年10月に更新した保育所入所管理システムに係るシステム・機器保守業務委託料及びシステム賃借料について要求するもの。 </v>
          </cell>
          <cell r="AQ903" t="str">
            <v xml:space="preserve">【増減理由】
・消耗品及び印刷製本における単価上昇に伴う増
・口座振替件数の減少に伴う減
・保育所シーラー業務委託単価上昇に伴う増
・保育所入所管理システムの再リースに伴う賃借料の減 </v>
          </cell>
          <cell r="BJ903">
            <v>1</v>
          </cell>
          <cell r="BK903">
            <v>10105</v>
          </cell>
          <cell r="BL903">
            <v>0</v>
          </cell>
          <cell r="BM903">
            <v>0</v>
          </cell>
          <cell r="BN903">
            <v>0</v>
          </cell>
          <cell r="BO903">
            <v>0</v>
          </cell>
          <cell r="BP903">
            <v>0</v>
          </cell>
          <cell r="BQ903">
            <v>0</v>
          </cell>
          <cell r="BR903">
            <v>0</v>
          </cell>
          <cell r="BS903">
            <v>0</v>
          </cell>
          <cell r="BT903">
            <v>0</v>
          </cell>
          <cell r="BU903">
            <v>0</v>
          </cell>
          <cell r="BV903">
            <v>10105</v>
          </cell>
          <cell r="BW903">
            <v>0</v>
          </cell>
          <cell r="BX903">
            <v>0</v>
          </cell>
          <cell r="BY903">
            <v>0</v>
          </cell>
          <cell r="BZ903">
            <v>0</v>
          </cell>
          <cell r="CA903">
            <v>10105</v>
          </cell>
        </row>
        <row r="904">
          <cell r="I904" t="str">
            <v>保育所利用者負担金徴収対策事務費</v>
          </cell>
          <cell r="J904">
            <v>1</v>
          </cell>
          <cell r="K904" t="str">
            <v>一般会計</v>
          </cell>
          <cell r="L904">
            <v>3</v>
          </cell>
          <cell r="M904" t="str">
            <v>民生費　</v>
          </cell>
          <cell r="N904">
            <v>2</v>
          </cell>
          <cell r="O904" t="str">
            <v>児童福祉費　</v>
          </cell>
          <cell r="P904">
            <v>1</v>
          </cell>
          <cell r="Q904" t="str">
            <v>児童福祉総務費　</v>
          </cell>
          <cell r="R904">
            <v>90</v>
          </cell>
          <cell r="S904" t="str">
            <v>児童福祉事務費　</v>
          </cell>
          <cell r="T904">
            <v>6</v>
          </cell>
          <cell r="U904" t="str">
            <v>保育所利用者負担金徴収対策事務費</v>
          </cell>
          <cell r="V904">
            <v>0</v>
          </cell>
          <cell r="X904">
            <v>0</v>
          </cell>
          <cell r="Z904">
            <v>159</v>
          </cell>
          <cell r="AA904">
            <v>760</v>
          </cell>
          <cell r="AB904">
            <v>662</v>
          </cell>
          <cell r="AC904">
            <v>662</v>
          </cell>
          <cell r="AD904">
            <v>662</v>
          </cell>
          <cell r="AE904">
            <v>0</v>
          </cell>
          <cell r="AF904">
            <v>0</v>
          </cell>
          <cell r="AG904">
            <v>0</v>
          </cell>
          <cell r="AH904">
            <v>0</v>
          </cell>
          <cell r="AI904">
            <v>760</v>
          </cell>
          <cell r="AJ904">
            <v>662</v>
          </cell>
          <cell r="AK904">
            <v>662</v>
          </cell>
          <cell r="AL904">
            <v>662</v>
          </cell>
          <cell r="AM904">
            <v>0</v>
          </cell>
          <cell r="AN904">
            <v>-98</v>
          </cell>
          <cell r="AO904">
            <v>-98</v>
          </cell>
          <cell r="AP904" t="str">
            <v xml:space="preserve">　保育所利用者負担金の滞納解消及び副食納付金の債権管理をするために徴収嘱託員を配置し、滞納対策に取り組むための経費。
　また、保育所利用者負担金の納付書及び督促状については、こども支援課で出力後、各保育所から保護者に対し、手渡しにより送達しているが、納付書等の送達日を適切に管理する必要があることから、送達方法を手渡しから郵便による送達に見直す。
【送達方法見直しの必要性について】
　強制徴収公債権である保育所利用者負担金は、納付書の送達により債権が確定するほか、督促状の送達により時効の起算日及び滞納処分の対象となる開始日が確定するものであり、適切な債権管理及び滞納処分の実施にあたり、納付書及び督促状の送達日を明確に管理する必要があるため、手渡しではなく、郵便により納付書及び督促状を送達する。 </v>
          </cell>
          <cell r="AQ904" t="str">
            <v xml:space="preserve">【要求内容】
・費用弁償：164千円（徴収相談業務に係る市内旅費）
・所望品費： 16千円（徴収相談業務に係る事務用品費）
・納付書用封筒印刷製本費：134千円(90円×1,350枚×1.1)
・納付書・督促状郵送費：325千円(納付書:140円×1,350通、督促状:63円×2,150通)
・納付書封入封緘業務等委託料：23千円((7円+8円)×1,350件×1.1) </v>
          </cell>
          <cell r="BJ904">
            <v>1</v>
          </cell>
          <cell r="BK904">
            <v>662</v>
          </cell>
          <cell r="BL904">
            <v>0</v>
          </cell>
          <cell r="BM904">
            <v>0</v>
          </cell>
          <cell r="BN904">
            <v>0</v>
          </cell>
          <cell r="BO904">
            <v>0</v>
          </cell>
          <cell r="BP904">
            <v>0</v>
          </cell>
          <cell r="BQ904">
            <v>0</v>
          </cell>
          <cell r="BR904">
            <v>0</v>
          </cell>
          <cell r="BS904">
            <v>0</v>
          </cell>
          <cell r="BT904">
            <v>0</v>
          </cell>
          <cell r="BU904">
            <v>0</v>
          </cell>
          <cell r="BV904">
            <v>662</v>
          </cell>
          <cell r="BW904">
            <v>0</v>
          </cell>
          <cell r="BX904">
            <v>0</v>
          </cell>
          <cell r="BY904">
            <v>0</v>
          </cell>
          <cell r="BZ904">
            <v>0</v>
          </cell>
          <cell r="CA904">
            <v>662</v>
          </cell>
        </row>
        <row r="905">
          <cell r="I905" t="str">
            <v>保育所等利用調整ＡＩシステム事業費</v>
          </cell>
          <cell r="J905">
            <v>1</v>
          </cell>
          <cell r="K905" t="str">
            <v>一般会計</v>
          </cell>
          <cell r="L905">
            <v>3</v>
          </cell>
          <cell r="M905" t="str">
            <v>民生費　</v>
          </cell>
          <cell r="N905">
            <v>2</v>
          </cell>
          <cell r="O905" t="str">
            <v>児童福祉費　</v>
          </cell>
          <cell r="P905">
            <v>1</v>
          </cell>
          <cell r="Q905" t="str">
            <v>児童福祉総務費　</v>
          </cell>
          <cell r="R905">
            <v>90</v>
          </cell>
          <cell r="S905" t="str">
            <v>児童福祉事務費　</v>
          </cell>
          <cell r="T905">
            <v>7</v>
          </cell>
          <cell r="U905" t="str">
            <v>保育所等利用調整ＡＩシステム事業費　</v>
          </cell>
          <cell r="V905">
            <v>0</v>
          </cell>
          <cell r="X905">
            <v>0</v>
          </cell>
          <cell r="Z905">
            <v>3373</v>
          </cell>
          <cell r="AA905">
            <v>3834</v>
          </cell>
          <cell r="AB905">
            <v>3834</v>
          </cell>
          <cell r="AC905">
            <v>3834</v>
          </cell>
          <cell r="AD905">
            <v>3834</v>
          </cell>
          <cell r="AE905">
            <v>0</v>
          </cell>
          <cell r="AF905">
            <v>0</v>
          </cell>
          <cell r="AG905">
            <v>0</v>
          </cell>
          <cell r="AH905">
            <v>0</v>
          </cell>
          <cell r="AI905">
            <v>3834</v>
          </cell>
          <cell r="AJ905">
            <v>3834</v>
          </cell>
          <cell r="AK905">
            <v>3834</v>
          </cell>
          <cell r="AL905">
            <v>3834</v>
          </cell>
          <cell r="AM905">
            <v>0</v>
          </cell>
          <cell r="AN905">
            <v>0</v>
          </cell>
          <cell r="AO905">
            <v>0</v>
          </cell>
          <cell r="AP905" t="str">
            <v>　保育所や認定こども園（保育認定子どもに限る）、地域型保育事業の利用にあたって求められる利用調整業務の効率化や福祉サービスの更なる充実化を図るため、令和２年度に導入したＡＩシステムの保守費用。</v>
          </cell>
          <cell r="AQ905" t="str">
            <v>保育所等利用調整ＡＩシステム保守業務委託料　</v>
          </cell>
          <cell r="BJ905">
            <v>1</v>
          </cell>
          <cell r="BK905">
            <v>3834</v>
          </cell>
          <cell r="BL905">
            <v>0</v>
          </cell>
          <cell r="BM905">
            <v>0</v>
          </cell>
          <cell r="BN905">
            <v>0</v>
          </cell>
          <cell r="BO905">
            <v>0</v>
          </cell>
          <cell r="BP905">
            <v>0</v>
          </cell>
          <cell r="BQ905">
            <v>0</v>
          </cell>
          <cell r="BR905">
            <v>0</v>
          </cell>
          <cell r="BS905">
            <v>0</v>
          </cell>
          <cell r="BT905">
            <v>0</v>
          </cell>
          <cell r="BU905">
            <v>0</v>
          </cell>
          <cell r="BV905">
            <v>3834</v>
          </cell>
          <cell r="BW905">
            <v>0</v>
          </cell>
          <cell r="BX905">
            <v>0</v>
          </cell>
          <cell r="BY905">
            <v>0</v>
          </cell>
          <cell r="BZ905">
            <v>0</v>
          </cell>
          <cell r="CA905">
            <v>3834</v>
          </cell>
        </row>
        <row r="906">
          <cell r="I906" t="str">
            <v>公立保育所管理経費</v>
          </cell>
          <cell r="J906">
            <v>1</v>
          </cell>
          <cell r="K906" t="str">
            <v>一般会計</v>
          </cell>
          <cell r="L906">
            <v>3</v>
          </cell>
          <cell r="M906" t="str">
            <v>民生費　</v>
          </cell>
          <cell r="N906">
            <v>2</v>
          </cell>
          <cell r="O906" t="str">
            <v>児童福祉費　</v>
          </cell>
          <cell r="P906">
            <v>4</v>
          </cell>
          <cell r="Q906" t="str">
            <v>保育所費</v>
          </cell>
          <cell r="R906">
            <v>10</v>
          </cell>
          <cell r="S906" t="str">
            <v>公立保育所管理費</v>
          </cell>
          <cell r="T906">
            <v>1</v>
          </cell>
          <cell r="U906" t="str">
            <v>公立保育所管理経費　</v>
          </cell>
          <cell r="V906">
            <v>0</v>
          </cell>
          <cell r="X906">
            <v>0</v>
          </cell>
          <cell r="Z906">
            <v>26391</v>
          </cell>
          <cell r="AA906">
            <v>30209</v>
          </cell>
          <cell r="AB906">
            <v>32976</v>
          </cell>
          <cell r="AC906">
            <v>31139</v>
          </cell>
          <cell r="AD906">
            <v>31139</v>
          </cell>
          <cell r="AE906">
            <v>30209</v>
          </cell>
          <cell r="AF906">
            <v>32976</v>
          </cell>
          <cell r="AG906">
            <v>31139</v>
          </cell>
          <cell r="AH906">
            <v>31139</v>
          </cell>
          <cell r="AI906">
            <v>0</v>
          </cell>
          <cell r="AJ906">
            <v>0</v>
          </cell>
          <cell r="AK906">
            <v>0</v>
          </cell>
          <cell r="AL906">
            <v>0</v>
          </cell>
          <cell r="AM906">
            <v>-1837</v>
          </cell>
          <cell r="AN906">
            <v>2767</v>
          </cell>
          <cell r="AO906">
            <v>930</v>
          </cell>
          <cell r="AP906" t="str">
            <v>　公立保育所31施設の維持管理に要する経費
【備考】
　H31までは経常的経費であったが、H31.10月から実施している幼児教育無償化の影響により、特定財源である保育所利用者負担金に大幅な変動が発生するため、R2要求から臨時的経費へ経費区分を変更</v>
          </cell>
          <cell r="AQ906" t="str">
            <v>【要求内容】
　公立保育所の維持管理に要する消耗品や通信運搬費、手数料のほか、保育士等の研修に係る報償金や費用弁償等
【主な増減理由】
・単価上昇及び必要数の増に伴う被服費の増（705千円）
・携帯電話導入に伴う通信運搬費の増（983千円）
・携帯電話購入に伴う備品購入費の増（514千円）
・下水道使用量見直しに伴う使用料の減（△157千円）</v>
          </cell>
          <cell r="BJ906">
            <v>2</v>
          </cell>
          <cell r="BK906">
            <v>0</v>
          </cell>
          <cell r="BL906">
            <v>0</v>
          </cell>
          <cell r="BM906">
            <v>0</v>
          </cell>
          <cell r="BN906">
            <v>0</v>
          </cell>
          <cell r="BO906">
            <v>0</v>
          </cell>
          <cell r="BP906">
            <v>0</v>
          </cell>
          <cell r="BQ906">
            <v>0</v>
          </cell>
          <cell r="BR906">
            <v>381</v>
          </cell>
          <cell r="BS906">
            <v>0</v>
          </cell>
          <cell r="BT906">
            <v>0</v>
          </cell>
          <cell r="BU906">
            <v>32595</v>
          </cell>
          <cell r="BV906">
            <v>0</v>
          </cell>
          <cell r="BW906">
            <v>381</v>
          </cell>
          <cell r="BX906">
            <v>0</v>
          </cell>
          <cell r="BY906">
            <v>0</v>
          </cell>
          <cell r="BZ906">
            <v>30758</v>
          </cell>
          <cell r="CA906">
            <v>0</v>
          </cell>
        </row>
        <row r="907">
          <cell r="I907" t="str">
            <v>公立保育所管理経費　会計年度任用職員分</v>
          </cell>
          <cell r="J907">
            <v>1</v>
          </cell>
          <cell r="K907" t="str">
            <v>一般会計</v>
          </cell>
          <cell r="L907">
            <v>3</v>
          </cell>
          <cell r="M907" t="str">
            <v>民生費　</v>
          </cell>
          <cell r="N907">
            <v>2</v>
          </cell>
          <cell r="O907" t="str">
            <v>児童福祉費　</v>
          </cell>
          <cell r="P907">
            <v>4</v>
          </cell>
          <cell r="Q907" t="str">
            <v>保育所費</v>
          </cell>
          <cell r="R907">
            <v>10</v>
          </cell>
          <cell r="S907" t="str">
            <v>公立保育所管理費</v>
          </cell>
          <cell r="T907">
            <v>1</v>
          </cell>
          <cell r="U907" t="str">
            <v>公立保育所管理経費　</v>
          </cell>
          <cell r="V907">
            <v>0</v>
          </cell>
          <cell r="X907">
            <v>1</v>
          </cell>
          <cell r="Y907" t="str">
            <v>会計年度任用職員分　</v>
          </cell>
          <cell r="Z907">
            <v>799799</v>
          </cell>
          <cell r="AA907">
            <v>944457</v>
          </cell>
          <cell r="AB907">
            <v>1026456</v>
          </cell>
          <cell r="AC907">
            <v>1031321</v>
          </cell>
          <cell r="AD907">
            <v>1031321</v>
          </cell>
          <cell r="AE907">
            <v>2280</v>
          </cell>
          <cell r="AF907">
            <v>4236</v>
          </cell>
          <cell r="AG907">
            <v>5102</v>
          </cell>
          <cell r="AH907">
            <v>5102</v>
          </cell>
          <cell r="AI907">
            <v>942177</v>
          </cell>
          <cell r="AJ907">
            <v>1022220</v>
          </cell>
          <cell r="AK907">
            <v>1026219</v>
          </cell>
          <cell r="AL907">
            <v>1026219</v>
          </cell>
          <cell r="AM907">
            <v>4865</v>
          </cell>
          <cell r="AN907">
            <v>81999</v>
          </cell>
          <cell r="AO907">
            <v>86864</v>
          </cell>
          <cell r="AP907" t="str">
            <v>　公立保育所において、児童福祉施設最低基準を遵守し、保育環境の充実を図るにあたり必要な保育士・調理員等について、会計年度任用職員を雇用するために必要な経費。</v>
          </cell>
          <cell r="AQ907" t="str">
            <v xml:space="preserve">○要求内容
　公立保育所における会計年度任用職員の雇用に係る給与等
　・フルタイム会計年度任用職員　（保育士）　187人　（前年度比27人）
〃　（調理員）　15人　（前年度比2人）
　・パートタイム会計年度任用職員（保育士）　113人工（前年度比-11人）
〃　（調理員）63人工（前年度比　-4人）
〃　（保育補助）36人　（前年度比0人）
〃　（事務補助）31人　（前年度比 0人）
○主な増減理由
　障がい児数の増によるクラス担任の必要数増、報酬等単価や保険料率の上昇に伴う増 </v>
          </cell>
          <cell r="BJ907">
            <v>2</v>
          </cell>
          <cell r="BK907">
            <v>0</v>
          </cell>
          <cell r="BL907">
            <v>0</v>
          </cell>
          <cell r="BM907">
            <v>0</v>
          </cell>
          <cell r="BN907">
            <v>0</v>
          </cell>
          <cell r="BO907">
            <v>0</v>
          </cell>
          <cell r="BP907">
            <v>0</v>
          </cell>
          <cell r="BQ907">
            <v>0</v>
          </cell>
          <cell r="BR907">
            <v>0</v>
          </cell>
          <cell r="BS907">
            <v>0</v>
          </cell>
          <cell r="BT907">
            <v>0</v>
          </cell>
          <cell r="BU907">
            <v>4236</v>
          </cell>
          <cell r="BV907">
            <v>1022220</v>
          </cell>
          <cell r="BW907">
            <v>0</v>
          </cell>
          <cell r="BX907">
            <v>0</v>
          </cell>
          <cell r="BY907">
            <v>0</v>
          </cell>
          <cell r="BZ907">
            <v>5102</v>
          </cell>
          <cell r="CA907">
            <v>1026219</v>
          </cell>
        </row>
        <row r="908">
          <cell r="I908" t="str">
            <v>公立保育所管理経費　改築等施設備品購入分</v>
          </cell>
          <cell r="J908">
            <v>1</v>
          </cell>
          <cell r="K908" t="str">
            <v>一般会計</v>
          </cell>
          <cell r="L908">
            <v>3</v>
          </cell>
          <cell r="M908" t="str">
            <v>民生費　</v>
          </cell>
          <cell r="N908">
            <v>2</v>
          </cell>
          <cell r="O908" t="str">
            <v>児童福祉費　</v>
          </cell>
          <cell r="P908">
            <v>4</v>
          </cell>
          <cell r="Q908" t="str">
            <v>保育所費</v>
          </cell>
          <cell r="R908">
            <v>10</v>
          </cell>
          <cell r="S908" t="str">
            <v>公立保育所管理費</v>
          </cell>
          <cell r="T908">
            <v>1</v>
          </cell>
          <cell r="U908" t="str">
            <v>公立保育所管理経費　</v>
          </cell>
          <cell r="V908">
            <v>0</v>
          </cell>
          <cell r="X908">
            <v>5</v>
          </cell>
          <cell r="Y908" t="str">
            <v>改築等施設備品購入分</v>
          </cell>
          <cell r="Z908">
            <v>0</v>
          </cell>
          <cell r="AA908">
            <v>15500</v>
          </cell>
          <cell r="AB908">
            <v>25251</v>
          </cell>
          <cell r="AC908">
            <v>23573</v>
          </cell>
          <cell r="AD908">
            <v>23573</v>
          </cell>
          <cell r="AE908">
            <v>0</v>
          </cell>
          <cell r="AF908">
            <v>0</v>
          </cell>
          <cell r="AG908">
            <v>0</v>
          </cell>
          <cell r="AH908">
            <v>0</v>
          </cell>
          <cell r="AI908">
            <v>15500</v>
          </cell>
          <cell r="AJ908">
            <v>25251</v>
          </cell>
          <cell r="AK908">
            <v>23573</v>
          </cell>
          <cell r="AL908">
            <v>23573</v>
          </cell>
          <cell r="AM908">
            <v>-1678</v>
          </cell>
          <cell r="AN908">
            <v>9751</v>
          </cell>
          <cell r="AO908">
            <v>8073</v>
          </cell>
          <cell r="AP908" t="str">
            <v>　高坂保育所及び御厩保育所について、令和５年度から新園舎での保育を開始するにあたり、保育室や調理室等の間取りや収容人数の違い、経年劣化等により新たに整備が必要となる備品等の購入に係る経費。</v>
          </cell>
          <cell r="AQ908" t="str">
            <v xml:space="preserve">【要求内容】
　改築後の高坂御厩保育所に係る保育室等のカーテンや布団を収納するための棚、調理室設備等の備品購入費 </v>
          </cell>
          <cell r="BJ908">
            <v>2</v>
          </cell>
          <cell r="BK908">
            <v>0</v>
          </cell>
          <cell r="BL908">
            <v>0</v>
          </cell>
          <cell r="BM908">
            <v>0</v>
          </cell>
          <cell r="BN908">
            <v>0</v>
          </cell>
          <cell r="BO908">
            <v>0</v>
          </cell>
          <cell r="BP908">
            <v>0</v>
          </cell>
          <cell r="BQ908">
            <v>0</v>
          </cell>
          <cell r="BR908">
            <v>0</v>
          </cell>
          <cell r="BS908">
            <v>0</v>
          </cell>
          <cell r="BT908">
            <v>0</v>
          </cell>
          <cell r="BU908">
            <v>0</v>
          </cell>
          <cell r="BV908">
            <v>25251</v>
          </cell>
          <cell r="BW908">
            <v>0</v>
          </cell>
          <cell r="BX908">
            <v>0</v>
          </cell>
          <cell r="BY908">
            <v>0</v>
          </cell>
          <cell r="BZ908">
            <v>0</v>
          </cell>
          <cell r="CA908">
            <v>23573</v>
          </cell>
        </row>
        <row r="909">
          <cell r="I909" t="str">
            <v>乳児保育事業費</v>
          </cell>
          <cell r="J909">
            <v>1</v>
          </cell>
          <cell r="K909" t="str">
            <v>一般会計</v>
          </cell>
          <cell r="L909">
            <v>3</v>
          </cell>
          <cell r="M909" t="str">
            <v>民生費　</v>
          </cell>
          <cell r="N909">
            <v>2</v>
          </cell>
          <cell r="O909" t="str">
            <v>児童福祉費　</v>
          </cell>
          <cell r="P909">
            <v>4</v>
          </cell>
          <cell r="Q909" t="str">
            <v>保育所費</v>
          </cell>
          <cell r="R909">
            <v>10</v>
          </cell>
          <cell r="S909" t="str">
            <v>公立保育所管理費</v>
          </cell>
          <cell r="T909">
            <v>2</v>
          </cell>
          <cell r="U909" t="str">
            <v>乳児保育事業費　</v>
          </cell>
          <cell r="V909">
            <v>0</v>
          </cell>
          <cell r="X909">
            <v>0</v>
          </cell>
          <cell r="Z909">
            <v>1349</v>
          </cell>
          <cell r="AA909">
            <v>1540</v>
          </cell>
          <cell r="AB909">
            <v>1650</v>
          </cell>
          <cell r="AC909">
            <v>1650</v>
          </cell>
          <cell r="AD909">
            <v>1650</v>
          </cell>
          <cell r="AE909">
            <v>0</v>
          </cell>
          <cell r="AF909">
            <v>0</v>
          </cell>
          <cell r="AG909">
            <v>0</v>
          </cell>
          <cell r="AH909">
            <v>0</v>
          </cell>
          <cell r="AI909">
            <v>1540</v>
          </cell>
          <cell r="AJ909">
            <v>1650</v>
          </cell>
          <cell r="AK909">
            <v>1650</v>
          </cell>
          <cell r="AL909">
            <v>1650</v>
          </cell>
          <cell r="AM909">
            <v>0</v>
          </cell>
          <cell r="AN909">
            <v>110</v>
          </cell>
          <cell r="AO909">
            <v>110</v>
          </cell>
          <cell r="AP909" t="str">
            <v>　公立保育所のうち、乳児保育（０歳児保育）を実施する14施設において乳児保育を実施するために必要な経費
〈乳児保育実施保育所〉
　白土、あさひ、豊間、永崎、古湊、本町、渚、滝尻、泉、渡辺、
　錦、常磐第二、綴、四倉</v>
          </cell>
          <cell r="AQ909" t="str">
            <v xml:space="preserve">【要求内容】
・乳児保育の実施にあたって必要となるクッションフロアなどの備品・消耗品費等
【増減理由】
・令和５年度から乳児保育を実施する高久保育園の追加に伴う増。 </v>
          </cell>
          <cell r="BJ909">
            <v>1</v>
          </cell>
          <cell r="BK909">
            <v>1650</v>
          </cell>
          <cell r="BL909">
            <v>0</v>
          </cell>
          <cell r="BM909">
            <v>0</v>
          </cell>
          <cell r="BN909">
            <v>0</v>
          </cell>
          <cell r="BO909">
            <v>0</v>
          </cell>
          <cell r="BP909">
            <v>0</v>
          </cell>
          <cell r="BQ909">
            <v>0</v>
          </cell>
          <cell r="BR909">
            <v>0</v>
          </cell>
          <cell r="BS909">
            <v>0</v>
          </cell>
          <cell r="BT909">
            <v>0</v>
          </cell>
          <cell r="BU909">
            <v>0</v>
          </cell>
          <cell r="BV909">
            <v>1650</v>
          </cell>
          <cell r="BW909">
            <v>0</v>
          </cell>
          <cell r="BX909">
            <v>0</v>
          </cell>
          <cell r="BY909">
            <v>0</v>
          </cell>
          <cell r="BZ909">
            <v>0</v>
          </cell>
          <cell r="CA909">
            <v>1650</v>
          </cell>
        </row>
        <row r="910">
          <cell r="I910" t="str">
            <v>乳児保育事業費　会計年度任用職員分</v>
          </cell>
          <cell r="J910">
            <v>1</v>
          </cell>
          <cell r="K910" t="str">
            <v>一般会計</v>
          </cell>
          <cell r="L910">
            <v>3</v>
          </cell>
          <cell r="M910" t="str">
            <v>民生費　</v>
          </cell>
          <cell r="N910">
            <v>2</v>
          </cell>
          <cell r="O910" t="str">
            <v>児童福祉費　</v>
          </cell>
          <cell r="P910">
            <v>4</v>
          </cell>
          <cell r="Q910" t="str">
            <v>保育所費</v>
          </cell>
          <cell r="R910">
            <v>10</v>
          </cell>
          <cell r="S910" t="str">
            <v>公立保育所管理費</v>
          </cell>
          <cell r="T910">
            <v>2</v>
          </cell>
          <cell r="U910" t="str">
            <v>乳児保育事業費　</v>
          </cell>
          <cell r="V910">
            <v>0</v>
          </cell>
          <cell r="X910">
            <v>1</v>
          </cell>
          <cell r="Y910" t="str">
            <v>会計年度任用職員分　</v>
          </cell>
          <cell r="Z910">
            <v>1881</v>
          </cell>
          <cell r="AA910">
            <v>2195</v>
          </cell>
          <cell r="AB910">
            <v>3445</v>
          </cell>
          <cell r="AC910">
            <v>3462</v>
          </cell>
          <cell r="AD910">
            <v>3462</v>
          </cell>
          <cell r="AE910">
            <v>0</v>
          </cell>
          <cell r="AF910">
            <v>0</v>
          </cell>
          <cell r="AG910">
            <v>0</v>
          </cell>
          <cell r="AH910">
            <v>0</v>
          </cell>
          <cell r="AI910">
            <v>2195</v>
          </cell>
          <cell r="AJ910">
            <v>3445</v>
          </cell>
          <cell r="AK910">
            <v>3462</v>
          </cell>
          <cell r="AL910">
            <v>3462</v>
          </cell>
          <cell r="AM910">
            <v>17</v>
          </cell>
          <cell r="AN910">
            <v>1250</v>
          </cell>
          <cell r="AO910">
            <v>1267</v>
          </cell>
          <cell r="AP910" t="str">
            <v>　乳児保育（0歳児保育）を実施する15施設のうち14施設において、乳児の健康状態の把握や必要な指導・助言等を行うため、１施設あたり月２回を巡回する看護師及び保健師を雇用するために必要な費用。
〈乳児保育実施保育所：15施設〉
　白土、あさひ、豊間、高久、永崎、古湊、本町、渚、滝尻、泉、渡辺、錦、常磐第二、
　綴、四倉
　※　白土保育所には看護師（フルタイム会計年度任用職員、職員課支弁）が１名常駐していることから、巡回の対象外。
　※　現在（R4年10月時点）、乳児保育を実施する施設は14だが、R5年４月開所の高久保育園でも新たに乳児保育を実施するため、R5年度は15施設となる。</v>
          </cell>
          <cell r="AQ910" t="str">
            <v xml:space="preserve">○要求内容
　乳児保育実施施設を巡回するパートタイム会計年度任用職員（看護師及び保健師）に係る報酬等
○主な増減理由
　巡回施設の増（8施設分→14施設）
　・再任用職員１名（5施設、120日分を想定）の配置が見込めないことにより、会計年度
任用職員の巡回日数が増
　・高久保育園の新規増 </v>
          </cell>
          <cell r="BJ910">
            <v>2</v>
          </cell>
          <cell r="BK910">
            <v>0</v>
          </cell>
          <cell r="BL910">
            <v>0</v>
          </cell>
          <cell r="BM910">
            <v>0</v>
          </cell>
          <cell r="BN910">
            <v>0</v>
          </cell>
          <cell r="BO910">
            <v>0</v>
          </cell>
          <cell r="BP910">
            <v>0</v>
          </cell>
          <cell r="BQ910">
            <v>0</v>
          </cell>
          <cell r="BR910">
            <v>0</v>
          </cell>
          <cell r="BS910">
            <v>0</v>
          </cell>
          <cell r="BT910">
            <v>0</v>
          </cell>
          <cell r="BU910">
            <v>0</v>
          </cell>
          <cell r="BV910">
            <v>3445</v>
          </cell>
          <cell r="BW910">
            <v>0</v>
          </cell>
          <cell r="BX910">
            <v>0</v>
          </cell>
          <cell r="BY910">
            <v>0</v>
          </cell>
          <cell r="BZ910">
            <v>0</v>
          </cell>
          <cell r="CA910">
            <v>3462</v>
          </cell>
        </row>
        <row r="911">
          <cell r="I911" t="str">
            <v>障害児保育事業費</v>
          </cell>
          <cell r="J911">
            <v>1</v>
          </cell>
          <cell r="K911" t="str">
            <v>一般会計</v>
          </cell>
          <cell r="L911">
            <v>3</v>
          </cell>
          <cell r="M911" t="str">
            <v>民生費　</v>
          </cell>
          <cell r="N911">
            <v>2</v>
          </cell>
          <cell r="O911" t="str">
            <v>児童福祉費　</v>
          </cell>
          <cell r="P911">
            <v>4</v>
          </cell>
          <cell r="Q911" t="str">
            <v>保育所費</v>
          </cell>
          <cell r="R911">
            <v>10</v>
          </cell>
          <cell r="S911" t="str">
            <v>公立保育所管理費</v>
          </cell>
          <cell r="T911">
            <v>3</v>
          </cell>
          <cell r="U911" t="str">
            <v>障害児保育事業費</v>
          </cell>
          <cell r="V911">
            <v>0</v>
          </cell>
          <cell r="X911">
            <v>0</v>
          </cell>
          <cell r="Z911">
            <v>585</v>
          </cell>
          <cell r="AA911">
            <v>648</v>
          </cell>
          <cell r="AB911">
            <v>648</v>
          </cell>
          <cell r="AC911">
            <v>648</v>
          </cell>
          <cell r="AD911">
            <v>648</v>
          </cell>
          <cell r="AE911">
            <v>176</v>
          </cell>
          <cell r="AF911">
            <v>176</v>
          </cell>
          <cell r="AG911">
            <v>176</v>
          </cell>
          <cell r="AH911">
            <v>176</v>
          </cell>
          <cell r="AI911">
            <v>472</v>
          </cell>
          <cell r="AJ911">
            <v>472</v>
          </cell>
          <cell r="AK911">
            <v>472</v>
          </cell>
          <cell r="AL911">
            <v>472</v>
          </cell>
          <cell r="AM911">
            <v>0</v>
          </cell>
          <cell r="AN911">
            <v>0</v>
          </cell>
          <cell r="AO911">
            <v>0</v>
          </cell>
          <cell r="AP911" t="str">
            <v>　「市障害児保育実施要綱」に基づき、公立保育所で障害児保育を実施するために必要となる経費</v>
          </cell>
          <cell r="AQ911" t="str">
            <v xml:space="preserve">【要求内容】
　障害児保育の実施にあたって必要となる段差解消などの修繕費や、保育室からの飛び出し防止のための柵等の購入費用
【対前年増減理由】
・増減なし
※修繕料、備品購入費：特定財源充当(保育対策総合支援事業費国庫補助金：補助率1/3) </v>
          </cell>
          <cell r="BJ911">
            <v>1</v>
          </cell>
          <cell r="BK911">
            <v>648</v>
          </cell>
          <cell r="BL911">
            <v>0</v>
          </cell>
          <cell r="BM911">
            <v>0</v>
          </cell>
          <cell r="BN911">
            <v>0</v>
          </cell>
          <cell r="BO911">
            <v>0</v>
          </cell>
          <cell r="BP911">
            <v>0</v>
          </cell>
          <cell r="BQ911">
            <v>0</v>
          </cell>
          <cell r="BR911">
            <v>176</v>
          </cell>
          <cell r="BS911">
            <v>0</v>
          </cell>
          <cell r="BT911">
            <v>0</v>
          </cell>
          <cell r="BU911">
            <v>0</v>
          </cell>
          <cell r="BV911">
            <v>472</v>
          </cell>
          <cell r="BW911">
            <v>176</v>
          </cell>
          <cell r="BX911">
            <v>0</v>
          </cell>
          <cell r="BY911">
            <v>0</v>
          </cell>
          <cell r="BZ911">
            <v>0</v>
          </cell>
          <cell r="CA911">
            <v>472</v>
          </cell>
        </row>
        <row r="912">
          <cell r="I912" t="str">
            <v>保育所等給食検査体制整備事業費</v>
          </cell>
          <cell r="J912">
            <v>1</v>
          </cell>
          <cell r="K912" t="str">
            <v>一般会計</v>
          </cell>
          <cell r="L912">
            <v>3</v>
          </cell>
          <cell r="M912" t="str">
            <v>民生費　</v>
          </cell>
          <cell r="N912">
            <v>2</v>
          </cell>
          <cell r="O912" t="str">
            <v>児童福祉費　</v>
          </cell>
          <cell r="P912">
            <v>4</v>
          </cell>
          <cell r="Q912" t="str">
            <v>保育所費</v>
          </cell>
          <cell r="R912">
            <v>10</v>
          </cell>
          <cell r="S912" t="str">
            <v>公立保育所管理費</v>
          </cell>
          <cell r="T912">
            <v>17</v>
          </cell>
          <cell r="U912" t="str">
            <v>保育所等給食検査体制整備事業費　</v>
          </cell>
          <cell r="V912">
            <v>0</v>
          </cell>
          <cell r="X912">
            <v>0</v>
          </cell>
          <cell r="Z912">
            <v>12012</v>
          </cell>
          <cell r="AA912">
            <v>12582</v>
          </cell>
          <cell r="AB912">
            <v>17757</v>
          </cell>
          <cell r="AC912">
            <v>17757</v>
          </cell>
          <cell r="AD912">
            <v>17757</v>
          </cell>
          <cell r="AE912">
            <v>12582</v>
          </cell>
          <cell r="AF912">
            <v>17757</v>
          </cell>
          <cell r="AG912">
            <v>17757</v>
          </cell>
          <cell r="AH912">
            <v>17757</v>
          </cell>
          <cell r="AI912">
            <v>0</v>
          </cell>
          <cell r="AJ912">
            <v>0</v>
          </cell>
          <cell r="AK912">
            <v>0</v>
          </cell>
          <cell r="AL912">
            <v>0</v>
          </cell>
          <cell r="AM912">
            <v>0</v>
          </cell>
          <cell r="AN912">
            <v>5175</v>
          </cell>
          <cell r="AO912">
            <v>5175</v>
          </cell>
          <cell r="AP912" t="str">
            <v>　市内の保育所等の給食及び使用する食材の安全確保並びに当該保育所等に入所している児童及び保護者の不安解消を図るため、保育所等の給食・食材の放射性物質検査を行う。</v>
          </cell>
          <cell r="AQ912" t="str">
            <v xml:space="preserve">【要求内容】
　検査実施に係る委託料、及び検査食材運搬に係る人件費や自動車リース代等。
【主な増減理由】
　・燃料単価増に伴う増：14千円
　・既存委託料の増及び新規委託業務追加による増：5,182千円
</v>
          </cell>
          <cell r="BJ912">
            <v>1</v>
          </cell>
          <cell r="BK912">
            <v>17757</v>
          </cell>
          <cell r="BL912">
            <v>0</v>
          </cell>
          <cell r="BM912">
            <v>0</v>
          </cell>
          <cell r="BN912">
            <v>0</v>
          </cell>
          <cell r="BO912">
            <v>0</v>
          </cell>
          <cell r="BP912">
            <v>0</v>
          </cell>
          <cell r="BQ912">
            <v>0</v>
          </cell>
          <cell r="BR912">
            <v>17757</v>
          </cell>
          <cell r="BS912">
            <v>0</v>
          </cell>
          <cell r="BT912">
            <v>0</v>
          </cell>
          <cell r="BU912">
            <v>0</v>
          </cell>
          <cell r="BV912">
            <v>0</v>
          </cell>
          <cell r="BW912">
            <v>17757</v>
          </cell>
          <cell r="BX912">
            <v>0</v>
          </cell>
          <cell r="BY912">
            <v>0</v>
          </cell>
          <cell r="BZ912">
            <v>0</v>
          </cell>
          <cell r="CA912">
            <v>0</v>
          </cell>
        </row>
        <row r="913">
          <cell r="I913" t="str">
            <v>保育所等給食検査体制整備事業費　会計年度任用職員分</v>
          </cell>
          <cell r="J913">
            <v>1</v>
          </cell>
          <cell r="K913" t="str">
            <v>一般会計</v>
          </cell>
          <cell r="L913">
            <v>3</v>
          </cell>
          <cell r="M913" t="str">
            <v>民生費　</v>
          </cell>
          <cell r="N913">
            <v>2</v>
          </cell>
          <cell r="O913" t="str">
            <v>児童福祉費　</v>
          </cell>
          <cell r="P913">
            <v>4</v>
          </cell>
          <cell r="Q913" t="str">
            <v>保育所費</v>
          </cell>
          <cell r="R913">
            <v>10</v>
          </cell>
          <cell r="S913" t="str">
            <v>公立保育所管理費</v>
          </cell>
          <cell r="T913">
            <v>17</v>
          </cell>
          <cell r="U913" t="str">
            <v>保育所等給食検査体制整備事業費　</v>
          </cell>
          <cell r="V913">
            <v>0</v>
          </cell>
          <cell r="X913">
            <v>1</v>
          </cell>
          <cell r="Y913" t="str">
            <v>会計年度任用職員分　</v>
          </cell>
          <cell r="Z913">
            <v>4566</v>
          </cell>
          <cell r="AA913">
            <v>4724</v>
          </cell>
          <cell r="AB913">
            <v>4912</v>
          </cell>
          <cell r="AC913">
            <v>4956</v>
          </cell>
          <cell r="AD913">
            <v>4956</v>
          </cell>
          <cell r="AE913">
            <v>4724</v>
          </cell>
          <cell r="AF913">
            <v>4912</v>
          </cell>
          <cell r="AG913">
            <v>4956</v>
          </cell>
          <cell r="AH913">
            <v>4956</v>
          </cell>
          <cell r="AI913">
            <v>0</v>
          </cell>
          <cell r="AJ913">
            <v>0</v>
          </cell>
          <cell r="AK913">
            <v>0</v>
          </cell>
          <cell r="AL913">
            <v>0</v>
          </cell>
          <cell r="AM913">
            <v>44</v>
          </cell>
          <cell r="AN913">
            <v>188</v>
          </cell>
          <cell r="AO913">
            <v>232</v>
          </cell>
          <cell r="AP913" t="str">
            <v>　市内の保育所等の給食及び使用する食材の安全確保並びに当該保育所等に入所している児童及び保護者の不安解消を図るため、市内の保育所の給食及び食材の放射性物質検査を行うにあたり必要な会計年度任用職員を配置するための経費。</v>
          </cell>
          <cell r="AQ913" t="str">
            <v xml:space="preserve">○要求内容
　給食食材検査の搬入及び給食食材検査予定表の作成（保育所との連絡調整等）等、食材検査に付随する事務を行うフルタイム会計年度任用職員２名に係る給与等
○主な増減理由
　・号給加算及び月額報酬単価の増
　・報酬額の増に伴う共済費負担額の増 </v>
          </cell>
          <cell r="BJ913">
            <v>2</v>
          </cell>
          <cell r="BK913">
            <v>0</v>
          </cell>
          <cell r="BL913">
            <v>0</v>
          </cell>
          <cell r="BM913">
            <v>0</v>
          </cell>
          <cell r="BN913">
            <v>0</v>
          </cell>
          <cell r="BO913">
            <v>0</v>
          </cell>
          <cell r="BP913">
            <v>0</v>
          </cell>
          <cell r="BQ913">
            <v>0</v>
          </cell>
          <cell r="BR913">
            <v>4893</v>
          </cell>
          <cell r="BS913">
            <v>0</v>
          </cell>
          <cell r="BT913">
            <v>0</v>
          </cell>
          <cell r="BU913">
            <v>19</v>
          </cell>
          <cell r="BV913">
            <v>0</v>
          </cell>
          <cell r="BW913">
            <v>4932</v>
          </cell>
          <cell r="BX913">
            <v>0</v>
          </cell>
          <cell r="BY913">
            <v>0</v>
          </cell>
          <cell r="BZ913">
            <v>24</v>
          </cell>
          <cell r="CA913">
            <v>0</v>
          </cell>
        </row>
        <row r="914">
          <cell r="I914" t="str">
            <v>保育サポート事業費</v>
          </cell>
          <cell r="J914">
            <v>1</v>
          </cell>
          <cell r="K914" t="str">
            <v>一般会計</v>
          </cell>
          <cell r="L914">
            <v>3</v>
          </cell>
          <cell r="M914" t="str">
            <v>民生費　</v>
          </cell>
          <cell r="N914">
            <v>2</v>
          </cell>
          <cell r="O914" t="str">
            <v>児童福祉費　</v>
          </cell>
          <cell r="P914">
            <v>4</v>
          </cell>
          <cell r="Q914" t="str">
            <v>保育所費</v>
          </cell>
          <cell r="R914">
            <v>10</v>
          </cell>
          <cell r="S914" t="str">
            <v>公立保育所管理費</v>
          </cell>
          <cell r="T914">
            <v>21</v>
          </cell>
          <cell r="U914" t="str">
            <v>保育サポート事業費　</v>
          </cell>
          <cell r="V914">
            <v>0</v>
          </cell>
          <cell r="X914">
            <v>0</v>
          </cell>
          <cell r="Z914">
            <v>2699</v>
          </cell>
          <cell r="AA914">
            <v>2760</v>
          </cell>
          <cell r="AB914">
            <v>3617</v>
          </cell>
          <cell r="AC914">
            <v>3639</v>
          </cell>
          <cell r="AD914">
            <v>3639</v>
          </cell>
          <cell r="AE914">
            <v>2760</v>
          </cell>
          <cell r="AF914">
            <v>3617</v>
          </cell>
          <cell r="AG914">
            <v>3639</v>
          </cell>
          <cell r="AH914">
            <v>3639</v>
          </cell>
          <cell r="AI914">
            <v>0</v>
          </cell>
          <cell r="AJ914">
            <v>0</v>
          </cell>
          <cell r="AK914">
            <v>0</v>
          </cell>
          <cell r="AL914">
            <v>0</v>
          </cell>
          <cell r="AM914">
            <v>22</v>
          </cell>
          <cell r="AN914">
            <v>857</v>
          </cell>
          <cell r="AO914">
            <v>879</v>
          </cell>
          <cell r="AP914" t="str">
            <v>　東日本大震災及び原発事故により被災した保育所等を利用する保護者とその児童との関わり方や業務上の悩み等の相談に対応するため、児童精神科の医師や保育士資格を有する者が保育所等を訪問し、児童の心のケアや個別相談ケースへの対応、要保護児童の早期発見及び虐待防止等の啓発を行うもの。　</v>
          </cell>
          <cell r="AQ914" t="str">
            <v xml:space="preserve">○要求内容
　フルタイム会計年度任用職員（保育所巡回保育士）１名に係る給与等や訪問同行医師の派遣に係る費用
○増減理由
・昇級等に伴う給料単価の増
・訪問同行医師への報償費等については、当事業と連携して実施してきた県事業で負担してきたが、県の当該事業が終了となったことに伴い、市の所要額が増 </v>
          </cell>
          <cell r="BJ914">
            <v>2</v>
          </cell>
          <cell r="BK914">
            <v>0</v>
          </cell>
          <cell r="BL914">
            <v>0</v>
          </cell>
          <cell r="BM914">
            <v>0</v>
          </cell>
          <cell r="BN914">
            <v>0</v>
          </cell>
          <cell r="BO914">
            <v>0</v>
          </cell>
          <cell r="BP914">
            <v>0</v>
          </cell>
          <cell r="BQ914">
            <v>0</v>
          </cell>
          <cell r="BR914">
            <v>3605</v>
          </cell>
          <cell r="BS914">
            <v>0</v>
          </cell>
          <cell r="BT914">
            <v>0</v>
          </cell>
          <cell r="BU914">
            <v>12</v>
          </cell>
          <cell r="BV914">
            <v>0</v>
          </cell>
          <cell r="BW914">
            <v>3625</v>
          </cell>
          <cell r="BX914">
            <v>0</v>
          </cell>
          <cell r="BY914">
            <v>0</v>
          </cell>
          <cell r="BZ914">
            <v>14</v>
          </cell>
          <cell r="CA914">
            <v>0</v>
          </cell>
        </row>
        <row r="915">
          <cell r="I915" t="str">
            <v>公立保育所医師報酬</v>
          </cell>
          <cell r="J915">
            <v>1</v>
          </cell>
          <cell r="K915" t="str">
            <v>一般会計</v>
          </cell>
          <cell r="L915">
            <v>3</v>
          </cell>
          <cell r="M915" t="str">
            <v>民生費　</v>
          </cell>
          <cell r="N915">
            <v>2</v>
          </cell>
          <cell r="O915" t="str">
            <v>児童福祉費　</v>
          </cell>
          <cell r="P915">
            <v>4</v>
          </cell>
          <cell r="Q915" t="str">
            <v>保育所費</v>
          </cell>
          <cell r="R915">
            <v>10</v>
          </cell>
          <cell r="S915" t="str">
            <v>公立保育所管理費</v>
          </cell>
          <cell r="T915">
            <v>22</v>
          </cell>
          <cell r="U915" t="str">
            <v>公立保育所医師報酬　</v>
          </cell>
          <cell r="V915">
            <v>0</v>
          </cell>
          <cell r="X915">
            <v>0</v>
          </cell>
          <cell r="Z915">
            <v>3215</v>
          </cell>
          <cell r="AA915">
            <v>3226</v>
          </cell>
          <cell r="AB915">
            <v>3226</v>
          </cell>
          <cell r="AC915">
            <v>3226</v>
          </cell>
          <cell r="AD915">
            <v>3226</v>
          </cell>
          <cell r="AE915">
            <v>3226</v>
          </cell>
          <cell r="AF915">
            <v>3226</v>
          </cell>
          <cell r="AG915">
            <v>3226</v>
          </cell>
          <cell r="AH915">
            <v>3226</v>
          </cell>
          <cell r="AI915">
            <v>0</v>
          </cell>
          <cell r="AJ915">
            <v>0</v>
          </cell>
          <cell r="AK915">
            <v>0</v>
          </cell>
          <cell r="AL915">
            <v>0</v>
          </cell>
          <cell r="AM915">
            <v>0</v>
          </cell>
          <cell r="AN915">
            <v>0</v>
          </cell>
          <cell r="AO915">
            <v>0</v>
          </cell>
          <cell r="AP915" t="str">
            <v>　児童福祉施設の設備及び運営に関する基準を定める条例第26条において配置が義務付けられている公立保育所嘱託医（内科医・歯科医）の報酬</v>
          </cell>
          <cell r="AQ915" t="str">
            <v>【要求内容】
○報酬額（地域医療業務契約書により）
　内科医及び歯科医それぞれにつき
　定員80人以上の施設　55,200円/年
　定員80人未満の施設　49,730円/年</v>
          </cell>
          <cell r="BJ915">
            <v>1</v>
          </cell>
          <cell r="BK915">
            <v>3226</v>
          </cell>
          <cell r="BL915">
            <v>0</v>
          </cell>
          <cell r="BM915">
            <v>0</v>
          </cell>
          <cell r="BN915">
            <v>0</v>
          </cell>
          <cell r="BO915">
            <v>0</v>
          </cell>
          <cell r="BP915">
            <v>0</v>
          </cell>
          <cell r="BQ915">
            <v>0</v>
          </cell>
          <cell r="BR915">
            <v>0</v>
          </cell>
          <cell r="BS915">
            <v>0</v>
          </cell>
          <cell r="BT915">
            <v>0</v>
          </cell>
          <cell r="BU915">
            <v>3226</v>
          </cell>
          <cell r="BV915">
            <v>0</v>
          </cell>
          <cell r="BW915">
            <v>0</v>
          </cell>
          <cell r="BX915">
            <v>0</v>
          </cell>
          <cell r="BY915">
            <v>0</v>
          </cell>
          <cell r="BZ915">
            <v>3226</v>
          </cell>
          <cell r="CA915">
            <v>0</v>
          </cell>
        </row>
        <row r="916">
          <cell r="I916" t="str">
            <v>公立保育所ＡＥＤ機器管理費</v>
          </cell>
          <cell r="J916">
            <v>1</v>
          </cell>
          <cell r="K916" t="str">
            <v>一般会計</v>
          </cell>
          <cell r="L916">
            <v>3</v>
          </cell>
          <cell r="M916" t="str">
            <v>民生費　</v>
          </cell>
          <cell r="N916">
            <v>2</v>
          </cell>
          <cell r="O916" t="str">
            <v>児童福祉費　</v>
          </cell>
          <cell r="P916">
            <v>4</v>
          </cell>
          <cell r="Q916" t="str">
            <v>保育所費</v>
          </cell>
          <cell r="R916">
            <v>10</v>
          </cell>
          <cell r="S916" t="str">
            <v>公立保育所管理費</v>
          </cell>
          <cell r="T916">
            <v>23</v>
          </cell>
          <cell r="U916" t="str">
            <v>公立保育所ＡＥＤ機器管理費　</v>
          </cell>
          <cell r="V916">
            <v>0</v>
          </cell>
          <cell r="X916">
            <v>0</v>
          </cell>
          <cell r="Z916">
            <v>0</v>
          </cell>
          <cell r="AA916">
            <v>11253</v>
          </cell>
          <cell r="AB916">
            <v>0</v>
          </cell>
          <cell r="AC916">
            <v>0</v>
          </cell>
          <cell r="AD916">
            <v>0</v>
          </cell>
          <cell r="AE916">
            <v>0</v>
          </cell>
          <cell r="AF916">
            <v>0</v>
          </cell>
          <cell r="AG916">
            <v>0</v>
          </cell>
          <cell r="AH916">
            <v>0</v>
          </cell>
          <cell r="AI916">
            <v>11253</v>
          </cell>
          <cell r="AJ916">
            <v>0</v>
          </cell>
          <cell r="AK916">
            <v>0</v>
          </cell>
          <cell r="AL916">
            <v>0</v>
          </cell>
          <cell r="AM916">
            <v>0</v>
          </cell>
          <cell r="AN916">
            <v>-11253</v>
          </cell>
          <cell r="AO916">
            <v>-11253</v>
          </cell>
          <cell r="AP916" t="str">
            <v>公立保育所に設置しているＡＥＤ（自動体外式除細動器）が耐用年数（８年）を超過していることから、安全に使用できる状態を確保するため、本体の更新を行うもの。</v>
          </cell>
          <cell r="AQ916" t="str">
            <v>ＡＥＤ（自動体外式除細動器）の本体更新に要する費用を計上するもの。　</v>
          </cell>
          <cell r="BJ916">
            <v>0</v>
          </cell>
          <cell r="BK916">
            <v>0</v>
          </cell>
          <cell r="BL916">
            <v>0</v>
          </cell>
          <cell r="BM916">
            <v>0</v>
          </cell>
          <cell r="BN916">
            <v>0</v>
          </cell>
          <cell r="BO916">
            <v>0</v>
          </cell>
          <cell r="BP916">
            <v>0</v>
          </cell>
          <cell r="BQ916">
            <v>0</v>
          </cell>
          <cell r="BR916">
            <v>0</v>
          </cell>
          <cell r="BS916">
            <v>0</v>
          </cell>
          <cell r="BT916">
            <v>0</v>
          </cell>
          <cell r="BU916">
            <v>0</v>
          </cell>
          <cell r="BV916">
            <v>0</v>
          </cell>
          <cell r="BW916">
            <v>0</v>
          </cell>
          <cell r="BX916">
            <v>0</v>
          </cell>
          <cell r="BY916">
            <v>0</v>
          </cell>
          <cell r="BZ916">
            <v>0</v>
          </cell>
          <cell r="CA916">
            <v>0</v>
          </cell>
        </row>
        <row r="917">
          <cell r="I917" t="str">
            <v>フッ化物洗口事業費</v>
          </cell>
          <cell r="J917">
            <v>1</v>
          </cell>
          <cell r="K917" t="str">
            <v>一般会計</v>
          </cell>
          <cell r="L917">
            <v>3</v>
          </cell>
          <cell r="M917" t="str">
            <v>民生費　</v>
          </cell>
          <cell r="N917">
            <v>2</v>
          </cell>
          <cell r="O917" t="str">
            <v>児童福祉費　</v>
          </cell>
          <cell r="P917">
            <v>4</v>
          </cell>
          <cell r="Q917" t="str">
            <v>保育所費</v>
          </cell>
          <cell r="R917">
            <v>10</v>
          </cell>
          <cell r="S917" t="str">
            <v>公立保育所管理費</v>
          </cell>
          <cell r="T917">
            <v>24</v>
          </cell>
          <cell r="U917" t="str">
            <v>フッ化物洗口事業費　</v>
          </cell>
          <cell r="V917">
            <v>0</v>
          </cell>
          <cell r="X917">
            <v>0</v>
          </cell>
          <cell r="Z917">
            <v>437</v>
          </cell>
          <cell r="AA917">
            <v>702</v>
          </cell>
          <cell r="AB917">
            <v>704</v>
          </cell>
          <cell r="AC917">
            <v>704</v>
          </cell>
          <cell r="AD917">
            <v>704</v>
          </cell>
          <cell r="AE917">
            <v>0</v>
          </cell>
          <cell r="AF917">
            <v>0</v>
          </cell>
          <cell r="AG917">
            <v>0</v>
          </cell>
          <cell r="AH917">
            <v>0</v>
          </cell>
          <cell r="AI917">
            <v>702</v>
          </cell>
          <cell r="AJ917">
            <v>704</v>
          </cell>
          <cell r="AK917">
            <v>704</v>
          </cell>
          <cell r="AL917">
            <v>704</v>
          </cell>
          <cell r="AM917">
            <v>0</v>
          </cell>
          <cell r="AN917">
            <v>2</v>
          </cell>
          <cell r="AO917">
            <v>2</v>
          </cell>
          <cell r="AP917" t="str">
            <v>　公立保育所の４歳以上の幼児を対象に、集団で低濃度のフッ化物洗口液でうがいをすることで、むし歯の予防を図り、生涯を通じた歯と口腔の健康づくりを進める。　</v>
          </cell>
          <cell r="AQ917" t="str">
            <v xml:space="preserve">【要求内容】
　公立保育所31施設でのフッ化物洗口事業実施に要する経費
【主な増減理由】
・ミラノールの単価の変更（7,800円→8,300円）に伴う医薬材料費の増 </v>
          </cell>
          <cell r="BJ917">
            <v>1</v>
          </cell>
          <cell r="BK917">
            <v>704</v>
          </cell>
          <cell r="BL917">
            <v>0</v>
          </cell>
          <cell r="BM917">
            <v>0</v>
          </cell>
          <cell r="BN917">
            <v>0</v>
          </cell>
          <cell r="BO917">
            <v>0</v>
          </cell>
          <cell r="BP917">
            <v>0</v>
          </cell>
          <cell r="BQ917">
            <v>0</v>
          </cell>
          <cell r="BR917">
            <v>0</v>
          </cell>
          <cell r="BS917">
            <v>0</v>
          </cell>
          <cell r="BT917">
            <v>0</v>
          </cell>
          <cell r="BU917">
            <v>0</v>
          </cell>
          <cell r="BV917">
            <v>704</v>
          </cell>
          <cell r="BW917">
            <v>0</v>
          </cell>
          <cell r="BX917">
            <v>0</v>
          </cell>
          <cell r="BY917">
            <v>0</v>
          </cell>
          <cell r="BZ917">
            <v>0</v>
          </cell>
          <cell r="CA917">
            <v>704</v>
          </cell>
        </row>
        <row r="918">
          <cell r="I918" t="str">
            <v>公立保育所事業費</v>
          </cell>
          <cell r="J918">
            <v>1</v>
          </cell>
          <cell r="K918" t="str">
            <v>一般会計</v>
          </cell>
          <cell r="L918">
            <v>3</v>
          </cell>
          <cell r="M918" t="str">
            <v>民生費　</v>
          </cell>
          <cell r="N918">
            <v>2</v>
          </cell>
          <cell r="O918" t="str">
            <v>児童福祉費　</v>
          </cell>
          <cell r="P918">
            <v>4</v>
          </cell>
          <cell r="Q918" t="str">
            <v>保育所費</v>
          </cell>
          <cell r="R918">
            <v>20</v>
          </cell>
          <cell r="S918" t="str">
            <v>公立保育所事業費</v>
          </cell>
          <cell r="T918">
            <v>1</v>
          </cell>
          <cell r="U918" t="str">
            <v>公立保育所事業費</v>
          </cell>
          <cell r="V918">
            <v>0</v>
          </cell>
          <cell r="X918">
            <v>0</v>
          </cell>
          <cell r="Z918">
            <v>276715</v>
          </cell>
          <cell r="AA918">
            <v>285632</v>
          </cell>
          <cell r="AB918">
            <v>302218</v>
          </cell>
          <cell r="AC918">
            <v>302218</v>
          </cell>
          <cell r="AD918">
            <v>302218</v>
          </cell>
          <cell r="AE918">
            <v>188560</v>
          </cell>
          <cell r="AF918">
            <v>198419</v>
          </cell>
          <cell r="AG918">
            <v>200256</v>
          </cell>
          <cell r="AH918">
            <v>200256</v>
          </cell>
          <cell r="AI918">
            <v>97072</v>
          </cell>
          <cell r="AJ918">
            <v>103799</v>
          </cell>
          <cell r="AK918">
            <v>101962</v>
          </cell>
          <cell r="AL918">
            <v>101962</v>
          </cell>
          <cell r="AM918">
            <v>0</v>
          </cell>
          <cell r="AN918">
            <v>16586</v>
          </cell>
          <cell r="AO918">
            <v>16586</v>
          </cell>
          <cell r="AP918" t="str">
            <v xml:space="preserve">・公立保育所における保育の実施に要する経費
【備考】
・H30までは経常的経費であったが、H31.10月から実施している幼児教育無償化の影響により、特定財源である保育所利用者負担金に大幅な変動が発生するため、H31から　は臨時的経費により対応 </v>
          </cell>
          <cell r="AQ918" t="str">
            <v>【要求内容】
・保育用・給食用消耗品費　・保育実施に係る燃料費・光熱水費
・給食提供に係る賄材料費　・廃棄物の処分等に関する委託料　等
【主な増減理由】
・単価上昇に伴う消耗品費の増（1,610千円）
・燃料単価上昇に伴う燃料費の増　（1,218千円）
・電気使用量値上げに伴う電気料の増 （17,538千円）
・児童数減少に伴う賄材料費の減（△3,916千円）</v>
          </cell>
          <cell r="BJ918">
            <v>1</v>
          </cell>
          <cell r="BK918">
            <v>302218</v>
          </cell>
          <cell r="BL918">
            <v>0</v>
          </cell>
          <cell r="BM918">
            <v>0</v>
          </cell>
          <cell r="BN918">
            <v>0</v>
          </cell>
          <cell r="BO918">
            <v>0</v>
          </cell>
          <cell r="BP918">
            <v>0</v>
          </cell>
          <cell r="BQ918">
            <v>0</v>
          </cell>
          <cell r="BR918">
            <v>0</v>
          </cell>
          <cell r="BS918">
            <v>0</v>
          </cell>
          <cell r="BT918">
            <v>0</v>
          </cell>
          <cell r="BU918">
            <v>198419</v>
          </cell>
          <cell r="BV918">
            <v>103799</v>
          </cell>
          <cell r="BW918">
            <v>0</v>
          </cell>
          <cell r="BX918">
            <v>0</v>
          </cell>
          <cell r="BY918">
            <v>0</v>
          </cell>
          <cell r="BZ918">
            <v>200256</v>
          </cell>
          <cell r="CA918">
            <v>101962</v>
          </cell>
        </row>
        <row r="919">
          <cell r="I919" t="str">
            <v>公立保育所事業費　放射性物質検査事業分</v>
          </cell>
          <cell r="J919">
            <v>1</v>
          </cell>
          <cell r="K919" t="str">
            <v>一般会計</v>
          </cell>
          <cell r="L919">
            <v>3</v>
          </cell>
          <cell r="M919" t="str">
            <v>民生費　</v>
          </cell>
          <cell r="N919">
            <v>2</v>
          </cell>
          <cell r="O919" t="str">
            <v>児童福祉費　</v>
          </cell>
          <cell r="P919">
            <v>4</v>
          </cell>
          <cell r="Q919" t="str">
            <v>保育所費</v>
          </cell>
          <cell r="R919">
            <v>20</v>
          </cell>
          <cell r="S919" t="str">
            <v>公立保育所事業費</v>
          </cell>
          <cell r="T919">
            <v>1</v>
          </cell>
          <cell r="U919" t="str">
            <v>公立保育所事業費</v>
          </cell>
          <cell r="V919">
            <v>0</v>
          </cell>
          <cell r="X919">
            <v>1</v>
          </cell>
          <cell r="Y919" t="str">
            <v>放射性物質検査事業分</v>
          </cell>
          <cell r="Z919">
            <v>396</v>
          </cell>
          <cell r="AA919">
            <v>516</v>
          </cell>
          <cell r="AB919">
            <v>447</v>
          </cell>
          <cell r="AC919">
            <v>447</v>
          </cell>
          <cell r="AD919">
            <v>447</v>
          </cell>
          <cell r="AE919">
            <v>516</v>
          </cell>
          <cell r="AF919">
            <v>447</v>
          </cell>
          <cell r="AG919">
            <v>447</v>
          </cell>
          <cell r="AH919">
            <v>447</v>
          </cell>
          <cell r="AI919">
            <v>0</v>
          </cell>
          <cell r="AJ919">
            <v>0</v>
          </cell>
          <cell r="AK919">
            <v>0</v>
          </cell>
          <cell r="AL919">
            <v>0</v>
          </cell>
          <cell r="AM919">
            <v>0</v>
          </cell>
          <cell r="AN919">
            <v>-69</v>
          </cell>
          <cell r="AO919">
            <v>-69</v>
          </cell>
          <cell r="AP919" t="str">
            <v>　公立保育所31施設で実施する放射性物質検査において使用する食材の購入費用。</v>
          </cell>
          <cell r="AQ919" t="str">
            <v xml:space="preserve">【要求内容】
　公立保育所において提供する食材の放射性物質検査に要する経費
　・放射性物質検査用食材費
【主な増減理由】
　1施設1か月あたりの単価の減（1,385円→1,199円） </v>
          </cell>
          <cell r="BJ919">
            <v>1</v>
          </cell>
          <cell r="BK919">
            <v>447</v>
          </cell>
          <cell r="BL919">
            <v>0</v>
          </cell>
          <cell r="BM919">
            <v>0</v>
          </cell>
          <cell r="BN919">
            <v>0</v>
          </cell>
          <cell r="BO919">
            <v>0</v>
          </cell>
          <cell r="BP919">
            <v>0</v>
          </cell>
          <cell r="BQ919">
            <v>0</v>
          </cell>
          <cell r="BR919">
            <v>447</v>
          </cell>
          <cell r="BS919">
            <v>0</v>
          </cell>
          <cell r="BT919">
            <v>0</v>
          </cell>
          <cell r="BU919">
            <v>0</v>
          </cell>
          <cell r="BV919">
            <v>0</v>
          </cell>
          <cell r="BW919">
            <v>447</v>
          </cell>
          <cell r="BX919">
            <v>0</v>
          </cell>
          <cell r="BY919">
            <v>0</v>
          </cell>
          <cell r="BZ919">
            <v>0</v>
          </cell>
          <cell r="CA919">
            <v>0</v>
          </cell>
        </row>
        <row r="920">
          <cell r="I920" t="str">
            <v>公立保育所事業費　大規模維持補修分</v>
          </cell>
          <cell r="J920">
            <v>1</v>
          </cell>
          <cell r="K920" t="str">
            <v>一般会計</v>
          </cell>
          <cell r="L920">
            <v>3</v>
          </cell>
          <cell r="M920" t="str">
            <v>民生費　</v>
          </cell>
          <cell r="N920">
            <v>2</v>
          </cell>
          <cell r="O920" t="str">
            <v>児童福祉費　</v>
          </cell>
          <cell r="P920">
            <v>4</v>
          </cell>
          <cell r="Q920" t="str">
            <v>保育所費</v>
          </cell>
          <cell r="R920">
            <v>20</v>
          </cell>
          <cell r="S920" t="str">
            <v>公立保育所事業費</v>
          </cell>
          <cell r="T920">
            <v>1</v>
          </cell>
          <cell r="U920" t="str">
            <v>公立保育所事業費</v>
          </cell>
          <cell r="V920">
            <v>0</v>
          </cell>
          <cell r="X920">
            <v>3</v>
          </cell>
          <cell r="Y920" t="str">
            <v>大規模維持補修分</v>
          </cell>
          <cell r="Z920">
            <v>4933</v>
          </cell>
          <cell r="AA920">
            <v>5023</v>
          </cell>
          <cell r="AB920">
            <v>5597</v>
          </cell>
          <cell r="AC920">
            <v>2647</v>
          </cell>
          <cell r="AD920">
            <v>2647</v>
          </cell>
          <cell r="AE920">
            <v>0</v>
          </cell>
          <cell r="AF920">
            <v>0</v>
          </cell>
          <cell r="AG920">
            <v>0</v>
          </cell>
          <cell r="AH920">
            <v>0</v>
          </cell>
          <cell r="AI920">
            <v>5023</v>
          </cell>
          <cell r="AJ920">
            <v>5597</v>
          </cell>
          <cell r="AK920">
            <v>2647</v>
          </cell>
          <cell r="AL920">
            <v>2647</v>
          </cell>
          <cell r="AM920">
            <v>-2950</v>
          </cell>
          <cell r="AN920">
            <v>574</v>
          </cell>
          <cell r="AO920">
            <v>-2376</v>
          </cell>
          <cell r="AP920" t="str">
            <v>　公立保育所の老朽化が進行する中、園舎については、計画的に改築を進めているほか、修繕等の維持補修費について一定の予算を確保しながら対応しているところであるが、業務用冷凍冷蔵庫や食器消毒保管庫といった調理用備品など、園舎以外の高額な備品についても、老朽化の進行により使用に耐えない状態に陥るものが発生しており、当該備品の購入について規定予算では対応が困難であることから、大規模維持補修事業として要求するもの。　</v>
          </cell>
          <cell r="AQ920" t="str">
            <v xml:space="preserve">庁用器具（資産）2,646,600円
・ガスレンジ3台（錦保育所、泉保育所、小川保育所）
・食器消毒保管庫庫　1台（三阪保育所）
庁用器具（費用）2,949,100円
・包丁まな板殺菌庫　2台（白土保育所、滝尻保育所）
・哺乳瓶殺菌乾燥保管庫　1台（永崎保育所）
・業務用冷凍冷蔵庫　2台（古湊保育所、鹿島保育所）
・大型冷凍冷蔵庫1台（渡辺保育所）
・ガスレンジ1台（窪田保育所）
・食品保存用冷凍庫　3台（常磐第一保育園、綴保育所、四倉保育所） </v>
          </cell>
          <cell r="BJ920">
            <v>2</v>
          </cell>
          <cell r="BK920">
            <v>0</v>
          </cell>
          <cell r="BL920">
            <v>0</v>
          </cell>
          <cell r="BM920">
            <v>0</v>
          </cell>
          <cell r="BN920">
            <v>0</v>
          </cell>
          <cell r="BO920">
            <v>0</v>
          </cell>
          <cell r="BP920">
            <v>0</v>
          </cell>
          <cell r="BQ920">
            <v>0</v>
          </cell>
          <cell r="BR920">
            <v>0</v>
          </cell>
          <cell r="BS920">
            <v>0</v>
          </cell>
          <cell r="BT920">
            <v>0</v>
          </cell>
          <cell r="BU920">
            <v>0</v>
          </cell>
          <cell r="BV920">
            <v>5597</v>
          </cell>
          <cell r="BW920">
            <v>0</v>
          </cell>
          <cell r="BX920">
            <v>0</v>
          </cell>
          <cell r="BY920">
            <v>0</v>
          </cell>
          <cell r="BZ920">
            <v>0</v>
          </cell>
          <cell r="CA920">
            <v>2647</v>
          </cell>
        </row>
        <row r="921">
          <cell r="I921" t="str">
            <v>公立保育所事業費　物価高騰対策分</v>
          </cell>
          <cell r="J921">
            <v>1</v>
          </cell>
          <cell r="K921" t="str">
            <v>一般会計</v>
          </cell>
          <cell r="L921">
            <v>3</v>
          </cell>
          <cell r="M921" t="str">
            <v>民生費　</v>
          </cell>
          <cell r="N921">
            <v>2</v>
          </cell>
          <cell r="O921" t="str">
            <v>児童福祉費　</v>
          </cell>
          <cell r="P921">
            <v>4</v>
          </cell>
          <cell r="Q921" t="str">
            <v>保育所費</v>
          </cell>
          <cell r="R921">
            <v>20</v>
          </cell>
          <cell r="S921" t="str">
            <v>公立保育所事業費</v>
          </cell>
          <cell r="T921">
            <v>1</v>
          </cell>
          <cell r="U921" t="str">
            <v>公立保育所事業費</v>
          </cell>
          <cell r="V921">
            <v>0</v>
          </cell>
          <cell r="X921">
            <v>5</v>
          </cell>
          <cell r="Y921" t="str">
            <v>物価高騰対策分　</v>
          </cell>
          <cell r="Z921">
            <v>0</v>
          </cell>
          <cell r="AA921">
            <v>0</v>
          </cell>
          <cell r="AB921">
            <v>0</v>
          </cell>
          <cell r="AC921">
            <v>0</v>
          </cell>
          <cell r="AD921">
            <v>0</v>
          </cell>
          <cell r="AE921">
            <v>0</v>
          </cell>
          <cell r="AF921">
            <v>0</v>
          </cell>
          <cell r="AG921">
            <v>0</v>
          </cell>
          <cell r="AH921">
            <v>0</v>
          </cell>
          <cell r="AI921">
            <v>0</v>
          </cell>
          <cell r="AJ921">
            <v>0</v>
          </cell>
          <cell r="AK921">
            <v>0</v>
          </cell>
          <cell r="AL921">
            <v>0</v>
          </cell>
          <cell r="AM921">
            <v>0</v>
          </cell>
          <cell r="AN921">
            <v>0</v>
          </cell>
          <cell r="AO921">
            <v>0</v>
          </cell>
          <cell r="AQ921" t="str">
            <v>公立保育所31施設分　13,107,600円</v>
          </cell>
          <cell r="BJ921">
            <v>0</v>
          </cell>
          <cell r="BK921">
            <v>0</v>
          </cell>
          <cell r="BL921">
            <v>0</v>
          </cell>
          <cell r="BM921">
            <v>0</v>
          </cell>
          <cell r="BN921">
            <v>0</v>
          </cell>
          <cell r="BO921">
            <v>0</v>
          </cell>
          <cell r="BP921">
            <v>0</v>
          </cell>
          <cell r="BQ921">
            <v>0</v>
          </cell>
          <cell r="BR921">
            <v>0</v>
          </cell>
          <cell r="BS921">
            <v>0</v>
          </cell>
          <cell r="BT921">
            <v>0</v>
          </cell>
          <cell r="BU921">
            <v>0</v>
          </cell>
          <cell r="BV921">
            <v>0</v>
          </cell>
          <cell r="BW921">
            <v>0</v>
          </cell>
          <cell r="BX921">
            <v>0</v>
          </cell>
          <cell r="BY921">
            <v>0</v>
          </cell>
          <cell r="BZ921">
            <v>0</v>
          </cell>
          <cell r="CA921">
            <v>0</v>
          </cell>
        </row>
        <row r="922">
          <cell r="I922" t="str">
            <v>公立保育所事業費　光熱費高騰対策分</v>
          </cell>
          <cell r="J922">
            <v>1</v>
          </cell>
          <cell r="K922" t="str">
            <v>一般会計</v>
          </cell>
          <cell r="L922">
            <v>3</v>
          </cell>
          <cell r="M922" t="str">
            <v>民生費　</v>
          </cell>
          <cell r="N922">
            <v>2</v>
          </cell>
          <cell r="O922" t="str">
            <v>児童福祉費　</v>
          </cell>
          <cell r="P922">
            <v>4</v>
          </cell>
          <cell r="Q922" t="str">
            <v>保育所費</v>
          </cell>
          <cell r="R922">
            <v>20</v>
          </cell>
          <cell r="S922" t="str">
            <v>公立保育所事業費</v>
          </cell>
          <cell r="T922">
            <v>1</v>
          </cell>
          <cell r="U922" t="str">
            <v>公立保育所事業費</v>
          </cell>
          <cell r="V922">
            <v>0</v>
          </cell>
          <cell r="X922">
            <v>6</v>
          </cell>
          <cell r="Y922" t="str">
            <v>光熱費高騰対策分</v>
          </cell>
          <cell r="Z922">
            <v>0</v>
          </cell>
          <cell r="AA922">
            <v>0</v>
          </cell>
          <cell r="AB922">
            <v>0</v>
          </cell>
          <cell r="AC922">
            <v>0</v>
          </cell>
          <cell r="AD922">
            <v>0</v>
          </cell>
          <cell r="AE922">
            <v>0</v>
          </cell>
          <cell r="AF922">
            <v>0</v>
          </cell>
          <cell r="AG922">
            <v>0</v>
          </cell>
          <cell r="AH922">
            <v>0</v>
          </cell>
          <cell r="AI922">
            <v>0</v>
          </cell>
          <cell r="AJ922">
            <v>0</v>
          </cell>
          <cell r="AK922">
            <v>0</v>
          </cell>
          <cell r="AL922">
            <v>0</v>
          </cell>
          <cell r="AM922">
            <v>0</v>
          </cell>
          <cell r="AN922">
            <v>0</v>
          </cell>
          <cell r="AO922">
            <v>0</v>
          </cell>
          <cell r="AQ922" t="str">
            <v>公立保育所31施設分</v>
          </cell>
          <cell r="BJ922">
            <v>0</v>
          </cell>
          <cell r="BK922">
            <v>0</v>
          </cell>
          <cell r="BL922">
            <v>0</v>
          </cell>
          <cell r="BM922">
            <v>0</v>
          </cell>
          <cell r="BN922">
            <v>0</v>
          </cell>
          <cell r="BO922">
            <v>0</v>
          </cell>
          <cell r="BP922">
            <v>0</v>
          </cell>
          <cell r="BQ922">
            <v>0</v>
          </cell>
          <cell r="BR922">
            <v>0</v>
          </cell>
          <cell r="BS922">
            <v>0</v>
          </cell>
          <cell r="BT922">
            <v>0</v>
          </cell>
          <cell r="BU922">
            <v>0</v>
          </cell>
          <cell r="BV922">
            <v>0</v>
          </cell>
          <cell r="BW922">
            <v>0</v>
          </cell>
          <cell r="BX922">
            <v>0</v>
          </cell>
          <cell r="BY922">
            <v>0</v>
          </cell>
          <cell r="BZ922">
            <v>0</v>
          </cell>
          <cell r="CA922">
            <v>0</v>
          </cell>
        </row>
        <row r="923">
          <cell r="I923" t="str">
            <v>公立保育所感染症対策事業費</v>
          </cell>
          <cell r="J923">
            <v>1</v>
          </cell>
          <cell r="K923" t="str">
            <v>一般会計</v>
          </cell>
          <cell r="L923">
            <v>3</v>
          </cell>
          <cell r="M923" t="str">
            <v>民生費　</v>
          </cell>
          <cell r="N923">
            <v>2</v>
          </cell>
          <cell r="O923" t="str">
            <v>児童福祉費　</v>
          </cell>
          <cell r="P923">
            <v>4</v>
          </cell>
          <cell r="Q923" t="str">
            <v>保育所費</v>
          </cell>
          <cell r="R923">
            <v>20</v>
          </cell>
          <cell r="S923" t="str">
            <v>公立保育所事業費</v>
          </cell>
          <cell r="T923">
            <v>3</v>
          </cell>
          <cell r="U923" t="str">
            <v>公立保育所感染症対策事業費　</v>
          </cell>
          <cell r="V923">
            <v>0</v>
          </cell>
          <cell r="X923">
            <v>0</v>
          </cell>
          <cell r="Z923">
            <v>14521</v>
          </cell>
          <cell r="AA923">
            <v>14892</v>
          </cell>
          <cell r="AB923">
            <v>15000</v>
          </cell>
          <cell r="AC923">
            <v>15000</v>
          </cell>
          <cell r="AD923">
            <v>15000</v>
          </cell>
          <cell r="AE923">
            <v>14892</v>
          </cell>
          <cell r="AF923">
            <v>7469</v>
          </cell>
          <cell r="AG923">
            <v>7469</v>
          </cell>
          <cell r="AH923">
            <v>7469</v>
          </cell>
          <cell r="AI923">
            <v>0</v>
          </cell>
          <cell r="AJ923">
            <v>7531</v>
          </cell>
          <cell r="AK923">
            <v>7531</v>
          </cell>
          <cell r="AL923">
            <v>7531</v>
          </cell>
          <cell r="AM923">
            <v>0</v>
          </cell>
          <cell r="AN923">
            <v>108</v>
          </cell>
          <cell r="AO923">
            <v>108</v>
          </cell>
          <cell r="AP923" t="str">
            <v>　公立保育所における新型コロナウイルス感染症の感染拡大防止を図るため、国の「保育対策総合支援事業費補助金」を活用し、各公立保育所において使用するペーパータオルや使い捨て手袋などの衛生用品等を購入するもの。</v>
          </cell>
          <cell r="AQ923" t="str">
            <v>公立保育所31施設分のペーパータオルや使い捨て手袋等</v>
          </cell>
          <cell r="BJ923">
            <v>1</v>
          </cell>
          <cell r="BK923">
            <v>15000</v>
          </cell>
          <cell r="BL923">
            <v>0</v>
          </cell>
          <cell r="BM923">
            <v>0</v>
          </cell>
          <cell r="BN923">
            <v>0</v>
          </cell>
          <cell r="BO923">
            <v>0</v>
          </cell>
          <cell r="BP923">
            <v>0</v>
          </cell>
          <cell r="BQ923">
            <v>0</v>
          </cell>
          <cell r="BR923">
            <v>7469</v>
          </cell>
          <cell r="BS923">
            <v>0</v>
          </cell>
          <cell r="BT923">
            <v>0</v>
          </cell>
          <cell r="BU923">
            <v>0</v>
          </cell>
          <cell r="BV923">
            <v>7531</v>
          </cell>
          <cell r="BW923">
            <v>7469</v>
          </cell>
          <cell r="BX923">
            <v>0</v>
          </cell>
          <cell r="BY923">
            <v>0</v>
          </cell>
          <cell r="BZ923">
            <v>0</v>
          </cell>
          <cell r="CA923">
            <v>7531</v>
          </cell>
        </row>
        <row r="924">
          <cell r="I924" t="str">
            <v>休日保育事業費</v>
          </cell>
          <cell r="J924">
            <v>1</v>
          </cell>
          <cell r="K924" t="str">
            <v>一般会計</v>
          </cell>
          <cell r="L924">
            <v>3</v>
          </cell>
          <cell r="M924" t="str">
            <v>民生費　</v>
          </cell>
          <cell r="N924">
            <v>2</v>
          </cell>
          <cell r="O924" t="str">
            <v>児童福祉費　</v>
          </cell>
          <cell r="P924">
            <v>4</v>
          </cell>
          <cell r="Q924" t="str">
            <v>保育所費</v>
          </cell>
          <cell r="R924">
            <v>40</v>
          </cell>
          <cell r="S924" t="str">
            <v>特別保育事業費　</v>
          </cell>
          <cell r="T924">
            <v>1</v>
          </cell>
          <cell r="U924" t="str">
            <v>休日保育事業費　</v>
          </cell>
          <cell r="V924">
            <v>0</v>
          </cell>
          <cell r="X924">
            <v>0</v>
          </cell>
          <cell r="Z924">
            <v>423</v>
          </cell>
          <cell r="AA924">
            <v>497</v>
          </cell>
          <cell r="AB924">
            <v>503</v>
          </cell>
          <cell r="AC924">
            <v>503</v>
          </cell>
          <cell r="AD924">
            <v>503</v>
          </cell>
          <cell r="AE924">
            <v>7</v>
          </cell>
          <cell r="AF924">
            <v>7</v>
          </cell>
          <cell r="AG924">
            <v>7</v>
          </cell>
          <cell r="AH924">
            <v>7</v>
          </cell>
          <cell r="AI924">
            <v>490</v>
          </cell>
          <cell r="AJ924">
            <v>496</v>
          </cell>
          <cell r="AK924">
            <v>496</v>
          </cell>
          <cell r="AL924">
            <v>496</v>
          </cell>
          <cell r="AM924">
            <v>0</v>
          </cell>
          <cell r="AN924">
            <v>6</v>
          </cell>
          <cell r="AO924">
            <v>6</v>
          </cell>
          <cell r="AP924" t="str">
            <v>　「いわき市立保育所における休日保育事業実施要綱」に基づき、公立保育所（１施設）において休日保育を実施するために必要となる経費
○実施施設　綴保育所
○実施日日曜日及び国民の祝日（12月29日から1月3日までを除く）
○対象児童　満１歳以上の就学前児童（綴保育所の在園児童以外も対象）
○定員　10名程度</v>
          </cell>
          <cell r="AQ924" t="str">
            <v>　休日保育の実施にあたって必要となる消耗品や給食提供のための賄材料費等　</v>
          </cell>
          <cell r="BJ924">
            <v>1</v>
          </cell>
          <cell r="BK924">
            <v>503</v>
          </cell>
          <cell r="BL924">
            <v>0</v>
          </cell>
          <cell r="BM924">
            <v>0</v>
          </cell>
          <cell r="BN924">
            <v>0</v>
          </cell>
          <cell r="BO924">
            <v>0</v>
          </cell>
          <cell r="BP924">
            <v>0</v>
          </cell>
          <cell r="BQ924">
            <v>0</v>
          </cell>
          <cell r="BR924">
            <v>0</v>
          </cell>
          <cell r="BS924">
            <v>0</v>
          </cell>
          <cell r="BT924">
            <v>0</v>
          </cell>
          <cell r="BU924">
            <v>7</v>
          </cell>
          <cell r="BV924">
            <v>496</v>
          </cell>
          <cell r="BW924">
            <v>0</v>
          </cell>
          <cell r="BX924">
            <v>0</v>
          </cell>
          <cell r="BY924">
            <v>0</v>
          </cell>
          <cell r="BZ924">
            <v>7</v>
          </cell>
          <cell r="CA924">
            <v>496</v>
          </cell>
        </row>
        <row r="925">
          <cell r="I925" t="str">
            <v>休日保育事業費　会計年度任用職員分</v>
          </cell>
          <cell r="J925">
            <v>1</v>
          </cell>
          <cell r="K925" t="str">
            <v>一般会計</v>
          </cell>
          <cell r="L925">
            <v>3</v>
          </cell>
          <cell r="M925" t="str">
            <v>民生費　</v>
          </cell>
          <cell r="N925">
            <v>2</v>
          </cell>
          <cell r="O925" t="str">
            <v>児童福祉費　</v>
          </cell>
          <cell r="P925">
            <v>4</v>
          </cell>
          <cell r="Q925" t="str">
            <v>保育所費</v>
          </cell>
          <cell r="R925">
            <v>40</v>
          </cell>
          <cell r="S925" t="str">
            <v>特別保育事業費　</v>
          </cell>
          <cell r="T925">
            <v>1</v>
          </cell>
          <cell r="U925" t="str">
            <v>休日保育事業費　</v>
          </cell>
          <cell r="V925">
            <v>0</v>
          </cell>
          <cell r="X925">
            <v>1</v>
          </cell>
          <cell r="Y925" t="str">
            <v>会計年度任用職員分　</v>
          </cell>
          <cell r="Z925">
            <v>2478</v>
          </cell>
          <cell r="AA925">
            <v>2855</v>
          </cell>
          <cell r="AB925">
            <v>2901</v>
          </cell>
          <cell r="AC925">
            <v>2918</v>
          </cell>
          <cell r="AD925">
            <v>2918</v>
          </cell>
          <cell r="AE925">
            <v>49</v>
          </cell>
          <cell r="AF925">
            <v>40</v>
          </cell>
          <cell r="AG925">
            <v>42</v>
          </cell>
          <cell r="AH925">
            <v>42</v>
          </cell>
          <cell r="AI925">
            <v>2806</v>
          </cell>
          <cell r="AJ925">
            <v>2861</v>
          </cell>
          <cell r="AK925">
            <v>2876</v>
          </cell>
          <cell r="AL925">
            <v>2876</v>
          </cell>
          <cell r="AM925">
            <v>17</v>
          </cell>
          <cell r="AN925">
            <v>46</v>
          </cell>
          <cell r="AO925">
            <v>63</v>
          </cell>
          <cell r="AP925" t="str">
            <v xml:space="preserve">　「いわき市立保育所における休日保育事業実施要綱」に基づき、公立保育所（１施設）において休日保育を実施するにあたり、休日に勤務した正規保育士が振替休日を取得できるよう、その代替保育士（１人）を配置するための経費
　○実施施設綴保育所
　○実施日　日曜日及び国民の祝日（12月29日から1月3日までを除く）
　○対象児童満1歳以上の修学前児童（綴保育所の在園児以外も対象）
　○定員10名程度/日 </v>
          </cell>
          <cell r="AQ925" t="str">
            <v>○要求内容
　パートタイム会計年度任用職員（保育士）に係る報酬等
○主な増減理由
　時給単価の増に伴う増（1,080円/時 → 1,100円/時）</v>
          </cell>
          <cell r="BJ925">
            <v>2</v>
          </cell>
          <cell r="BK925">
            <v>0</v>
          </cell>
          <cell r="BL925">
            <v>0</v>
          </cell>
          <cell r="BM925">
            <v>0</v>
          </cell>
          <cell r="BN925">
            <v>0</v>
          </cell>
          <cell r="BO925">
            <v>0</v>
          </cell>
          <cell r="BP925">
            <v>0</v>
          </cell>
          <cell r="BQ925">
            <v>0</v>
          </cell>
          <cell r="BR925">
            <v>0</v>
          </cell>
          <cell r="BS925">
            <v>0</v>
          </cell>
          <cell r="BT925">
            <v>0</v>
          </cell>
          <cell r="BU925">
            <v>40</v>
          </cell>
          <cell r="BV925">
            <v>2861</v>
          </cell>
          <cell r="BW925">
            <v>0</v>
          </cell>
          <cell r="BX925">
            <v>0</v>
          </cell>
          <cell r="BY925">
            <v>0</v>
          </cell>
          <cell r="BZ925">
            <v>42</v>
          </cell>
          <cell r="CA925">
            <v>2876</v>
          </cell>
        </row>
        <row r="926">
          <cell r="I926" t="str">
            <v>一時預かり事業費</v>
          </cell>
          <cell r="J926">
            <v>1</v>
          </cell>
          <cell r="K926" t="str">
            <v>一般会計</v>
          </cell>
          <cell r="L926">
            <v>3</v>
          </cell>
          <cell r="M926" t="str">
            <v>民生費　</v>
          </cell>
          <cell r="N926">
            <v>2</v>
          </cell>
          <cell r="O926" t="str">
            <v>児童福祉費　</v>
          </cell>
          <cell r="P926">
            <v>4</v>
          </cell>
          <cell r="Q926" t="str">
            <v>保育所費</v>
          </cell>
          <cell r="R926">
            <v>40</v>
          </cell>
          <cell r="S926" t="str">
            <v>特別保育事業費　</v>
          </cell>
          <cell r="T926">
            <v>2</v>
          </cell>
          <cell r="U926" t="str">
            <v>一時預かり事業費</v>
          </cell>
          <cell r="V926">
            <v>0</v>
          </cell>
          <cell r="X926">
            <v>0</v>
          </cell>
          <cell r="Z926">
            <v>367</v>
          </cell>
          <cell r="AA926">
            <v>366</v>
          </cell>
          <cell r="AB926">
            <v>366</v>
          </cell>
          <cell r="AC926">
            <v>366</v>
          </cell>
          <cell r="AD926">
            <v>366</v>
          </cell>
          <cell r="AE926">
            <v>268</v>
          </cell>
          <cell r="AF926">
            <v>268</v>
          </cell>
          <cell r="AG926">
            <v>268</v>
          </cell>
          <cell r="AH926">
            <v>268</v>
          </cell>
          <cell r="AI926">
            <v>98</v>
          </cell>
          <cell r="AJ926">
            <v>98</v>
          </cell>
          <cell r="AK926">
            <v>98</v>
          </cell>
          <cell r="AL926">
            <v>98</v>
          </cell>
          <cell r="AM926">
            <v>0</v>
          </cell>
          <cell r="AN926">
            <v>0</v>
          </cell>
          <cell r="AO926">
            <v>0</v>
          </cell>
          <cell r="AP926" t="str">
            <v xml:space="preserve">　公立保育所において、保護者がパート就労等により断続的に家庭で保育できない場合、または保護者が傷病や冠婚葬祭等により緊急一時的に保育できない場合に一時預かりを行うために要する経費。
○実施施設　2施設(渚保育所、高坂保育所)
○利用定員　各施設15名
【根拠法令等】
　市：いわき市立保育所一時預かり事業実施要綱 </v>
          </cell>
          <cell r="AQ926" t="str">
            <v xml:space="preserve">消耗品費　：　180千円(一時預かり事業に係る事務用品費)
役　務　費：46千円(一時預かり事業に係る特別保育事業賠償責任保険等)
備品購入費：　140千円(一時預かり事業に係る備品) </v>
          </cell>
          <cell r="BJ926">
            <v>1</v>
          </cell>
          <cell r="BK926">
            <v>366</v>
          </cell>
          <cell r="BL926">
            <v>0</v>
          </cell>
          <cell r="BM926">
            <v>0</v>
          </cell>
          <cell r="BN926">
            <v>0</v>
          </cell>
          <cell r="BO926">
            <v>0</v>
          </cell>
          <cell r="BP926">
            <v>0</v>
          </cell>
          <cell r="BQ926">
            <v>0</v>
          </cell>
          <cell r="BR926">
            <v>98</v>
          </cell>
          <cell r="BS926">
            <v>98</v>
          </cell>
          <cell r="BT926">
            <v>0</v>
          </cell>
          <cell r="BU926">
            <v>72</v>
          </cell>
          <cell r="BV926">
            <v>98</v>
          </cell>
          <cell r="BW926">
            <v>98</v>
          </cell>
          <cell r="BX926">
            <v>98</v>
          </cell>
          <cell r="BY926">
            <v>0</v>
          </cell>
          <cell r="BZ926">
            <v>72</v>
          </cell>
          <cell r="CA926">
            <v>98</v>
          </cell>
        </row>
        <row r="927">
          <cell r="I927" t="str">
            <v>一時預かり事業費　会計年度任用職員分</v>
          </cell>
          <cell r="J927">
            <v>1</v>
          </cell>
          <cell r="K927" t="str">
            <v>一般会計</v>
          </cell>
          <cell r="L927">
            <v>3</v>
          </cell>
          <cell r="M927" t="str">
            <v>民生費　</v>
          </cell>
          <cell r="N927">
            <v>2</v>
          </cell>
          <cell r="O927" t="str">
            <v>児童福祉費　</v>
          </cell>
          <cell r="P927">
            <v>4</v>
          </cell>
          <cell r="Q927" t="str">
            <v>保育所費</v>
          </cell>
          <cell r="R927">
            <v>40</v>
          </cell>
          <cell r="S927" t="str">
            <v>特別保育事業費　</v>
          </cell>
          <cell r="T927">
            <v>2</v>
          </cell>
          <cell r="U927" t="str">
            <v>一時預かり事業費</v>
          </cell>
          <cell r="V927">
            <v>0</v>
          </cell>
          <cell r="X927">
            <v>1</v>
          </cell>
          <cell r="Y927" t="str">
            <v>会計年度任用職員分　</v>
          </cell>
          <cell r="Z927">
            <v>11288</v>
          </cell>
          <cell r="AA927">
            <v>13072</v>
          </cell>
          <cell r="AB927">
            <v>13293</v>
          </cell>
          <cell r="AC927">
            <v>13369</v>
          </cell>
          <cell r="AD927">
            <v>13369</v>
          </cell>
          <cell r="AE927">
            <v>9593</v>
          </cell>
          <cell r="AF927">
            <v>9698</v>
          </cell>
          <cell r="AG927">
            <v>9752</v>
          </cell>
          <cell r="AH927">
            <v>9752</v>
          </cell>
          <cell r="AI927">
            <v>3479</v>
          </cell>
          <cell r="AJ927">
            <v>3595</v>
          </cell>
          <cell r="AK927">
            <v>3617</v>
          </cell>
          <cell r="AL927">
            <v>3617</v>
          </cell>
          <cell r="AM927">
            <v>76</v>
          </cell>
          <cell r="AN927">
            <v>221</v>
          </cell>
          <cell r="AO927">
            <v>297</v>
          </cell>
          <cell r="AP927" t="str">
            <v xml:space="preserve">　保護者の就労形態等により、家庭における保育が断続的に困難となる児童や、保護者の疾病・入院・冠婚葬祭等により緊急・一時的に保育を必要とする児童を公立保育所において保育するために必要となる保育士を配置するための経費
　○実施施設　２施設（渚保育所、高坂保育所）
　○利用定員　各施設15人以内/日
　【根拠法令等】
いわき市立保育所一時預かり事業実施要綱
 </v>
          </cell>
          <cell r="AQ927" t="str">
            <v xml:space="preserve">○要求内容
　フルタイム会計年度任用職員（保育士１人工）に係る給与等
　パートタイム会計年度任用職員（保育士３人工）に係る報酬等
　※　本来は、フルタイム職員４名の雇用・配置としているが、保育士不足により、市の配置基準で必要となるクラス担任が不足している保育所があることから、フルタイム職員はそのような保育所へ優先して配置しており、一時預かり保育における保育士　は、フルタイム職員を配置できない分をパートタイムで要求する。
○主な増減理由
　報酬等単価の増に伴う増
　（報酬　1,080円/時 → 1,100円、給料　180,900円/月→186,600円） </v>
          </cell>
          <cell r="BJ927">
            <v>2</v>
          </cell>
          <cell r="BK927">
            <v>0</v>
          </cell>
          <cell r="BL927">
            <v>0</v>
          </cell>
          <cell r="BM927">
            <v>0</v>
          </cell>
          <cell r="BN927">
            <v>0</v>
          </cell>
          <cell r="BO927">
            <v>0</v>
          </cell>
          <cell r="BP927">
            <v>0</v>
          </cell>
          <cell r="BQ927">
            <v>0</v>
          </cell>
          <cell r="BR927">
            <v>3592</v>
          </cell>
          <cell r="BS927">
            <v>3592</v>
          </cell>
          <cell r="BT927">
            <v>0</v>
          </cell>
          <cell r="BU927">
            <v>2514</v>
          </cell>
          <cell r="BV927">
            <v>3595</v>
          </cell>
          <cell r="BW927">
            <v>3614</v>
          </cell>
          <cell r="BX927">
            <v>3614</v>
          </cell>
          <cell r="BY927">
            <v>0</v>
          </cell>
          <cell r="BZ927">
            <v>2524</v>
          </cell>
          <cell r="CA927">
            <v>3617</v>
          </cell>
        </row>
        <row r="928">
          <cell r="I928" t="str">
            <v>保育所地域活動事業費</v>
          </cell>
          <cell r="J928">
            <v>1</v>
          </cell>
          <cell r="K928" t="str">
            <v>一般会計</v>
          </cell>
          <cell r="L928">
            <v>3</v>
          </cell>
          <cell r="M928" t="str">
            <v>民生費　</v>
          </cell>
          <cell r="N928">
            <v>2</v>
          </cell>
          <cell r="O928" t="str">
            <v>児童福祉費　</v>
          </cell>
          <cell r="P928">
            <v>4</v>
          </cell>
          <cell r="Q928" t="str">
            <v>保育所費</v>
          </cell>
          <cell r="R928">
            <v>40</v>
          </cell>
          <cell r="S928" t="str">
            <v>特別保育事業費　</v>
          </cell>
          <cell r="T928">
            <v>3</v>
          </cell>
          <cell r="U928" t="str">
            <v>保育所地域活動事業費</v>
          </cell>
          <cell r="V928">
            <v>0</v>
          </cell>
          <cell r="X928">
            <v>0</v>
          </cell>
          <cell r="Z928">
            <v>1517</v>
          </cell>
          <cell r="AA928">
            <v>1953</v>
          </cell>
          <cell r="AB928">
            <v>1953</v>
          </cell>
          <cell r="AC928">
            <v>1953</v>
          </cell>
          <cell r="AD928">
            <v>1953</v>
          </cell>
          <cell r="AE928">
            <v>0</v>
          </cell>
          <cell r="AF928">
            <v>0</v>
          </cell>
          <cell r="AG928">
            <v>0</v>
          </cell>
          <cell r="AH928">
            <v>0</v>
          </cell>
          <cell r="AI928">
            <v>1953</v>
          </cell>
          <cell r="AJ928">
            <v>1953</v>
          </cell>
          <cell r="AK928">
            <v>1953</v>
          </cell>
          <cell r="AL928">
            <v>1953</v>
          </cell>
          <cell r="AM928">
            <v>0</v>
          </cell>
          <cell r="AN928">
            <v>0</v>
          </cell>
          <cell r="AO928">
            <v>0</v>
          </cell>
          <cell r="AP928" t="str">
            <v>　地域に開かれた社会資源として、保育所の有する専門的機能を地域住民のために活用するため、地域住民との交流事業やお年寄りとの世代間交流事業などを実施するために要する経費　</v>
          </cell>
          <cell r="AQ928" t="str">
            <v xml:space="preserve">【要求内容】
　各公立保育所において地域活動事業の実施にあたって必要となる消耗品費や食糧費等 </v>
          </cell>
          <cell r="BJ928">
            <v>1</v>
          </cell>
          <cell r="BK928">
            <v>1953</v>
          </cell>
          <cell r="BL928">
            <v>0</v>
          </cell>
          <cell r="BM928">
            <v>0</v>
          </cell>
          <cell r="BN928">
            <v>0</v>
          </cell>
          <cell r="BO928">
            <v>0</v>
          </cell>
          <cell r="BP928">
            <v>0</v>
          </cell>
          <cell r="BQ928">
            <v>0</v>
          </cell>
          <cell r="BR928">
            <v>0</v>
          </cell>
          <cell r="BS928">
            <v>0</v>
          </cell>
          <cell r="BT928">
            <v>0</v>
          </cell>
          <cell r="BU928">
            <v>0</v>
          </cell>
          <cell r="BV928">
            <v>1953</v>
          </cell>
          <cell r="BW928">
            <v>0</v>
          </cell>
          <cell r="BX928">
            <v>0</v>
          </cell>
          <cell r="BY928">
            <v>0</v>
          </cell>
          <cell r="BZ928">
            <v>0</v>
          </cell>
          <cell r="CA928">
            <v>1953</v>
          </cell>
        </row>
        <row r="929">
          <cell r="I929" t="str">
            <v>へき地保育所施設管理運営費　指定管理分</v>
          </cell>
          <cell r="J929">
            <v>1</v>
          </cell>
          <cell r="K929" t="str">
            <v>一般会計</v>
          </cell>
          <cell r="L929">
            <v>3</v>
          </cell>
          <cell r="M929" t="str">
            <v>民生費　</v>
          </cell>
          <cell r="N929">
            <v>2</v>
          </cell>
          <cell r="O929" t="str">
            <v>児童福祉費　</v>
          </cell>
          <cell r="P929">
            <v>4</v>
          </cell>
          <cell r="Q929" t="str">
            <v>保育所費</v>
          </cell>
          <cell r="R929">
            <v>50</v>
          </cell>
          <cell r="S929" t="str">
            <v>へき地保育所費　</v>
          </cell>
          <cell r="T929">
            <v>1</v>
          </cell>
          <cell r="U929" t="str">
            <v>へき地保育所施設管理運営費　</v>
          </cell>
          <cell r="V929">
            <v>0</v>
          </cell>
          <cell r="X929">
            <v>1</v>
          </cell>
          <cell r="Y929" t="str">
            <v>へき地保育所施設管理運営費　指定管理分　</v>
          </cell>
          <cell r="Z929">
            <v>20907</v>
          </cell>
          <cell r="AA929">
            <v>20907</v>
          </cell>
          <cell r="AB929">
            <v>13659</v>
          </cell>
          <cell r="AC929">
            <v>13659</v>
          </cell>
          <cell r="AD929">
            <v>13659</v>
          </cell>
          <cell r="AE929">
            <v>0</v>
          </cell>
          <cell r="AF929">
            <v>0</v>
          </cell>
          <cell r="AG929">
            <v>0</v>
          </cell>
          <cell r="AH929">
            <v>0</v>
          </cell>
          <cell r="AI929">
            <v>20907</v>
          </cell>
          <cell r="AJ929">
            <v>13659</v>
          </cell>
          <cell r="AK929">
            <v>13659</v>
          </cell>
          <cell r="AL929">
            <v>13659</v>
          </cell>
          <cell r="AM929">
            <v>0</v>
          </cell>
          <cell r="AN929">
            <v>-7248</v>
          </cell>
          <cell r="AO929">
            <v>-7248</v>
          </cell>
          <cell r="AP929" t="str">
            <v>　山間地等のへき地における保育を要する児童に対して必要な保護を行い、児童福祉の増進を図ることを目的として、認可保育所等を設置することが著しく困難な地域において市町村が設置する保育所である「へき地保育所」の運営管理に係る指定管理委託料を要求するもの。
・根拠法令等　いわき市へき地保育所条例
・実施施設永井保育所（三和町下永井字横山113番地）
・指定管理者　公益財団法人いわき市社会福祉施設事業団</v>
          </cell>
          <cell r="AQ929" t="str">
            <v>　永井保育所に係る指定管理委託料</v>
          </cell>
          <cell r="BJ929">
            <v>1</v>
          </cell>
          <cell r="BK929">
            <v>13659</v>
          </cell>
          <cell r="BL929">
            <v>0</v>
          </cell>
          <cell r="BM929">
            <v>0</v>
          </cell>
          <cell r="BN929">
            <v>0</v>
          </cell>
          <cell r="BO929">
            <v>0</v>
          </cell>
          <cell r="BP929">
            <v>0</v>
          </cell>
          <cell r="BQ929">
            <v>0</v>
          </cell>
          <cell r="BR929">
            <v>0</v>
          </cell>
          <cell r="BS929">
            <v>0</v>
          </cell>
          <cell r="BT929">
            <v>0</v>
          </cell>
          <cell r="BU929">
            <v>0</v>
          </cell>
          <cell r="BV929">
            <v>13659</v>
          </cell>
          <cell r="BW929">
            <v>0</v>
          </cell>
          <cell r="BX929">
            <v>0</v>
          </cell>
          <cell r="BY929">
            <v>0</v>
          </cell>
          <cell r="BZ929">
            <v>0</v>
          </cell>
          <cell r="CA929">
            <v>13659</v>
          </cell>
        </row>
        <row r="930">
          <cell r="I930" t="str">
            <v>児童館施設管理運営費</v>
          </cell>
          <cell r="J930">
            <v>1</v>
          </cell>
          <cell r="K930" t="str">
            <v>一般会計</v>
          </cell>
          <cell r="L930">
            <v>3</v>
          </cell>
          <cell r="M930" t="str">
            <v>民生費　</v>
          </cell>
          <cell r="N930">
            <v>2</v>
          </cell>
          <cell r="O930" t="str">
            <v>児童福祉費　</v>
          </cell>
          <cell r="P930">
            <v>5</v>
          </cell>
          <cell r="Q930" t="str">
            <v>児童厚生施設費　</v>
          </cell>
          <cell r="R930">
            <v>10</v>
          </cell>
          <cell r="S930" t="str">
            <v>児童厚生施設管理費　</v>
          </cell>
          <cell r="T930">
            <v>1</v>
          </cell>
          <cell r="U930" t="str">
            <v>児童館施設管理運営費</v>
          </cell>
          <cell r="V930">
            <v>0</v>
          </cell>
          <cell r="X930">
            <v>0</v>
          </cell>
          <cell r="Z930">
            <v>2518</v>
          </cell>
          <cell r="AA930">
            <v>940</v>
          </cell>
          <cell r="AB930">
            <v>4000</v>
          </cell>
          <cell r="AC930">
            <v>4000</v>
          </cell>
          <cell r="AD930">
            <v>4000</v>
          </cell>
          <cell r="AE930">
            <v>0</v>
          </cell>
          <cell r="AF930">
            <v>0</v>
          </cell>
          <cell r="AG930">
            <v>0</v>
          </cell>
          <cell r="AH930">
            <v>0</v>
          </cell>
          <cell r="AI930">
            <v>940</v>
          </cell>
          <cell r="AJ930">
            <v>4000</v>
          </cell>
          <cell r="AK930">
            <v>4000</v>
          </cell>
          <cell r="AL930">
            <v>4000</v>
          </cell>
          <cell r="AM930">
            <v>0</v>
          </cell>
          <cell r="AN930">
            <v>3060</v>
          </cell>
          <cell r="AO930">
            <v>3060</v>
          </cell>
          <cell r="AP930" t="str">
            <v xml:space="preserve">　児童に健全な遊びを与えてその健康を増進し、又その情操を豊かにすることを目的に市内2カ所（内郷、小名浜）に児童館を設置するもの。
【施設概要】
〔小名浜児童センター〕建物面積：375.53㎡、構造：鉄骨造平屋建、建物建築年月：昭和57年3月
〔内郷児童館〕建物面積192.72㎡、構造：木造二階建、建物建築年月：昭和46年3月、施設内容：遊戯室・図書室・集会室・プール（両施設共通）
【根拠法令等】国：地方自治法第244条の２第１項及び児童福祉法第35条第３項いわき市児童厚生施設条例・規則 </v>
          </cell>
          <cell r="AQ930" t="str">
            <v>◎内郷児童館・小名浜児童センターの施設・設備の維持補修等に要する経費
・設備等修繕
・備品購入費</v>
          </cell>
          <cell r="BJ930">
            <v>1</v>
          </cell>
          <cell r="BK930">
            <v>4000</v>
          </cell>
          <cell r="BL930">
            <v>0</v>
          </cell>
          <cell r="BM930">
            <v>0</v>
          </cell>
          <cell r="BN930">
            <v>0</v>
          </cell>
          <cell r="BO930">
            <v>0</v>
          </cell>
          <cell r="BP930">
            <v>0</v>
          </cell>
          <cell r="BQ930">
            <v>0</v>
          </cell>
          <cell r="BR930">
            <v>0</v>
          </cell>
          <cell r="BS930">
            <v>0</v>
          </cell>
          <cell r="BT930">
            <v>0</v>
          </cell>
          <cell r="BU930">
            <v>0</v>
          </cell>
          <cell r="BV930">
            <v>4000</v>
          </cell>
          <cell r="BW930">
            <v>0</v>
          </cell>
          <cell r="BX930">
            <v>0</v>
          </cell>
          <cell r="BY930">
            <v>0</v>
          </cell>
          <cell r="BZ930">
            <v>0</v>
          </cell>
          <cell r="CA930">
            <v>4000</v>
          </cell>
        </row>
        <row r="931">
          <cell r="I931" t="str">
            <v>児童館施設管理運営費　指定管理分</v>
          </cell>
          <cell r="J931">
            <v>1</v>
          </cell>
          <cell r="K931" t="str">
            <v>一般会計</v>
          </cell>
          <cell r="L931">
            <v>3</v>
          </cell>
          <cell r="M931" t="str">
            <v>民生費　</v>
          </cell>
          <cell r="N931">
            <v>2</v>
          </cell>
          <cell r="O931" t="str">
            <v>児童福祉費　</v>
          </cell>
          <cell r="P931">
            <v>5</v>
          </cell>
          <cell r="Q931" t="str">
            <v>児童厚生施設費　</v>
          </cell>
          <cell r="R931">
            <v>10</v>
          </cell>
          <cell r="S931" t="str">
            <v>児童厚生施設管理費　</v>
          </cell>
          <cell r="T931">
            <v>1</v>
          </cell>
          <cell r="U931" t="str">
            <v>児童館施設管理運営費</v>
          </cell>
          <cell r="V931">
            <v>0</v>
          </cell>
          <cell r="X931">
            <v>1</v>
          </cell>
          <cell r="Y931" t="str">
            <v>児童館施設管理運営費　指定管理分</v>
          </cell>
          <cell r="Z931">
            <v>34887</v>
          </cell>
          <cell r="AA931">
            <v>34255</v>
          </cell>
          <cell r="AB931">
            <v>34264</v>
          </cell>
          <cell r="AC931">
            <v>34095</v>
          </cell>
          <cell r="AD931">
            <v>34095</v>
          </cell>
          <cell r="AE931">
            <v>0</v>
          </cell>
          <cell r="AF931">
            <v>0</v>
          </cell>
          <cell r="AG931">
            <v>0</v>
          </cell>
          <cell r="AH931">
            <v>0</v>
          </cell>
          <cell r="AI931">
            <v>34255</v>
          </cell>
          <cell r="AJ931">
            <v>34264</v>
          </cell>
          <cell r="AK931">
            <v>34095</v>
          </cell>
          <cell r="AL931">
            <v>34095</v>
          </cell>
          <cell r="AM931">
            <v>-169</v>
          </cell>
          <cell r="AN931">
            <v>9</v>
          </cell>
          <cell r="AO931">
            <v>-160</v>
          </cell>
          <cell r="AP931" t="str">
            <v xml:space="preserve">　児童に健全な遊びを与えてその健康を増進し、又その情操を豊かにすることを目的に市内２カ所（内郷、小名浜）に児童館を設置するもの。
【施設概要】
〔小名浜児童センター〕建物面積：375.53㎡、構造：鉄骨造平屋建、建物建築年月：昭和57年3月
〔内郷児童館〕建物面積192.72㎡、構造：木造二階建、建物建築年月：昭和46年3月、施設内容：遊戯室・図書室・集会室・プール（両施設共通）〔馬場児童遊園〕敷地面積：5,243.76㎡〔後宿児童遊園〕敷地面積：8,076㎡
【根拠法令等】地方自治法第244条の２第１項及び児童福祉法第35条第３項、いわき市児童厚生施設条例・規則 </v>
          </cell>
          <cell r="AQ931" t="str">
            <v xml:space="preserve">◎内郷児童館及び馬場児童遊園・小名浜児童センター・後宿児童遊園の管理運営に要する経費
・指定管理料
　小名浜児童センター 
　内郷児童館
　後宿児童遊園 </v>
          </cell>
          <cell r="BJ931">
            <v>2</v>
          </cell>
          <cell r="BK931">
            <v>0</v>
          </cell>
          <cell r="BL931">
            <v>0</v>
          </cell>
          <cell r="BM931">
            <v>0</v>
          </cell>
          <cell r="BN931">
            <v>0</v>
          </cell>
          <cell r="BO931">
            <v>0</v>
          </cell>
          <cell r="BP931">
            <v>0</v>
          </cell>
          <cell r="BQ931">
            <v>0</v>
          </cell>
          <cell r="BR931">
            <v>0</v>
          </cell>
          <cell r="BS931">
            <v>0</v>
          </cell>
          <cell r="BT931">
            <v>0</v>
          </cell>
          <cell r="BU931">
            <v>0</v>
          </cell>
          <cell r="BV931">
            <v>34264</v>
          </cell>
          <cell r="BW931">
            <v>0</v>
          </cell>
          <cell r="BX931">
            <v>0</v>
          </cell>
          <cell r="BY931">
            <v>0</v>
          </cell>
          <cell r="BZ931">
            <v>0</v>
          </cell>
          <cell r="CA931">
            <v>34095</v>
          </cell>
        </row>
        <row r="932">
          <cell r="I932" t="str">
            <v>児童遊園管理経費</v>
          </cell>
          <cell r="J932">
            <v>1</v>
          </cell>
          <cell r="K932" t="str">
            <v>一般会計</v>
          </cell>
          <cell r="L932">
            <v>3</v>
          </cell>
          <cell r="M932" t="str">
            <v>民生費　</v>
          </cell>
          <cell r="N932">
            <v>2</v>
          </cell>
          <cell r="O932" t="str">
            <v>児童福祉費　</v>
          </cell>
          <cell r="P932">
            <v>5</v>
          </cell>
          <cell r="Q932" t="str">
            <v>児童厚生施設費　</v>
          </cell>
          <cell r="R932">
            <v>10</v>
          </cell>
          <cell r="S932" t="str">
            <v>児童厚生施設管理費　</v>
          </cell>
          <cell r="T932">
            <v>2</v>
          </cell>
          <cell r="U932" t="str">
            <v>児童遊園管理経費</v>
          </cell>
          <cell r="V932">
            <v>0</v>
          </cell>
          <cell r="X932">
            <v>0</v>
          </cell>
          <cell r="Z932">
            <v>1142</v>
          </cell>
          <cell r="AA932">
            <v>1480</v>
          </cell>
          <cell r="AB932">
            <v>200</v>
          </cell>
          <cell r="AC932">
            <v>200</v>
          </cell>
          <cell r="AD932">
            <v>200</v>
          </cell>
          <cell r="AE932">
            <v>3</v>
          </cell>
          <cell r="AF932">
            <v>3</v>
          </cell>
          <cell r="AG932">
            <v>3</v>
          </cell>
          <cell r="AH932">
            <v>3</v>
          </cell>
          <cell r="AI932">
            <v>1477</v>
          </cell>
          <cell r="AJ932">
            <v>197</v>
          </cell>
          <cell r="AK932">
            <v>197</v>
          </cell>
          <cell r="AL932">
            <v>197</v>
          </cell>
          <cell r="AM932">
            <v>0</v>
          </cell>
          <cell r="AN932">
            <v>-1280</v>
          </cell>
          <cell r="AO932">
            <v>-1280</v>
          </cell>
          <cell r="AP932" t="str">
            <v xml:space="preserve">　児童の健全な遊び場である児童遊園の環境を維持し、健康の増進と情操を豊かにすることを目的とする。
【施設概要】
馬場児童遊園
後宿児童遊園　
【根拠法令等】
　地方自治法第244条の2第1項、いわき市児童厚生施設条例・規則 </v>
          </cell>
          <cell r="AQ932" t="str">
            <v xml:space="preserve">◎児童遊園の設備等の維持補修等に要する経費
・設備等修繕 </v>
          </cell>
          <cell r="BJ932">
            <v>1</v>
          </cell>
          <cell r="BK932">
            <v>200</v>
          </cell>
          <cell r="BL932">
            <v>0</v>
          </cell>
          <cell r="BM932">
            <v>0</v>
          </cell>
          <cell r="BN932">
            <v>0</v>
          </cell>
          <cell r="BO932">
            <v>0</v>
          </cell>
          <cell r="BP932">
            <v>0</v>
          </cell>
          <cell r="BQ932">
            <v>0</v>
          </cell>
          <cell r="BR932">
            <v>0</v>
          </cell>
          <cell r="BS932">
            <v>0</v>
          </cell>
          <cell r="BT932">
            <v>0</v>
          </cell>
          <cell r="BU932">
            <v>3</v>
          </cell>
          <cell r="BV932">
            <v>197</v>
          </cell>
          <cell r="BW932">
            <v>0</v>
          </cell>
          <cell r="BX932">
            <v>0</v>
          </cell>
          <cell r="BY932">
            <v>0</v>
          </cell>
          <cell r="BZ932">
            <v>3</v>
          </cell>
          <cell r="CA932">
            <v>197</v>
          </cell>
        </row>
        <row r="933">
          <cell r="I933" t="str">
            <v>児童館施設整備費</v>
          </cell>
          <cell r="J933">
            <v>1</v>
          </cell>
          <cell r="K933" t="str">
            <v>一般会計</v>
          </cell>
          <cell r="L933">
            <v>3</v>
          </cell>
          <cell r="M933" t="str">
            <v>民生費　</v>
          </cell>
          <cell r="N933">
            <v>2</v>
          </cell>
          <cell r="O933" t="str">
            <v>児童福祉費　</v>
          </cell>
          <cell r="P933">
            <v>5</v>
          </cell>
          <cell r="Q933" t="str">
            <v>児童厚生施設費　</v>
          </cell>
          <cell r="R933">
            <v>10</v>
          </cell>
          <cell r="S933" t="str">
            <v>児童厚生施設管理費　</v>
          </cell>
          <cell r="T933">
            <v>5</v>
          </cell>
          <cell r="U933" t="str">
            <v>児童館施設整備費</v>
          </cell>
          <cell r="V933">
            <v>0</v>
          </cell>
          <cell r="X933">
            <v>0</v>
          </cell>
          <cell r="Z933">
            <v>0</v>
          </cell>
          <cell r="AA933">
            <v>0</v>
          </cell>
          <cell r="AB933">
            <v>0</v>
          </cell>
          <cell r="AC933">
            <v>0</v>
          </cell>
          <cell r="AD933">
            <v>0</v>
          </cell>
          <cell r="AE933">
            <v>0</v>
          </cell>
          <cell r="AF933">
            <v>0</v>
          </cell>
          <cell r="AG933">
            <v>0</v>
          </cell>
          <cell r="AH933">
            <v>0</v>
          </cell>
          <cell r="AI933">
            <v>0</v>
          </cell>
          <cell r="AJ933">
            <v>0</v>
          </cell>
          <cell r="AK933">
            <v>0</v>
          </cell>
          <cell r="AL933">
            <v>0</v>
          </cell>
          <cell r="AM933">
            <v>0</v>
          </cell>
          <cell r="AN933">
            <v>0</v>
          </cell>
          <cell r="AO933">
            <v>0</v>
          </cell>
          <cell r="AP933" t="str">
            <v>　児童館の老朽化等に伴う大規模な維持補修的工事や解体等に要する経費。</v>
          </cell>
          <cell r="AQ933" t="str">
            <v>　令和５年度末をもって廃止される内郷児童館の解体工事に係る経費について要求するもの。</v>
          </cell>
          <cell r="BJ933">
            <v>1</v>
          </cell>
          <cell r="BK933">
            <v>0</v>
          </cell>
          <cell r="BL933">
            <v>0</v>
          </cell>
          <cell r="BM933">
            <v>0</v>
          </cell>
          <cell r="BN933">
            <v>0</v>
          </cell>
          <cell r="BO933">
            <v>0</v>
          </cell>
          <cell r="BP933">
            <v>0</v>
          </cell>
          <cell r="BQ933">
            <v>0</v>
          </cell>
          <cell r="BR933">
            <v>0</v>
          </cell>
          <cell r="BS933">
            <v>0</v>
          </cell>
          <cell r="BT933">
            <v>0</v>
          </cell>
          <cell r="BU933">
            <v>0</v>
          </cell>
          <cell r="BV933">
            <v>0</v>
          </cell>
          <cell r="BW933">
            <v>0</v>
          </cell>
          <cell r="BX933">
            <v>0</v>
          </cell>
          <cell r="BY933">
            <v>0</v>
          </cell>
          <cell r="BZ933">
            <v>0</v>
          </cell>
          <cell r="CA933">
            <v>0</v>
          </cell>
        </row>
        <row r="934">
          <cell r="I934" t="str">
            <v>児童館施設整備費　感染症対策分</v>
          </cell>
          <cell r="J934">
            <v>1</v>
          </cell>
          <cell r="K934" t="str">
            <v>一般会計</v>
          </cell>
          <cell r="L934">
            <v>3</v>
          </cell>
          <cell r="M934" t="str">
            <v>民生費　</v>
          </cell>
          <cell r="N934">
            <v>2</v>
          </cell>
          <cell r="O934" t="str">
            <v>児童福祉費　</v>
          </cell>
          <cell r="P934">
            <v>5</v>
          </cell>
          <cell r="Q934" t="str">
            <v>児童厚生施設費　</v>
          </cell>
          <cell r="R934">
            <v>10</v>
          </cell>
          <cell r="S934" t="str">
            <v>児童厚生施設管理費　</v>
          </cell>
          <cell r="T934">
            <v>5</v>
          </cell>
          <cell r="U934" t="str">
            <v>児童館施設整備費</v>
          </cell>
          <cell r="V934">
            <v>0</v>
          </cell>
          <cell r="X934">
            <v>1</v>
          </cell>
          <cell r="Y934" t="str">
            <v>感染症対策分</v>
          </cell>
          <cell r="Z934">
            <v>0</v>
          </cell>
          <cell r="AA934">
            <v>0</v>
          </cell>
          <cell r="AB934">
            <v>0</v>
          </cell>
          <cell r="AC934">
            <v>0</v>
          </cell>
          <cell r="AD934">
            <v>0</v>
          </cell>
          <cell r="AE934">
            <v>0</v>
          </cell>
          <cell r="AF934">
            <v>0</v>
          </cell>
          <cell r="AG934">
            <v>0</v>
          </cell>
          <cell r="AH934">
            <v>0</v>
          </cell>
          <cell r="AI934">
            <v>0</v>
          </cell>
          <cell r="AJ934">
            <v>0</v>
          </cell>
          <cell r="AK934">
            <v>0</v>
          </cell>
          <cell r="AL934">
            <v>0</v>
          </cell>
          <cell r="AM934">
            <v>0</v>
          </cell>
          <cell r="AN934">
            <v>0</v>
          </cell>
          <cell r="AO934">
            <v>0</v>
          </cell>
          <cell r="AP934" t="str">
            <v xml:space="preserve">【事業概要】
　新型コロナウイルス感染症対応地方創生臨時交付金を活用し、小名浜児童センターのトイレについて洋式化等の改修を行うもの。 </v>
          </cell>
          <cell r="AQ934" t="str">
            <v xml:space="preserve">【要求内容】
・トイレ改修工事一式　8,921千円 </v>
          </cell>
          <cell r="BJ934">
            <v>0</v>
          </cell>
          <cell r="BK934">
            <v>0</v>
          </cell>
          <cell r="BL934">
            <v>0</v>
          </cell>
          <cell r="BM934">
            <v>0</v>
          </cell>
          <cell r="BN934">
            <v>0</v>
          </cell>
          <cell r="BO934">
            <v>0</v>
          </cell>
          <cell r="BP934">
            <v>0</v>
          </cell>
          <cell r="BQ934">
            <v>0</v>
          </cell>
          <cell r="BR934">
            <v>0</v>
          </cell>
          <cell r="BS934">
            <v>0</v>
          </cell>
          <cell r="BT934">
            <v>0</v>
          </cell>
          <cell r="BU934">
            <v>0</v>
          </cell>
          <cell r="BV934">
            <v>0</v>
          </cell>
          <cell r="BW934">
            <v>0</v>
          </cell>
          <cell r="BX934">
            <v>0</v>
          </cell>
          <cell r="BY934">
            <v>0</v>
          </cell>
          <cell r="BZ934">
            <v>0</v>
          </cell>
          <cell r="CA934">
            <v>0</v>
          </cell>
        </row>
        <row r="935">
          <cell r="I935" t="str">
            <v>児童館事務費</v>
          </cell>
          <cell r="J935">
            <v>1</v>
          </cell>
          <cell r="K935" t="str">
            <v>一般会計</v>
          </cell>
          <cell r="L935">
            <v>3</v>
          </cell>
          <cell r="M935" t="str">
            <v>民生費　</v>
          </cell>
          <cell r="N935">
            <v>2</v>
          </cell>
          <cell r="O935" t="str">
            <v>児童福祉費　</v>
          </cell>
          <cell r="P935">
            <v>5</v>
          </cell>
          <cell r="Q935" t="str">
            <v>児童厚生施設費　</v>
          </cell>
          <cell r="R935">
            <v>10</v>
          </cell>
          <cell r="S935" t="str">
            <v>児童厚生施設管理費　</v>
          </cell>
          <cell r="T935">
            <v>11</v>
          </cell>
          <cell r="U935" t="str">
            <v>児童館事務費</v>
          </cell>
          <cell r="V935">
            <v>0</v>
          </cell>
          <cell r="X935">
            <v>0</v>
          </cell>
          <cell r="Z935">
            <v>288</v>
          </cell>
          <cell r="AA935">
            <v>348</v>
          </cell>
          <cell r="AB935">
            <v>245</v>
          </cell>
          <cell r="AC935">
            <v>245</v>
          </cell>
          <cell r="AD935">
            <v>245</v>
          </cell>
          <cell r="AE935">
            <v>0</v>
          </cell>
          <cell r="AF935">
            <v>0</v>
          </cell>
          <cell r="AG935">
            <v>0</v>
          </cell>
          <cell r="AH935">
            <v>0</v>
          </cell>
          <cell r="AI935">
            <v>348</v>
          </cell>
          <cell r="AJ935">
            <v>245</v>
          </cell>
          <cell r="AK935">
            <v>245</v>
          </cell>
          <cell r="AL935">
            <v>245</v>
          </cell>
          <cell r="AM935">
            <v>0</v>
          </cell>
          <cell r="AN935">
            <v>-103</v>
          </cell>
          <cell r="AO935">
            <v>-103</v>
          </cell>
          <cell r="AP935" t="str">
            <v xml:space="preserve">「児童館の設置運営について」（厚生省児童家庭局通知）及びいわき市児童館運営委員会設置要綱等に基づき、いわき市児童館運営委員会を設置し、広く意見を聞き、児童館の適正な運営を図るもの。
【運営委員会】委員６名（小学校長、社会福祉協議会、民生委員、利用児童保護者、ＰＴＡ連絡協議会母親委員、放課後児童クラブ支援員）、任期２年
【根拠法令等】
・児童館の設置運営について（平成2年8月7日児発第967号厚生省児童家庭局長通知）
・児童館ガイドライン（平成23年３月31日雇児発0331第９号厚生労働省雇用均等・児童家庭局長通知）
・いわき市児童館運営委員会設置要綱
 </v>
          </cell>
          <cell r="AQ935" t="str">
            <v>◎市児童館運営委員会等に要する事務的な経費
・委員謝金
・旅費
・お茶代
・消耗品費</v>
          </cell>
          <cell r="BJ935">
            <v>1</v>
          </cell>
          <cell r="BK935">
            <v>245</v>
          </cell>
          <cell r="BL935">
            <v>0</v>
          </cell>
          <cell r="BM935">
            <v>0</v>
          </cell>
          <cell r="BN935">
            <v>0</v>
          </cell>
          <cell r="BO935">
            <v>0</v>
          </cell>
          <cell r="BP935">
            <v>0</v>
          </cell>
          <cell r="BQ935">
            <v>0</v>
          </cell>
          <cell r="BR935">
            <v>0</v>
          </cell>
          <cell r="BS935">
            <v>0</v>
          </cell>
          <cell r="BT935">
            <v>0</v>
          </cell>
          <cell r="BU935">
            <v>0</v>
          </cell>
          <cell r="BV935">
            <v>245</v>
          </cell>
          <cell r="BW935">
            <v>0</v>
          </cell>
          <cell r="BX935">
            <v>0</v>
          </cell>
          <cell r="BY935">
            <v>0</v>
          </cell>
          <cell r="BZ935">
            <v>0</v>
          </cell>
          <cell r="CA935">
            <v>245</v>
          </cell>
        </row>
        <row r="936">
          <cell r="I936" t="str">
            <v>療休・産休代替給料等（会計年度任用職員分）　幼稚園分</v>
          </cell>
          <cell r="J936">
            <v>1</v>
          </cell>
          <cell r="K936" t="str">
            <v>一般会計</v>
          </cell>
          <cell r="L936">
            <v>10</v>
          </cell>
          <cell r="M936" t="str">
            <v>教育費　</v>
          </cell>
          <cell r="N936">
            <v>1</v>
          </cell>
          <cell r="O936" t="str">
            <v>教育総務費　</v>
          </cell>
          <cell r="P936">
            <v>2</v>
          </cell>
          <cell r="Q936" t="str">
            <v>事務局費</v>
          </cell>
          <cell r="R936">
            <v>90</v>
          </cell>
          <cell r="S936" t="str">
            <v>一般事務費　</v>
          </cell>
          <cell r="T936">
            <v>1</v>
          </cell>
          <cell r="U936" t="str">
            <v>療休・産休代替給料等</v>
          </cell>
          <cell r="V936">
            <v>0</v>
          </cell>
          <cell r="X936">
            <v>2</v>
          </cell>
          <cell r="Y936" t="str">
            <v>幼稚園分</v>
          </cell>
          <cell r="Z936">
            <v>70228</v>
          </cell>
          <cell r="AA936">
            <v>80483</v>
          </cell>
          <cell r="AB936">
            <v>83339</v>
          </cell>
          <cell r="AC936">
            <v>83824</v>
          </cell>
          <cell r="AD936">
            <v>83824</v>
          </cell>
          <cell r="AE936">
            <v>207</v>
          </cell>
          <cell r="AF936">
            <v>100</v>
          </cell>
          <cell r="AG936">
            <v>121</v>
          </cell>
          <cell r="AH936">
            <v>121</v>
          </cell>
          <cell r="AI936">
            <v>80276</v>
          </cell>
          <cell r="AJ936">
            <v>83239</v>
          </cell>
          <cell r="AK936">
            <v>83703</v>
          </cell>
          <cell r="AL936">
            <v>83703</v>
          </cell>
          <cell r="AM936">
            <v>485</v>
          </cell>
          <cell r="AN936">
            <v>2856</v>
          </cell>
          <cell r="AO936">
            <v>3341</v>
          </cell>
          <cell r="AP936" t="str">
            <v xml:space="preserve">　幼稚園教諭における正規職員の欠員補充、正規・嘱託職員の療休・産休代替等の雇用及び、こども支援課と幼稚園での事務補助職員を雇用するもの。
１　病休・産休取得職員の代替職員（フルタイム）
２　育休取得職員の代替え及び欠員補充※のため雇用する職員（フルタイム）
３　業務繁忙のため雇用するこども支援課事務補助及び幼稚園教諭（パートタイム）
４　幼稚園で事務や施設清掃等を行う事務補助職員（パートタイム）
５　市立幼稚園の専任園長職員（フルタイム）
※欠員補充について
　幼稚園教諭の配置基準「クラス数＋１名」に対し、正規職員数で不足する人数の補充。 </v>
          </cell>
          <cell r="AQ936" t="str">
            <v>【要求内容】
・フルタイム会計年度任用職員（幼稚園教諭）　13人工
・パートタイム会計年度任用職員（幼稚園教諭）　業務繁忙６人
・パートタイム会計年度任用職員（事務補助）　こども支援課１人　幼稚園11人
・フルタイム会計年度任用職員（専任園長）５人
【主な増減理由】
・フルタイム幼稚園教諭の給料号給（1級３号給180,900円→１級４号給186,600円）の増に伴う、給料の増（1,635千円）
・パートタイム職員の通勤単価の増（パート教諭：380円→630円、事務補助：310円→630円）に伴う、旅費の増（880千円）</v>
          </cell>
          <cell r="BJ936">
            <v>2</v>
          </cell>
          <cell r="BK936">
            <v>0</v>
          </cell>
          <cell r="BL936">
            <v>0</v>
          </cell>
          <cell r="BM936">
            <v>0</v>
          </cell>
          <cell r="BN936">
            <v>0</v>
          </cell>
          <cell r="BO936">
            <v>0</v>
          </cell>
          <cell r="BP936">
            <v>0</v>
          </cell>
          <cell r="BQ936">
            <v>0</v>
          </cell>
          <cell r="BR936">
            <v>0</v>
          </cell>
          <cell r="BS936">
            <v>0</v>
          </cell>
          <cell r="BT936">
            <v>0</v>
          </cell>
          <cell r="BU936">
            <v>100</v>
          </cell>
          <cell r="BV936">
            <v>83239</v>
          </cell>
          <cell r="BW936">
            <v>0</v>
          </cell>
          <cell r="BX936">
            <v>0</v>
          </cell>
          <cell r="BY936">
            <v>0</v>
          </cell>
          <cell r="BZ936">
            <v>121</v>
          </cell>
          <cell r="CA936">
            <v>83703</v>
          </cell>
        </row>
        <row r="937">
          <cell r="I937" t="str">
            <v>私立幼稚園運営費補助金</v>
          </cell>
          <cell r="J937">
            <v>1</v>
          </cell>
          <cell r="K937" t="str">
            <v>一般会計</v>
          </cell>
          <cell r="L937">
            <v>10</v>
          </cell>
          <cell r="M937" t="str">
            <v>教育費　</v>
          </cell>
          <cell r="N937">
            <v>1</v>
          </cell>
          <cell r="O937" t="str">
            <v>教育総務費　</v>
          </cell>
          <cell r="P937">
            <v>6</v>
          </cell>
          <cell r="Q937" t="str">
            <v>私立学校振興費　</v>
          </cell>
          <cell r="R937">
            <v>10</v>
          </cell>
          <cell r="S937" t="str">
            <v>私立学校振興費　</v>
          </cell>
          <cell r="T937">
            <v>2</v>
          </cell>
          <cell r="U937" t="str">
            <v>私立幼稚園運営費補助金　</v>
          </cell>
          <cell r="V937">
            <v>0</v>
          </cell>
          <cell r="X937">
            <v>0</v>
          </cell>
          <cell r="Z937">
            <v>124599</v>
          </cell>
          <cell r="AA937">
            <v>119685</v>
          </cell>
          <cell r="AB937">
            <v>118946</v>
          </cell>
          <cell r="AC937">
            <v>118946</v>
          </cell>
          <cell r="AD937">
            <v>118946</v>
          </cell>
          <cell r="AE937">
            <v>0</v>
          </cell>
          <cell r="AF937">
            <v>0</v>
          </cell>
          <cell r="AG937">
            <v>0</v>
          </cell>
          <cell r="AH937">
            <v>0</v>
          </cell>
          <cell r="AI937">
            <v>119685</v>
          </cell>
          <cell r="AJ937">
            <v>118946</v>
          </cell>
          <cell r="AK937">
            <v>118946</v>
          </cell>
          <cell r="AL937">
            <v>118946</v>
          </cell>
          <cell r="AM937">
            <v>0</v>
          </cell>
          <cell r="AN937">
            <v>-739</v>
          </cell>
          <cell r="AO937">
            <v>-739</v>
          </cell>
          <cell r="AP937" t="str">
            <v xml:space="preserve">　子育て支援及び私立幼稚園の健全な発展と振興を図るため、私立学校振興助成法第10条の規定に基づき、市内の私立幼稚園の設置者に対し、その運営に要する経常的な経費や子育て支援事業等に要する費用の一部を補助する。
【要求内容】（対前年度比）
　①学校運営費事業:82,470千円(△207千円)
　②預かり保育推進事業:11,010千円(△10千円)
　③長期休業日預かり保育推進事業 : 3,867千円(217千円)
　④子育て教育相談事業: 2,197千円(△25千円)
　⑤心身障がい児教育事業 :18,000千円(△450千円)
　⑥教員研修関連事業 : 1,402千円(△264千円) </v>
          </cell>
          <cell r="AQ937" t="str">
            <v xml:space="preserve">【主な増減理由】
・学校運営事業:　補助対象園児数の減(2,820人→2,812人)に伴う減
・預かり保育推進事業:利用児童の見込数増に伴う増
・子育て教育相談事業:利用児童の見込数の減による相談件数の減に伴う減　
・心身障がい児教育事業:　心身障がい児受け入れ見込数の減に伴う減
・教員研修関連事業:　職員研修機会の減少に伴う減 </v>
          </cell>
          <cell r="BJ937">
            <v>1</v>
          </cell>
          <cell r="BK937">
            <v>118946</v>
          </cell>
          <cell r="BL937">
            <v>0</v>
          </cell>
          <cell r="BM937">
            <v>0</v>
          </cell>
          <cell r="BN937">
            <v>0</v>
          </cell>
          <cell r="BO937">
            <v>0</v>
          </cell>
          <cell r="BP937">
            <v>0</v>
          </cell>
          <cell r="BQ937">
            <v>0</v>
          </cell>
          <cell r="BR937">
            <v>0</v>
          </cell>
          <cell r="BS937">
            <v>0</v>
          </cell>
          <cell r="BT937">
            <v>0</v>
          </cell>
          <cell r="BU937">
            <v>0</v>
          </cell>
          <cell r="BV937">
            <v>118946</v>
          </cell>
          <cell r="BW937">
            <v>0</v>
          </cell>
          <cell r="BX937">
            <v>0</v>
          </cell>
          <cell r="BY937">
            <v>0</v>
          </cell>
          <cell r="BZ937">
            <v>0</v>
          </cell>
          <cell r="CA937">
            <v>118946</v>
          </cell>
        </row>
        <row r="938">
          <cell r="I938" t="str">
            <v>私立学校運営費補助金</v>
          </cell>
          <cell r="J938">
            <v>1</v>
          </cell>
          <cell r="K938" t="str">
            <v>一般会計</v>
          </cell>
          <cell r="L938">
            <v>10</v>
          </cell>
          <cell r="M938" t="str">
            <v>教育費　</v>
          </cell>
          <cell r="N938">
            <v>1</v>
          </cell>
          <cell r="O938" t="str">
            <v>教育総務費　</v>
          </cell>
          <cell r="P938">
            <v>6</v>
          </cell>
          <cell r="Q938" t="str">
            <v>私立学校振興費　</v>
          </cell>
          <cell r="R938">
            <v>10</v>
          </cell>
          <cell r="S938" t="str">
            <v>私立学校振興費　</v>
          </cell>
          <cell r="T938">
            <v>3</v>
          </cell>
          <cell r="U938" t="str">
            <v>私立学校運営費補助金</v>
          </cell>
          <cell r="V938">
            <v>0</v>
          </cell>
          <cell r="X938">
            <v>0</v>
          </cell>
          <cell r="Z938">
            <v>12857</v>
          </cell>
          <cell r="AA938">
            <v>13168</v>
          </cell>
          <cell r="AB938">
            <v>13921</v>
          </cell>
          <cell r="AC938">
            <v>13921</v>
          </cell>
          <cell r="AD938">
            <v>13921</v>
          </cell>
          <cell r="AE938">
            <v>0</v>
          </cell>
          <cell r="AF938">
            <v>0</v>
          </cell>
          <cell r="AG938">
            <v>0</v>
          </cell>
          <cell r="AH938">
            <v>0</v>
          </cell>
          <cell r="AI938">
            <v>13168</v>
          </cell>
          <cell r="AJ938">
            <v>13921</v>
          </cell>
          <cell r="AK938">
            <v>13921</v>
          </cell>
          <cell r="AL938">
            <v>13921</v>
          </cell>
          <cell r="AM938">
            <v>0</v>
          </cell>
          <cell r="AN938">
            <v>753</v>
          </cell>
          <cell r="AO938">
            <v>753</v>
          </cell>
          <cell r="AP938" t="str">
            <v xml:space="preserve">　私立学校振興助成法第10条及び同法附則第2条に基づき、私立学校の健全な発展と振興を図るため、市内の私立中学校及び高等学校の設置者に対して、その運営に要する費用の一部を補助するもの。
　補助額は、次の補助金単価に、各学校における５月１日現在の生徒数を乗じた額となっている。
○高等学校　150名まで→１人あたり15,000円
151名から→１人あたり 5,500円
○中学校１人あたり4,500円
【根拠法令等】私立学校振興助成法・いわき市私立学校運営費補助金交付要綱 </v>
          </cell>
          <cell r="AQ938" t="str">
            <v>【要求内容】
・令和５年度の５月１日現在の生徒数見込みに、各学校の補助単価を乗じて得られる額の合計を、補助予算額として要求するもの。
○対象となる学校法人
　・学校法人　山﨑学園（磐城第一高校・磐城緑陰高校・磐城緑陰中学）
　・学校法人　昌平黌　（昌平高校・昌平中）
　・学校法人　いわき秀英学園（秀英高校・秀英中学）
【対前年増減理由】
・直近の生徒数実績等を反映したことに伴う増</v>
          </cell>
          <cell r="BJ938">
            <v>1</v>
          </cell>
          <cell r="BK938">
            <v>13921</v>
          </cell>
          <cell r="BL938">
            <v>0</v>
          </cell>
          <cell r="BM938">
            <v>0</v>
          </cell>
          <cell r="BN938">
            <v>0</v>
          </cell>
          <cell r="BO938">
            <v>0</v>
          </cell>
          <cell r="BP938">
            <v>0</v>
          </cell>
          <cell r="BQ938">
            <v>0</v>
          </cell>
          <cell r="BR938">
            <v>0</v>
          </cell>
          <cell r="BS938">
            <v>0</v>
          </cell>
          <cell r="BT938">
            <v>0</v>
          </cell>
          <cell r="BU938">
            <v>0</v>
          </cell>
          <cell r="BV938">
            <v>13921</v>
          </cell>
          <cell r="BW938">
            <v>0</v>
          </cell>
          <cell r="BX938">
            <v>0</v>
          </cell>
          <cell r="BY938">
            <v>0</v>
          </cell>
          <cell r="BZ938">
            <v>0</v>
          </cell>
          <cell r="CA938">
            <v>13921</v>
          </cell>
        </row>
        <row r="939">
          <cell r="I939" t="str">
            <v>私立学校運営費補助金　小学校分</v>
          </cell>
          <cell r="J939">
            <v>1</v>
          </cell>
          <cell r="K939" t="str">
            <v>一般会計</v>
          </cell>
          <cell r="L939">
            <v>10</v>
          </cell>
          <cell r="M939" t="str">
            <v>教育費　</v>
          </cell>
          <cell r="N939">
            <v>1</v>
          </cell>
          <cell r="O939" t="str">
            <v>教育総務費　</v>
          </cell>
          <cell r="P939">
            <v>6</v>
          </cell>
          <cell r="Q939" t="str">
            <v>私立学校振興費　</v>
          </cell>
          <cell r="R939">
            <v>10</v>
          </cell>
          <cell r="S939" t="str">
            <v>私立学校振興費　</v>
          </cell>
          <cell r="T939">
            <v>3</v>
          </cell>
          <cell r="U939" t="str">
            <v>私立学校運営費補助金</v>
          </cell>
          <cell r="V939">
            <v>0</v>
          </cell>
          <cell r="X939">
            <v>2</v>
          </cell>
          <cell r="Y939" t="str">
            <v>小学校分</v>
          </cell>
          <cell r="Z939">
            <v>207</v>
          </cell>
          <cell r="AA939">
            <v>297</v>
          </cell>
          <cell r="AB939">
            <v>185</v>
          </cell>
          <cell r="AC939">
            <v>185</v>
          </cell>
          <cell r="AD939">
            <v>185</v>
          </cell>
          <cell r="AE939">
            <v>0</v>
          </cell>
          <cell r="AF939">
            <v>0</v>
          </cell>
          <cell r="AG939">
            <v>0</v>
          </cell>
          <cell r="AH939">
            <v>0</v>
          </cell>
          <cell r="AI939">
            <v>297</v>
          </cell>
          <cell r="AJ939">
            <v>185</v>
          </cell>
          <cell r="AK939">
            <v>185</v>
          </cell>
          <cell r="AL939">
            <v>185</v>
          </cell>
          <cell r="AM939">
            <v>0</v>
          </cell>
          <cell r="AN939">
            <v>-112</v>
          </cell>
          <cell r="AO939">
            <v>-112</v>
          </cell>
          <cell r="AP939" t="str">
            <v>　私立学校振興助成法第10条の規定に基づき、私立学校の健全な発展と振興を図るため、市内の私立小学校の設置者に対して、その運営に要する費用の一部を補助するもの。
　補助額は、次の補助単価に、各学校における５月１日現在の生徒数を乗じた額となっている。
【根拠法令等】私立学校振興助成法・市私立学校運営費補助金交付要綱</v>
          </cell>
          <cell r="AQ939" t="str">
            <v xml:space="preserve">【要求内容】
　令和５年５月１日現在の生徒数見込みに補助単価4,500円を乗じて算定。　
　いわき秀英学園秀英小学校（平成29年度開校）
【主な増減理由】
　生徒数見込の減に伴う補助金の減（△25人：66人→41人） </v>
          </cell>
          <cell r="BJ939">
            <v>1</v>
          </cell>
          <cell r="BK939">
            <v>185</v>
          </cell>
          <cell r="BL939">
            <v>0</v>
          </cell>
          <cell r="BM939">
            <v>0</v>
          </cell>
          <cell r="BN939">
            <v>0</v>
          </cell>
          <cell r="BO939">
            <v>0</v>
          </cell>
          <cell r="BP939">
            <v>0</v>
          </cell>
          <cell r="BQ939">
            <v>0</v>
          </cell>
          <cell r="BR939">
            <v>0</v>
          </cell>
          <cell r="BS939">
            <v>0</v>
          </cell>
          <cell r="BT939">
            <v>0</v>
          </cell>
          <cell r="BU939">
            <v>0</v>
          </cell>
          <cell r="BV939">
            <v>185</v>
          </cell>
          <cell r="BW939">
            <v>0</v>
          </cell>
          <cell r="BX939">
            <v>0</v>
          </cell>
          <cell r="BY939">
            <v>0</v>
          </cell>
          <cell r="BZ939">
            <v>0</v>
          </cell>
          <cell r="CA939">
            <v>185</v>
          </cell>
        </row>
        <row r="940">
          <cell r="I940" t="str">
            <v>私立学校教育改革推進補助金</v>
          </cell>
          <cell r="J940">
            <v>1</v>
          </cell>
          <cell r="K940" t="str">
            <v>一般会計</v>
          </cell>
          <cell r="L940">
            <v>10</v>
          </cell>
          <cell r="M940" t="str">
            <v>教育費　</v>
          </cell>
          <cell r="N940">
            <v>1</v>
          </cell>
          <cell r="O940" t="str">
            <v>教育総務費　</v>
          </cell>
          <cell r="P940">
            <v>6</v>
          </cell>
          <cell r="Q940" t="str">
            <v>私立学校振興費　</v>
          </cell>
          <cell r="R940">
            <v>10</v>
          </cell>
          <cell r="S940" t="str">
            <v>私立学校振興費　</v>
          </cell>
          <cell r="T940">
            <v>5</v>
          </cell>
          <cell r="U940" t="str">
            <v>私立学校教育改革推進補助金　</v>
          </cell>
          <cell r="V940">
            <v>0</v>
          </cell>
          <cell r="X940">
            <v>0</v>
          </cell>
          <cell r="Z940">
            <v>5226</v>
          </cell>
          <cell r="AA940">
            <v>5418</v>
          </cell>
          <cell r="AB940">
            <v>5100</v>
          </cell>
          <cell r="AC940">
            <v>5100</v>
          </cell>
          <cell r="AD940">
            <v>5100</v>
          </cell>
          <cell r="AE940">
            <v>0</v>
          </cell>
          <cell r="AF940">
            <v>0</v>
          </cell>
          <cell r="AG940">
            <v>0</v>
          </cell>
          <cell r="AH940">
            <v>0</v>
          </cell>
          <cell r="AI940">
            <v>5418</v>
          </cell>
          <cell r="AJ940">
            <v>5100</v>
          </cell>
          <cell r="AK940">
            <v>5100</v>
          </cell>
          <cell r="AL940">
            <v>5100</v>
          </cell>
          <cell r="AM940">
            <v>0</v>
          </cell>
          <cell r="AN940">
            <v>-318</v>
          </cell>
          <cell r="AO940">
            <v>-318</v>
          </cell>
          <cell r="AP940" t="str">
            <v xml:space="preserve">　私立学校振興助成法第10条及び同法附則第2条の規定に基づき、社会の変化に対応した教育改革推進するため、生徒の資格取得の支援や国際化推進を図る外国人教員の採用等に取り組む市内の私立高等学校の設置者に対し、その事業に要する費用の一部を補助するもの。次の事業について、補助単価に基づいて補助する。
　①中高連携促進補助②資格取得支援
　③少人数教育の推進④自主的な環境学習の支援
　⑤国際化の推進⑥生徒指導の充実
　⑦社会人補助教員等の活用　⑧共に学びふれあう学校支援事業
【根拠法令等】私立学校振興助成法・いわき市私立学校教育改革推進補助金交付要綱 </v>
          </cell>
          <cell r="AQ940" t="str">
            <v xml:space="preserve">【要求内容】
　各事業における補助単価に、各事業における令和３年度の量の見込みを乗じ得られる総額を補助予算額として要求するもの。
　〇対象となる学校法人
　・学校法人　山﨑学園（磐城第一高校・磐城緑陰高校・磐城緑陰中学）
　・学校法人　昌平黌　（昌平高校・昌平中）
　・学校法人　いわき秀英学園（秀英高校・秀英中学）
【対前年増減理由】
　・直近の補助実績等を反映したことに伴う減
 </v>
          </cell>
          <cell r="BJ940">
            <v>1</v>
          </cell>
          <cell r="BK940">
            <v>5100</v>
          </cell>
          <cell r="BL940">
            <v>0</v>
          </cell>
          <cell r="BM940">
            <v>0</v>
          </cell>
          <cell r="BN940">
            <v>0</v>
          </cell>
          <cell r="BO940">
            <v>0</v>
          </cell>
          <cell r="BP940">
            <v>0</v>
          </cell>
          <cell r="BQ940">
            <v>0</v>
          </cell>
          <cell r="BR940">
            <v>0</v>
          </cell>
          <cell r="BS940">
            <v>0</v>
          </cell>
          <cell r="BT940">
            <v>0</v>
          </cell>
          <cell r="BU940">
            <v>0</v>
          </cell>
          <cell r="BV940">
            <v>5100</v>
          </cell>
          <cell r="BW940">
            <v>0</v>
          </cell>
          <cell r="BX940">
            <v>0</v>
          </cell>
          <cell r="BY940">
            <v>0</v>
          </cell>
          <cell r="BZ940">
            <v>0</v>
          </cell>
          <cell r="CA940">
            <v>5100</v>
          </cell>
        </row>
        <row r="941">
          <cell r="I941" t="str">
            <v>私立幼稚園施設型給付費（新制度分）</v>
          </cell>
          <cell r="J941">
            <v>1</v>
          </cell>
          <cell r="K941" t="str">
            <v>一般会計</v>
          </cell>
          <cell r="L941">
            <v>10</v>
          </cell>
          <cell r="M941" t="str">
            <v>教育費　</v>
          </cell>
          <cell r="N941">
            <v>1</v>
          </cell>
          <cell r="O941" t="str">
            <v>教育総務費　</v>
          </cell>
          <cell r="P941">
            <v>6</v>
          </cell>
          <cell r="Q941" t="str">
            <v>私立学校振興費　</v>
          </cell>
          <cell r="R941">
            <v>10</v>
          </cell>
          <cell r="S941" t="str">
            <v>私立学校振興費　</v>
          </cell>
          <cell r="T941">
            <v>12</v>
          </cell>
          <cell r="U941" t="str">
            <v>私立幼稚園施設型給付費（新制度分）　</v>
          </cell>
          <cell r="V941">
            <v>0</v>
          </cell>
          <cell r="X941">
            <v>0</v>
          </cell>
          <cell r="Z941">
            <v>587733</v>
          </cell>
          <cell r="AA941">
            <v>557384</v>
          </cell>
          <cell r="AB941">
            <v>554890</v>
          </cell>
          <cell r="AC941">
            <v>554890</v>
          </cell>
          <cell r="AD941">
            <v>554890</v>
          </cell>
          <cell r="AE941">
            <v>381528</v>
          </cell>
          <cell r="AF941">
            <v>380374</v>
          </cell>
          <cell r="AG941">
            <v>380374</v>
          </cell>
          <cell r="AH941">
            <v>380374</v>
          </cell>
          <cell r="AI941">
            <v>175856</v>
          </cell>
          <cell r="AJ941">
            <v>174516</v>
          </cell>
          <cell r="AK941">
            <v>174516</v>
          </cell>
          <cell r="AL941">
            <v>174516</v>
          </cell>
          <cell r="AM941">
            <v>0</v>
          </cell>
          <cell r="AN941">
            <v>-2494</v>
          </cell>
          <cell r="AO941">
            <v>-2494</v>
          </cell>
          <cell r="AP941" t="str">
            <v>　私立の新制度幼稚園に対し、事業運営等に要する費用として子ども・子育て支援法に基づく施設型給付費を支給するもの。</v>
          </cell>
          <cell r="AQ941" t="str">
            <v>　新制度幼稚園９園に対する施設型給付費
【増減理由】
　推定児童数の減（710人/月→678人/月）に伴う事業費の減</v>
          </cell>
          <cell r="BJ941">
            <v>1</v>
          </cell>
          <cell r="BK941">
            <v>554890</v>
          </cell>
          <cell r="BL941">
            <v>0</v>
          </cell>
          <cell r="BM941">
            <v>0</v>
          </cell>
          <cell r="BN941">
            <v>0</v>
          </cell>
          <cell r="BO941">
            <v>0</v>
          </cell>
          <cell r="BP941">
            <v>0</v>
          </cell>
          <cell r="BQ941">
            <v>0</v>
          </cell>
          <cell r="BR941">
            <v>205863</v>
          </cell>
          <cell r="BS941">
            <v>174511</v>
          </cell>
          <cell r="BT941">
            <v>0</v>
          </cell>
          <cell r="BU941">
            <v>0</v>
          </cell>
          <cell r="BV941">
            <v>174516</v>
          </cell>
          <cell r="BW941">
            <v>205863</v>
          </cell>
          <cell r="BX941">
            <v>174511</v>
          </cell>
          <cell r="BY941">
            <v>0</v>
          </cell>
          <cell r="BZ941">
            <v>0</v>
          </cell>
          <cell r="CA941">
            <v>174516</v>
          </cell>
        </row>
        <row r="942">
          <cell r="I942" t="str">
            <v>一時預かり事業費補助金（幼稚園型・新制度分）</v>
          </cell>
          <cell r="J942">
            <v>1</v>
          </cell>
          <cell r="K942" t="str">
            <v>一般会計</v>
          </cell>
          <cell r="L942">
            <v>10</v>
          </cell>
          <cell r="M942" t="str">
            <v>教育費　</v>
          </cell>
          <cell r="N942">
            <v>1</v>
          </cell>
          <cell r="O942" t="str">
            <v>教育総務費　</v>
          </cell>
          <cell r="P942">
            <v>6</v>
          </cell>
          <cell r="Q942" t="str">
            <v>私立学校振興費　</v>
          </cell>
          <cell r="R942">
            <v>10</v>
          </cell>
          <cell r="S942" t="str">
            <v>私立学校振興費　</v>
          </cell>
          <cell r="T942">
            <v>13</v>
          </cell>
          <cell r="U942" t="str">
            <v>一時預かり事業費補助金（幼稚園型・新制度分）</v>
          </cell>
          <cell r="V942">
            <v>0</v>
          </cell>
          <cell r="X942">
            <v>0</v>
          </cell>
          <cell r="Z942">
            <v>12896</v>
          </cell>
          <cell r="AA942">
            <v>18652</v>
          </cell>
          <cell r="AB942">
            <v>17415</v>
          </cell>
          <cell r="AC942">
            <v>17415</v>
          </cell>
          <cell r="AD942">
            <v>17415</v>
          </cell>
          <cell r="AE942">
            <v>12434</v>
          </cell>
          <cell r="AF942">
            <v>11610</v>
          </cell>
          <cell r="AG942">
            <v>11610</v>
          </cell>
          <cell r="AH942">
            <v>11610</v>
          </cell>
          <cell r="AI942">
            <v>6218</v>
          </cell>
          <cell r="AJ942">
            <v>5805</v>
          </cell>
          <cell r="AK942">
            <v>5805</v>
          </cell>
          <cell r="AL942">
            <v>5805</v>
          </cell>
          <cell r="AM942">
            <v>0</v>
          </cell>
          <cell r="AN942">
            <v>-1237</v>
          </cell>
          <cell r="AO942">
            <v>-1237</v>
          </cell>
          <cell r="AP942" t="str">
            <v xml:space="preserve">　新制度幼稚園及び認定こども園の１号認定子どもに係る預かり保育（おおむね４時間程度の教育時間の前後及び長期休業期間に実施される園児の預かり）の実施に要する経費について、当該事業による支援を選択した施設に対し、その全部又は一部を補助する事業。（「子ども・子育て支援法第59条第10号」に規定される地域子ども・子育て支援事業） </v>
          </cell>
          <cell r="AQ942" t="str">
            <v xml:space="preserve">　認定こども園８園及び新制度幼稚園４園に対する補助金
【増減理由】
　対象施設数の減（13園→12園）の減に伴う事業費の減 </v>
          </cell>
          <cell r="BJ942">
            <v>1</v>
          </cell>
          <cell r="BK942">
            <v>17415</v>
          </cell>
          <cell r="BL942">
            <v>0</v>
          </cell>
          <cell r="BM942">
            <v>0</v>
          </cell>
          <cell r="BN942">
            <v>0</v>
          </cell>
          <cell r="BO942">
            <v>0</v>
          </cell>
          <cell r="BP942">
            <v>0</v>
          </cell>
          <cell r="BQ942">
            <v>0</v>
          </cell>
          <cell r="BR942">
            <v>5805</v>
          </cell>
          <cell r="BS942">
            <v>5805</v>
          </cell>
          <cell r="BT942">
            <v>0</v>
          </cell>
          <cell r="BU942">
            <v>0</v>
          </cell>
          <cell r="BV942">
            <v>5805</v>
          </cell>
          <cell r="BW942">
            <v>5805</v>
          </cell>
          <cell r="BX942">
            <v>5805</v>
          </cell>
          <cell r="BY942">
            <v>0</v>
          </cell>
          <cell r="BZ942">
            <v>0</v>
          </cell>
          <cell r="CA942">
            <v>5805</v>
          </cell>
        </row>
        <row r="943">
          <cell r="I943" t="str">
            <v>私立専修学校等運営費補助金</v>
          </cell>
          <cell r="J943">
            <v>1</v>
          </cell>
          <cell r="K943" t="str">
            <v>一般会計</v>
          </cell>
          <cell r="L943">
            <v>10</v>
          </cell>
          <cell r="M943" t="str">
            <v>教育費　</v>
          </cell>
          <cell r="N943">
            <v>1</v>
          </cell>
          <cell r="O943" t="str">
            <v>教育総務費　</v>
          </cell>
          <cell r="P943">
            <v>6</v>
          </cell>
          <cell r="Q943" t="str">
            <v>私立学校振興費　</v>
          </cell>
          <cell r="R943">
            <v>10</v>
          </cell>
          <cell r="S943" t="str">
            <v>私立学校振興費　</v>
          </cell>
          <cell r="T943">
            <v>15</v>
          </cell>
          <cell r="U943" t="str">
            <v>私立専修学校等運営費補助金　</v>
          </cell>
          <cell r="V943">
            <v>0</v>
          </cell>
          <cell r="X943">
            <v>0</v>
          </cell>
          <cell r="Z943">
            <v>1620</v>
          </cell>
          <cell r="AA943">
            <v>1850</v>
          </cell>
          <cell r="AB943">
            <v>1787</v>
          </cell>
          <cell r="AC943">
            <v>1787</v>
          </cell>
          <cell r="AD943">
            <v>1787</v>
          </cell>
          <cell r="AE943">
            <v>0</v>
          </cell>
          <cell r="AF943">
            <v>0</v>
          </cell>
          <cell r="AG943">
            <v>0</v>
          </cell>
          <cell r="AH943">
            <v>0</v>
          </cell>
          <cell r="AI943">
            <v>1850</v>
          </cell>
          <cell r="AJ943">
            <v>1787</v>
          </cell>
          <cell r="AK943">
            <v>1787</v>
          </cell>
          <cell r="AL943">
            <v>1787</v>
          </cell>
          <cell r="AM943">
            <v>0</v>
          </cell>
          <cell r="AN943">
            <v>-63</v>
          </cell>
          <cell r="AO943">
            <v>-63</v>
          </cell>
          <cell r="AP943" t="str">
            <v xml:space="preserve">　若者の能力育成や教養の向上を目的とした教育の視点と、若者の定着や市外からの流入に伴う地域振興の視点から、私立専修学校の設置者またはこれに準ずる各種学校の設置者で、市長が認める者に対して、学校運営に要する経費の一部を補助するもの。
【根拠法令等】地方自治法及び市私立専修学校等運営費補助金交付要綱 </v>
          </cell>
          <cell r="AQ943" t="str">
            <v xml:space="preserve">【要求内容】
　令和５年５月１日現在の生徒数見込みに、補助単価（生徒１人当たり4,500円）を乗じて得られる額の合計。
（対象校）
・磐城学芸専門学校　・iwakiヘアメイクアカデミー　・磐城高等芸術商科総合学園
・いわき文化服飾専門学校　・松村看護専門学校　・いわき准看護学校
【主な増減理油】
　直近の生徒数実績等を反映した生徒見込数の減に伴う補助金の減（△14人：411人→397人） </v>
          </cell>
          <cell r="BJ943">
            <v>1</v>
          </cell>
          <cell r="BK943">
            <v>1787</v>
          </cell>
          <cell r="BL943">
            <v>0</v>
          </cell>
          <cell r="BM943">
            <v>0</v>
          </cell>
          <cell r="BN943">
            <v>0</v>
          </cell>
          <cell r="BO943">
            <v>0</v>
          </cell>
          <cell r="BP943">
            <v>0</v>
          </cell>
          <cell r="BQ943">
            <v>0</v>
          </cell>
          <cell r="BR943">
            <v>0</v>
          </cell>
          <cell r="BS943">
            <v>0</v>
          </cell>
          <cell r="BT943">
            <v>0</v>
          </cell>
          <cell r="BU943">
            <v>0</v>
          </cell>
          <cell r="BV943">
            <v>1787</v>
          </cell>
          <cell r="BW943">
            <v>0</v>
          </cell>
          <cell r="BX943">
            <v>0</v>
          </cell>
          <cell r="BY943">
            <v>0</v>
          </cell>
          <cell r="BZ943">
            <v>0</v>
          </cell>
          <cell r="CA943">
            <v>1787</v>
          </cell>
        </row>
        <row r="944">
          <cell r="I944" t="str">
            <v>子育て支援施設等利用給付費</v>
          </cell>
          <cell r="J944">
            <v>1</v>
          </cell>
          <cell r="K944" t="str">
            <v>一般会計</v>
          </cell>
          <cell r="L944">
            <v>10</v>
          </cell>
          <cell r="M944" t="str">
            <v>教育費　</v>
          </cell>
          <cell r="N944">
            <v>1</v>
          </cell>
          <cell r="O944" t="str">
            <v>教育総務費　</v>
          </cell>
          <cell r="P944">
            <v>6</v>
          </cell>
          <cell r="Q944" t="str">
            <v>私立学校振興費　</v>
          </cell>
          <cell r="R944">
            <v>10</v>
          </cell>
          <cell r="S944" t="str">
            <v>私立学校振興費　</v>
          </cell>
          <cell r="T944">
            <v>16</v>
          </cell>
          <cell r="U944" t="str">
            <v>子育て支援施設等利用給付費　</v>
          </cell>
          <cell r="V944">
            <v>0</v>
          </cell>
          <cell r="X944">
            <v>0</v>
          </cell>
          <cell r="Z944">
            <v>388680</v>
          </cell>
          <cell r="AA944">
            <v>325415</v>
          </cell>
          <cell r="AB944">
            <v>325778</v>
          </cell>
          <cell r="AC944">
            <v>325778</v>
          </cell>
          <cell r="AD944">
            <v>325778</v>
          </cell>
          <cell r="AE944">
            <v>244060</v>
          </cell>
          <cell r="AF944">
            <v>244333</v>
          </cell>
          <cell r="AG944">
            <v>244333</v>
          </cell>
          <cell r="AH944">
            <v>244333</v>
          </cell>
          <cell r="AI944">
            <v>81355</v>
          </cell>
          <cell r="AJ944">
            <v>81445</v>
          </cell>
          <cell r="AK944">
            <v>81445</v>
          </cell>
          <cell r="AL944">
            <v>81445</v>
          </cell>
          <cell r="AM944">
            <v>0</v>
          </cell>
          <cell r="AN944">
            <v>363</v>
          </cell>
          <cell r="AO944">
            <v>363</v>
          </cell>
          <cell r="AP944" t="str">
            <v xml:space="preserve">　幼児教育無償化による、子ども・子育て支援新制度に移行していない幼稚園（従来制度幼稚園）の園児の保育料を無償化するための給付事業。
　月額25,700円を上限に給付することとなっており、給付方法は法定代理受領として幼稚園に直接給付。 </v>
          </cell>
          <cell r="AQ944" t="str">
            <v xml:space="preserve">【要求内容】
　対象となる旧制度幼稚園（11園）の授業料月額に各園の推定園児数を乗じて積算
【増減理由】
　幼稚園２園（いわき、白ばら）の授業料の増等（23,500円→25,000円、21,500円→25,000円）に伴う増 </v>
          </cell>
          <cell r="BJ944">
            <v>1</v>
          </cell>
          <cell r="BK944">
            <v>325778</v>
          </cell>
          <cell r="BL944">
            <v>0</v>
          </cell>
          <cell r="BM944">
            <v>0</v>
          </cell>
          <cell r="BN944">
            <v>0</v>
          </cell>
          <cell r="BO944">
            <v>0</v>
          </cell>
          <cell r="BP944">
            <v>0</v>
          </cell>
          <cell r="BQ944">
            <v>0</v>
          </cell>
          <cell r="BR944">
            <v>162889</v>
          </cell>
          <cell r="BS944">
            <v>81444</v>
          </cell>
          <cell r="BT944">
            <v>0</v>
          </cell>
          <cell r="BU944">
            <v>0</v>
          </cell>
          <cell r="BV944">
            <v>81445</v>
          </cell>
          <cell r="BW944">
            <v>162889</v>
          </cell>
          <cell r="BX944">
            <v>81444</v>
          </cell>
          <cell r="BY944">
            <v>0</v>
          </cell>
          <cell r="BZ944">
            <v>0</v>
          </cell>
          <cell r="CA944">
            <v>81445</v>
          </cell>
        </row>
        <row r="945">
          <cell r="I945" t="str">
            <v>子育て支援施設等利用給付費　幼稚園預かり保育利用分</v>
          </cell>
          <cell r="J945">
            <v>1</v>
          </cell>
          <cell r="K945" t="str">
            <v>一般会計</v>
          </cell>
          <cell r="L945">
            <v>10</v>
          </cell>
          <cell r="M945" t="str">
            <v>教育費　</v>
          </cell>
          <cell r="N945">
            <v>1</v>
          </cell>
          <cell r="O945" t="str">
            <v>教育総務費　</v>
          </cell>
          <cell r="P945">
            <v>6</v>
          </cell>
          <cell r="Q945" t="str">
            <v>私立学校振興費　</v>
          </cell>
          <cell r="R945">
            <v>10</v>
          </cell>
          <cell r="S945" t="str">
            <v>私立学校振興費　</v>
          </cell>
          <cell r="T945">
            <v>16</v>
          </cell>
          <cell r="U945" t="str">
            <v>子育て支援施設等利用給付費　</v>
          </cell>
          <cell r="V945">
            <v>0</v>
          </cell>
          <cell r="X945">
            <v>1</v>
          </cell>
          <cell r="Y945" t="str">
            <v>幼稚園預かり保育利用分　</v>
          </cell>
          <cell r="Z945">
            <v>44297</v>
          </cell>
          <cell r="AA945">
            <v>58173</v>
          </cell>
          <cell r="AB945">
            <v>53122</v>
          </cell>
          <cell r="AC945">
            <v>53122</v>
          </cell>
          <cell r="AD945">
            <v>53122</v>
          </cell>
          <cell r="AE945">
            <v>43629</v>
          </cell>
          <cell r="AF945">
            <v>39841</v>
          </cell>
          <cell r="AG945">
            <v>39841</v>
          </cell>
          <cell r="AH945">
            <v>39841</v>
          </cell>
          <cell r="AI945">
            <v>14544</v>
          </cell>
          <cell r="AJ945">
            <v>13281</v>
          </cell>
          <cell r="AK945">
            <v>13281</v>
          </cell>
          <cell r="AL945">
            <v>13281</v>
          </cell>
          <cell r="AM945">
            <v>0</v>
          </cell>
          <cell r="AN945">
            <v>-5051</v>
          </cell>
          <cell r="AO945">
            <v>-5051</v>
          </cell>
          <cell r="AP945" t="str">
            <v>　令和元年10月から開始された幼児教育・保育の無償化の対象施設のうち、預かり保育を利用する幼稚園児及び認定こども園の１号認定児童で、保護者の就労等による保育の必要性の認定を受けた児童に係る預かり保育利用料の無償化給付費。</v>
          </cell>
          <cell r="AQ945" t="str">
            <v>【要求内容】
　預かり保育の推定園児数に実給付見込額を乗じて積算
【増減理由】
　推定児童数の減（2,990人→2,860人）に伴う減</v>
          </cell>
          <cell r="BJ945">
            <v>1</v>
          </cell>
          <cell r="BK945">
            <v>53122</v>
          </cell>
          <cell r="BL945">
            <v>0</v>
          </cell>
          <cell r="BM945">
            <v>0</v>
          </cell>
          <cell r="BN945">
            <v>0</v>
          </cell>
          <cell r="BO945">
            <v>0</v>
          </cell>
          <cell r="BP945">
            <v>0</v>
          </cell>
          <cell r="BQ945">
            <v>0</v>
          </cell>
          <cell r="BR945">
            <v>26561</v>
          </cell>
          <cell r="BS945">
            <v>13280</v>
          </cell>
          <cell r="BT945">
            <v>0</v>
          </cell>
          <cell r="BU945">
            <v>0</v>
          </cell>
          <cell r="BV945">
            <v>13281</v>
          </cell>
          <cell r="BW945">
            <v>26561</v>
          </cell>
          <cell r="BX945">
            <v>13280</v>
          </cell>
          <cell r="BY945">
            <v>0</v>
          </cell>
          <cell r="BZ945">
            <v>0</v>
          </cell>
          <cell r="CA945">
            <v>13281</v>
          </cell>
        </row>
        <row r="946">
          <cell r="I946" t="str">
            <v>子育て支援施設等利用給付事務費</v>
          </cell>
          <cell r="J946">
            <v>1</v>
          </cell>
          <cell r="K946" t="str">
            <v>一般会計</v>
          </cell>
          <cell r="L946">
            <v>10</v>
          </cell>
          <cell r="M946" t="str">
            <v>教育費　</v>
          </cell>
          <cell r="N946">
            <v>1</v>
          </cell>
          <cell r="O946" t="str">
            <v>教育総務費　</v>
          </cell>
          <cell r="P946">
            <v>6</v>
          </cell>
          <cell r="Q946" t="str">
            <v>私立学校振興費　</v>
          </cell>
          <cell r="R946">
            <v>10</v>
          </cell>
          <cell r="S946" t="str">
            <v>私立学校振興費　</v>
          </cell>
          <cell r="T946">
            <v>17</v>
          </cell>
          <cell r="U946" t="str">
            <v>子育て支援施設等利用給付事務費　</v>
          </cell>
          <cell r="V946">
            <v>0</v>
          </cell>
          <cell r="X946">
            <v>0</v>
          </cell>
          <cell r="Z946">
            <v>318</v>
          </cell>
          <cell r="AA946">
            <v>368</v>
          </cell>
          <cell r="AB946">
            <v>368</v>
          </cell>
          <cell r="AC946">
            <v>368</v>
          </cell>
          <cell r="AD946">
            <v>368</v>
          </cell>
          <cell r="AE946">
            <v>0</v>
          </cell>
          <cell r="AF946">
            <v>0</v>
          </cell>
          <cell r="AG946">
            <v>0</v>
          </cell>
          <cell r="AH946">
            <v>0</v>
          </cell>
          <cell r="AI946">
            <v>368</v>
          </cell>
          <cell r="AJ946">
            <v>368</v>
          </cell>
          <cell r="AK946">
            <v>368</v>
          </cell>
          <cell r="AL946">
            <v>368</v>
          </cell>
          <cell r="AM946">
            <v>0</v>
          </cell>
          <cell r="AN946">
            <v>0</v>
          </cell>
          <cell r="AO946">
            <v>0</v>
          </cell>
          <cell r="AP946" t="str">
            <v xml:space="preserve">　幼児教育無償化に伴う各種給付事務に必要な経費を要求するもの。
　〇対象給付事業
　・（7028）子育て支援施設等利用給付費（旧制度幼稚園）
　・（7029）子育て支援施設等利用給付費（幼稚園預かり保育）
 </v>
          </cell>
          <cell r="AQ946" t="str">
            <v xml:space="preserve">【要求内容】
幼児教育無償による各種認定給付事務に係る必要経費
　・消耗品費申請書等作成用コピー用紙等
　・印刷製本費　保護者、幼稚園との連絡用封筒代
　・通信運搬費　幼稚園への各種書類送付用郵券代
　・委託料　各種認定証（シーラー葉書）作成委託料　
　・使用料　申請書等作成用コピー使用料 </v>
          </cell>
          <cell r="BJ946">
            <v>1</v>
          </cell>
          <cell r="BK946">
            <v>368</v>
          </cell>
          <cell r="BL946">
            <v>0</v>
          </cell>
          <cell r="BM946">
            <v>0</v>
          </cell>
          <cell r="BN946">
            <v>0</v>
          </cell>
          <cell r="BO946">
            <v>0</v>
          </cell>
          <cell r="BP946">
            <v>0</v>
          </cell>
          <cell r="BQ946">
            <v>0</v>
          </cell>
          <cell r="BR946">
            <v>0</v>
          </cell>
          <cell r="BS946">
            <v>0</v>
          </cell>
          <cell r="BT946">
            <v>0</v>
          </cell>
          <cell r="BU946">
            <v>0</v>
          </cell>
          <cell r="BV946">
            <v>368</v>
          </cell>
          <cell r="BW946">
            <v>0</v>
          </cell>
          <cell r="BX946">
            <v>0</v>
          </cell>
          <cell r="BY946">
            <v>0</v>
          </cell>
          <cell r="BZ946">
            <v>0</v>
          </cell>
          <cell r="CA946">
            <v>368</v>
          </cell>
        </row>
        <row r="947">
          <cell r="I947" t="str">
            <v>子育て支援施設等利用給付事務費　会計年度任用職員分</v>
          </cell>
          <cell r="J947">
            <v>1</v>
          </cell>
          <cell r="K947" t="str">
            <v>一般会計</v>
          </cell>
          <cell r="L947">
            <v>10</v>
          </cell>
          <cell r="M947" t="str">
            <v>教育費　</v>
          </cell>
          <cell r="N947">
            <v>1</v>
          </cell>
          <cell r="O947" t="str">
            <v>教育総務費　</v>
          </cell>
          <cell r="P947">
            <v>6</v>
          </cell>
          <cell r="Q947" t="str">
            <v>私立学校振興費　</v>
          </cell>
          <cell r="R947">
            <v>10</v>
          </cell>
          <cell r="S947" t="str">
            <v>私立学校振興費　</v>
          </cell>
          <cell r="T947">
            <v>17</v>
          </cell>
          <cell r="U947" t="str">
            <v>子育て支援施設等利用給付事務費　</v>
          </cell>
          <cell r="V947">
            <v>0</v>
          </cell>
          <cell r="X947">
            <v>1</v>
          </cell>
          <cell r="Y947" t="str">
            <v>会計年度任用職員分　</v>
          </cell>
          <cell r="Z947">
            <v>2283</v>
          </cell>
          <cell r="AA947">
            <v>2454</v>
          </cell>
          <cell r="AB947">
            <v>2464</v>
          </cell>
          <cell r="AC947">
            <v>2486</v>
          </cell>
          <cell r="AD947">
            <v>2486</v>
          </cell>
          <cell r="AE947">
            <v>6</v>
          </cell>
          <cell r="AF947">
            <v>10</v>
          </cell>
          <cell r="AG947">
            <v>12</v>
          </cell>
          <cell r="AH947">
            <v>12</v>
          </cell>
          <cell r="AI947">
            <v>2448</v>
          </cell>
          <cell r="AJ947">
            <v>2454</v>
          </cell>
          <cell r="AK947">
            <v>2474</v>
          </cell>
          <cell r="AL947">
            <v>2474</v>
          </cell>
          <cell r="AM947">
            <v>22</v>
          </cell>
          <cell r="AN947">
            <v>10</v>
          </cell>
          <cell r="AO947">
            <v>32</v>
          </cell>
          <cell r="AP947" t="str">
            <v xml:space="preserve">　令和元年10月からの幼児教育・保育の無償化にあたり、申請処理及び給付認定事務に従事する会計年度任用職員を雇用するもの </v>
          </cell>
          <cell r="AQ947" t="str">
            <v xml:space="preserve">【要求内容】
　フルタイム会計年度任用職員　１名
【増減理由】
・昇級による給料単価の増
 </v>
          </cell>
          <cell r="BJ947">
            <v>2</v>
          </cell>
          <cell r="BK947">
            <v>0</v>
          </cell>
          <cell r="BL947">
            <v>0</v>
          </cell>
          <cell r="BM947">
            <v>0</v>
          </cell>
          <cell r="BN947">
            <v>0</v>
          </cell>
          <cell r="BO947">
            <v>0</v>
          </cell>
          <cell r="BP947">
            <v>0</v>
          </cell>
          <cell r="BQ947">
            <v>0</v>
          </cell>
          <cell r="BR947">
            <v>0</v>
          </cell>
          <cell r="BS947">
            <v>0</v>
          </cell>
          <cell r="BT947">
            <v>0</v>
          </cell>
          <cell r="BU947">
            <v>10</v>
          </cell>
          <cell r="BV947">
            <v>2454</v>
          </cell>
          <cell r="BW947">
            <v>0</v>
          </cell>
          <cell r="BX947">
            <v>0</v>
          </cell>
          <cell r="BY947">
            <v>0</v>
          </cell>
          <cell r="BZ947">
            <v>12</v>
          </cell>
          <cell r="CA947">
            <v>2474</v>
          </cell>
        </row>
        <row r="948">
          <cell r="I948" t="str">
            <v>幼稚園教諭等処遇改善臨時特例事業費補助金</v>
          </cell>
          <cell r="J948">
            <v>1</v>
          </cell>
          <cell r="K948" t="str">
            <v>一般会計</v>
          </cell>
          <cell r="L948">
            <v>10</v>
          </cell>
          <cell r="M948" t="str">
            <v>教育費　</v>
          </cell>
          <cell r="N948">
            <v>1</v>
          </cell>
          <cell r="O948" t="str">
            <v>教育総務費　</v>
          </cell>
          <cell r="P948">
            <v>6</v>
          </cell>
          <cell r="Q948" t="str">
            <v>私立学校振興費　</v>
          </cell>
          <cell r="R948">
            <v>10</v>
          </cell>
          <cell r="S948" t="str">
            <v>私立学校振興費　</v>
          </cell>
          <cell r="T948">
            <v>19</v>
          </cell>
          <cell r="U948" t="str">
            <v>幼稚園教諭等処遇改善臨時特例事業費補助金</v>
          </cell>
          <cell r="V948">
            <v>0</v>
          </cell>
          <cell r="X948">
            <v>0</v>
          </cell>
          <cell r="Z948">
            <v>0</v>
          </cell>
          <cell r="AA948">
            <v>0</v>
          </cell>
          <cell r="AB948">
            <v>0</v>
          </cell>
          <cell r="AC948">
            <v>0</v>
          </cell>
          <cell r="AD948">
            <v>0</v>
          </cell>
          <cell r="AE948">
            <v>0</v>
          </cell>
          <cell r="AF948">
            <v>0</v>
          </cell>
          <cell r="AG948">
            <v>0</v>
          </cell>
          <cell r="AH948">
            <v>0</v>
          </cell>
          <cell r="AI948">
            <v>0</v>
          </cell>
          <cell r="AJ948">
            <v>0</v>
          </cell>
          <cell r="AK948">
            <v>0</v>
          </cell>
          <cell r="AL948">
            <v>0</v>
          </cell>
          <cell r="AM948">
            <v>0</v>
          </cell>
          <cell r="AN948">
            <v>0</v>
          </cell>
          <cell r="AO948">
            <v>0</v>
          </cell>
          <cell r="AQ948" t="str">
            <v xml:space="preserve">新制度幼稚園　９園　7,630,500円 </v>
          </cell>
          <cell r="BJ948">
            <v>0</v>
          </cell>
          <cell r="BK948">
            <v>0</v>
          </cell>
          <cell r="BL948">
            <v>0</v>
          </cell>
          <cell r="BM948">
            <v>0</v>
          </cell>
          <cell r="BN948">
            <v>0</v>
          </cell>
          <cell r="BO948">
            <v>0</v>
          </cell>
          <cell r="BP948">
            <v>0</v>
          </cell>
          <cell r="BQ948">
            <v>0</v>
          </cell>
          <cell r="BR948">
            <v>0</v>
          </cell>
          <cell r="BS948">
            <v>0</v>
          </cell>
          <cell r="BT948">
            <v>0</v>
          </cell>
          <cell r="BU948">
            <v>0</v>
          </cell>
          <cell r="BV948">
            <v>0</v>
          </cell>
          <cell r="BW948">
            <v>0</v>
          </cell>
          <cell r="BX948">
            <v>0</v>
          </cell>
          <cell r="BY948">
            <v>0</v>
          </cell>
          <cell r="BZ948">
            <v>0</v>
          </cell>
          <cell r="CA948">
            <v>0</v>
          </cell>
        </row>
        <row r="949">
          <cell r="I949" t="str">
            <v>副食材料費高騰対策事業費補助金（私立幼稚園分）</v>
          </cell>
          <cell r="J949">
            <v>1</v>
          </cell>
          <cell r="K949" t="str">
            <v>一般会計</v>
          </cell>
          <cell r="L949">
            <v>10</v>
          </cell>
          <cell r="M949" t="str">
            <v>教育費　</v>
          </cell>
          <cell r="N949">
            <v>1</v>
          </cell>
          <cell r="O949" t="str">
            <v>教育総務費　</v>
          </cell>
          <cell r="P949">
            <v>6</v>
          </cell>
          <cell r="Q949" t="str">
            <v>私立学校振興費　</v>
          </cell>
          <cell r="R949">
            <v>10</v>
          </cell>
          <cell r="S949" t="str">
            <v>私立学校振興費　</v>
          </cell>
          <cell r="T949">
            <v>20</v>
          </cell>
          <cell r="U949" t="str">
            <v>副食材料費高騰対策事業費補助金（私立幼稚園分）　</v>
          </cell>
          <cell r="V949">
            <v>0</v>
          </cell>
          <cell r="X949">
            <v>0</v>
          </cell>
          <cell r="Z949">
            <v>0</v>
          </cell>
          <cell r="AA949">
            <v>0</v>
          </cell>
          <cell r="AB949">
            <v>0</v>
          </cell>
          <cell r="AC949">
            <v>0</v>
          </cell>
          <cell r="AD949">
            <v>0</v>
          </cell>
          <cell r="AE949">
            <v>0</v>
          </cell>
          <cell r="AF949">
            <v>0</v>
          </cell>
          <cell r="AG949">
            <v>0</v>
          </cell>
          <cell r="AH949">
            <v>0</v>
          </cell>
          <cell r="AI949">
            <v>0</v>
          </cell>
          <cell r="AJ949">
            <v>0</v>
          </cell>
          <cell r="AK949">
            <v>0</v>
          </cell>
          <cell r="AL949">
            <v>0</v>
          </cell>
          <cell r="AM949">
            <v>0</v>
          </cell>
          <cell r="AN949">
            <v>0</v>
          </cell>
          <cell r="AO949">
            <v>0</v>
          </cell>
          <cell r="AQ949" t="str">
            <v xml:space="preserve">私立幼稚園20園分　10,791,000円 </v>
          </cell>
          <cell r="BJ949">
            <v>0</v>
          </cell>
          <cell r="BK949">
            <v>0</v>
          </cell>
          <cell r="BL949">
            <v>0</v>
          </cell>
          <cell r="BM949">
            <v>0</v>
          </cell>
          <cell r="BN949">
            <v>0</v>
          </cell>
          <cell r="BO949">
            <v>0</v>
          </cell>
          <cell r="BP949">
            <v>0</v>
          </cell>
          <cell r="BQ949">
            <v>0</v>
          </cell>
          <cell r="BR949">
            <v>0</v>
          </cell>
          <cell r="BS949">
            <v>0</v>
          </cell>
          <cell r="BT949">
            <v>0</v>
          </cell>
          <cell r="BU949">
            <v>0</v>
          </cell>
          <cell r="BV949">
            <v>0</v>
          </cell>
          <cell r="BW949">
            <v>0</v>
          </cell>
          <cell r="BX949">
            <v>0</v>
          </cell>
          <cell r="BY949">
            <v>0</v>
          </cell>
          <cell r="BZ949">
            <v>0</v>
          </cell>
          <cell r="CA949">
            <v>0</v>
          </cell>
        </row>
        <row r="950">
          <cell r="I950" t="str">
            <v>光熱費高騰対策事業費補助金（私立幼稚園分）</v>
          </cell>
          <cell r="J950">
            <v>1</v>
          </cell>
          <cell r="K950" t="str">
            <v>一般会計</v>
          </cell>
          <cell r="L950">
            <v>10</v>
          </cell>
          <cell r="M950" t="str">
            <v>教育費　</v>
          </cell>
          <cell r="N950">
            <v>1</v>
          </cell>
          <cell r="O950" t="str">
            <v>教育総務費　</v>
          </cell>
          <cell r="P950">
            <v>6</v>
          </cell>
          <cell r="Q950" t="str">
            <v>私立学校振興費　</v>
          </cell>
          <cell r="R950">
            <v>10</v>
          </cell>
          <cell r="S950" t="str">
            <v>私立学校振興費　</v>
          </cell>
          <cell r="T950">
            <v>21</v>
          </cell>
          <cell r="U950" t="str">
            <v>光熱費高騰対策事業費補助金（私立幼稚園分）　</v>
          </cell>
          <cell r="V950">
            <v>0</v>
          </cell>
          <cell r="X950">
            <v>0</v>
          </cell>
          <cell r="Z950">
            <v>0</v>
          </cell>
          <cell r="AA950">
            <v>0</v>
          </cell>
          <cell r="AB950">
            <v>0</v>
          </cell>
          <cell r="AC950">
            <v>0</v>
          </cell>
          <cell r="AD950">
            <v>0</v>
          </cell>
          <cell r="AE950">
            <v>0</v>
          </cell>
          <cell r="AF950">
            <v>0</v>
          </cell>
          <cell r="AG950">
            <v>0</v>
          </cell>
          <cell r="AH950">
            <v>0</v>
          </cell>
          <cell r="AI950">
            <v>0</v>
          </cell>
          <cell r="AJ950">
            <v>0</v>
          </cell>
          <cell r="AK950">
            <v>0</v>
          </cell>
          <cell r="AL950">
            <v>0</v>
          </cell>
          <cell r="AM950">
            <v>0</v>
          </cell>
          <cell r="AN950">
            <v>0</v>
          </cell>
          <cell r="AO950">
            <v>0</v>
          </cell>
          <cell r="AQ950" t="str">
            <v xml:space="preserve">私立幼稚園20園分 </v>
          </cell>
          <cell r="BJ950">
            <v>0</v>
          </cell>
          <cell r="BK950">
            <v>0</v>
          </cell>
          <cell r="BL950">
            <v>0</v>
          </cell>
          <cell r="BM950">
            <v>0</v>
          </cell>
          <cell r="BN950">
            <v>0</v>
          </cell>
          <cell r="BO950">
            <v>0</v>
          </cell>
          <cell r="BP950">
            <v>0</v>
          </cell>
          <cell r="BQ950">
            <v>0</v>
          </cell>
          <cell r="BR950">
            <v>0</v>
          </cell>
          <cell r="BS950">
            <v>0</v>
          </cell>
          <cell r="BT950">
            <v>0</v>
          </cell>
          <cell r="BU950">
            <v>0</v>
          </cell>
          <cell r="BV950">
            <v>0</v>
          </cell>
          <cell r="BW950">
            <v>0</v>
          </cell>
          <cell r="BX950">
            <v>0</v>
          </cell>
          <cell r="BY950">
            <v>0</v>
          </cell>
          <cell r="BZ950">
            <v>0</v>
          </cell>
          <cell r="CA950">
            <v>0</v>
          </cell>
        </row>
        <row r="951">
          <cell r="I951" t="str">
            <v>医師報酬</v>
          </cell>
          <cell r="J951">
            <v>1</v>
          </cell>
          <cell r="K951" t="str">
            <v>一般会計</v>
          </cell>
          <cell r="L951">
            <v>10</v>
          </cell>
          <cell r="M951" t="str">
            <v>教育費　</v>
          </cell>
          <cell r="N951">
            <v>4</v>
          </cell>
          <cell r="O951" t="str">
            <v>幼稚園費</v>
          </cell>
          <cell r="P951">
            <v>1</v>
          </cell>
          <cell r="Q951" t="str">
            <v>幼稚園費</v>
          </cell>
          <cell r="R951">
            <v>10</v>
          </cell>
          <cell r="S951" t="str">
            <v>管理運営費　</v>
          </cell>
          <cell r="T951">
            <v>1</v>
          </cell>
          <cell r="U951" t="str">
            <v>医師報酬</v>
          </cell>
          <cell r="V951">
            <v>0</v>
          </cell>
          <cell r="X951">
            <v>0</v>
          </cell>
          <cell r="Z951">
            <v>2428</v>
          </cell>
          <cell r="AA951">
            <v>2080</v>
          </cell>
          <cell r="AB951">
            <v>2080</v>
          </cell>
          <cell r="AC951">
            <v>2080</v>
          </cell>
          <cell r="AD951">
            <v>2080</v>
          </cell>
          <cell r="AE951">
            <v>0</v>
          </cell>
          <cell r="AF951">
            <v>0</v>
          </cell>
          <cell r="AG951">
            <v>0</v>
          </cell>
          <cell r="AH951">
            <v>0</v>
          </cell>
          <cell r="AI951">
            <v>2080</v>
          </cell>
          <cell r="AJ951">
            <v>2080</v>
          </cell>
          <cell r="AK951">
            <v>2080</v>
          </cell>
          <cell r="AL951">
            <v>2080</v>
          </cell>
          <cell r="AM951">
            <v>0</v>
          </cell>
          <cell r="AN951">
            <v>0</v>
          </cell>
          <cell r="AO951">
            <v>0</v>
          </cell>
          <cell r="AP951" t="str">
            <v xml:space="preserve">学校保健安全法第23条の規定に基づき、園児の保健管理のため配置が義務付けられている園医の人件費 </v>
          </cell>
          <cell r="AQ951" t="str">
            <v>○市立幼稚園における園医（内科医・眼科医・歯科医・薬剤師）の報酬
　内科医・眼科医・歯科医への報酬額は、園児数につき年額が下記のとおり
　・園児数 ：80人未満：49,730円、80人以上：55,200円
　※高坂幼稚園の内科医は現在いわき医療センターの医師が委嘱されているため、「02217健診手数料等」で負担金計上
　薬剤師は、一律　41,400円</v>
          </cell>
          <cell r="BJ951">
            <v>1</v>
          </cell>
          <cell r="BK951">
            <v>2080</v>
          </cell>
          <cell r="BL951">
            <v>0</v>
          </cell>
          <cell r="BM951">
            <v>0</v>
          </cell>
          <cell r="BN951">
            <v>0</v>
          </cell>
          <cell r="BO951">
            <v>0</v>
          </cell>
          <cell r="BP951">
            <v>0</v>
          </cell>
          <cell r="BQ951">
            <v>0</v>
          </cell>
          <cell r="BR951">
            <v>0</v>
          </cell>
          <cell r="BS951">
            <v>0</v>
          </cell>
          <cell r="BT951">
            <v>0</v>
          </cell>
          <cell r="BU951">
            <v>0</v>
          </cell>
          <cell r="BV951">
            <v>2080</v>
          </cell>
          <cell r="BW951">
            <v>0</v>
          </cell>
          <cell r="BX951">
            <v>0</v>
          </cell>
          <cell r="BY951">
            <v>0</v>
          </cell>
          <cell r="BZ951">
            <v>0</v>
          </cell>
          <cell r="CA951">
            <v>2080</v>
          </cell>
        </row>
        <row r="952">
          <cell r="I952" t="str">
            <v>幼稚園管理運営費</v>
          </cell>
          <cell r="J952">
            <v>1</v>
          </cell>
          <cell r="K952" t="str">
            <v>一般会計</v>
          </cell>
          <cell r="L952">
            <v>10</v>
          </cell>
          <cell r="M952" t="str">
            <v>教育費　</v>
          </cell>
          <cell r="N952">
            <v>4</v>
          </cell>
          <cell r="O952" t="str">
            <v>幼稚園費</v>
          </cell>
          <cell r="P952">
            <v>1</v>
          </cell>
          <cell r="Q952" t="str">
            <v>幼稚園費</v>
          </cell>
          <cell r="R952">
            <v>10</v>
          </cell>
          <cell r="S952" t="str">
            <v>管理運営費　</v>
          </cell>
          <cell r="T952">
            <v>2</v>
          </cell>
          <cell r="U952" t="str">
            <v>幼稚園管理運営費</v>
          </cell>
          <cell r="V952">
            <v>0</v>
          </cell>
          <cell r="X952">
            <v>0</v>
          </cell>
          <cell r="Z952">
            <v>17607</v>
          </cell>
          <cell r="AA952">
            <v>18472</v>
          </cell>
          <cell r="AB952">
            <v>19430</v>
          </cell>
          <cell r="AC952">
            <v>19430</v>
          </cell>
          <cell r="AD952">
            <v>19430</v>
          </cell>
          <cell r="AE952">
            <v>0</v>
          </cell>
          <cell r="AF952">
            <v>0</v>
          </cell>
          <cell r="AG952">
            <v>0</v>
          </cell>
          <cell r="AH952">
            <v>0</v>
          </cell>
          <cell r="AI952">
            <v>18472</v>
          </cell>
          <cell r="AJ952">
            <v>19430</v>
          </cell>
          <cell r="AK952">
            <v>19430</v>
          </cell>
          <cell r="AL952">
            <v>19430</v>
          </cell>
          <cell r="AM952">
            <v>0</v>
          </cell>
          <cell r="AN952">
            <v>958</v>
          </cell>
          <cell r="AO952">
            <v>958</v>
          </cell>
          <cell r="AP952" t="str">
            <v>市立幼稚園（11園）を適切に管理運営するために要する経費。
【要求内容】
　・報償費（卒園記念品、各行事記念品等）・市内旅費（各種会議、研修旅費）
　・市外旅費（各種研修旅費）・消耗品費（幼稚園使用）・燃料費（灯油、ＬＰガス）
　・光熱水費（電気、水道、ガス）・通信運搬費（電話、郵券代）
　・使用料(コピー、下水道使用料）・備品購入費（幼稚園備品）　等
　○幼稚園数推移
　H27年度：18園、H28年度：17園（内町幼稚園休園）
　H29年度：16園（湯本第二幼稚園休園）、H30年度：14園（四倉第三、第四幼稚園休園）
　R3年度：13園（錦幼稚園廃園）、R4年度：11園（湯本第一、第三幼稚園廃園）
　R5年度：11園</v>
          </cell>
          <cell r="AQ952" t="str">
            <v xml:space="preserve">【主な増額理由】
・廃棄物処分実績の増に伴う委託料の増　211千円
・電気単価価格高騰による電気料の増　1,516千円
【主な減額理由】
・幼稚園用コピー使用量見込みの減に伴う使用料の減　△251千円
・電話使用量見込の減に伴う通信運搬費の減　△317千円
 </v>
          </cell>
          <cell r="BJ952">
            <v>1</v>
          </cell>
          <cell r="BK952">
            <v>19430</v>
          </cell>
          <cell r="BL952">
            <v>0</v>
          </cell>
          <cell r="BM952">
            <v>0</v>
          </cell>
          <cell r="BN952">
            <v>0</v>
          </cell>
          <cell r="BO952">
            <v>0</v>
          </cell>
          <cell r="BP952">
            <v>0</v>
          </cell>
          <cell r="BQ952">
            <v>0</v>
          </cell>
          <cell r="BR952">
            <v>0</v>
          </cell>
          <cell r="BS952">
            <v>0</v>
          </cell>
          <cell r="BT952">
            <v>0</v>
          </cell>
          <cell r="BU952">
            <v>0</v>
          </cell>
          <cell r="BV952">
            <v>19430</v>
          </cell>
          <cell r="BW952">
            <v>0</v>
          </cell>
          <cell r="BX952">
            <v>0</v>
          </cell>
          <cell r="BY952">
            <v>0</v>
          </cell>
          <cell r="BZ952">
            <v>0</v>
          </cell>
          <cell r="CA952">
            <v>19430</v>
          </cell>
        </row>
        <row r="953">
          <cell r="I953" t="str">
            <v>幼稚園管理運営費　幼稚園就園管理事務費</v>
          </cell>
          <cell r="J953">
            <v>1</v>
          </cell>
          <cell r="K953" t="str">
            <v>一般会計</v>
          </cell>
          <cell r="L953">
            <v>10</v>
          </cell>
          <cell r="M953" t="str">
            <v>教育費　</v>
          </cell>
          <cell r="N953">
            <v>4</v>
          </cell>
          <cell r="O953" t="str">
            <v>幼稚園費</v>
          </cell>
          <cell r="P953">
            <v>1</v>
          </cell>
          <cell r="Q953" t="str">
            <v>幼稚園費</v>
          </cell>
          <cell r="R953">
            <v>10</v>
          </cell>
          <cell r="S953" t="str">
            <v>管理運営費　</v>
          </cell>
          <cell r="T953">
            <v>2</v>
          </cell>
          <cell r="U953" t="str">
            <v>幼稚園管理運営費</v>
          </cell>
          <cell r="V953">
            <v>0</v>
          </cell>
          <cell r="X953">
            <v>3</v>
          </cell>
          <cell r="Y953" t="str">
            <v>幼稚園就園管理事務費</v>
          </cell>
          <cell r="Z953">
            <v>160</v>
          </cell>
          <cell r="AA953">
            <v>160</v>
          </cell>
          <cell r="AB953">
            <v>160</v>
          </cell>
          <cell r="AC953">
            <v>160</v>
          </cell>
          <cell r="AD953">
            <v>160</v>
          </cell>
          <cell r="AE953">
            <v>0</v>
          </cell>
          <cell r="AF953">
            <v>0</v>
          </cell>
          <cell r="AG953">
            <v>0</v>
          </cell>
          <cell r="AH953">
            <v>0</v>
          </cell>
          <cell r="AI953">
            <v>160</v>
          </cell>
          <cell r="AJ953">
            <v>160</v>
          </cell>
          <cell r="AK953">
            <v>160</v>
          </cell>
          <cell r="AL953">
            <v>160</v>
          </cell>
          <cell r="AM953">
            <v>0</v>
          </cell>
          <cell r="AN953">
            <v>0</v>
          </cell>
          <cell r="AO953">
            <v>0</v>
          </cell>
          <cell r="AP953" t="str">
            <v xml:space="preserve">　公立幼稚園及び新制度私立幼稚園の就園を管理するための経費
　○児童数及び施設数（私立は支給認定を行う新制度幼稚園児数）
公立　Ｒ4：369人（11園）⇒　Ｒ５：345人（11園）
私立　Ｒ4：661人（9園）⇒　Ｒ５：618人（９園）
【根拠法令】
　学校教育法、子ども・子育て支援法、子ども・子育て支援法施行令 </v>
          </cell>
          <cell r="AQ953" t="str">
            <v xml:space="preserve">
　幼稚園就園管理に係る消耗品及びコピー使用料
　制度説明会旅費、燃料費、幼稚園との連絡用通信運搬費、
　利用者負担額決定通知(※)、支給認定証及シーラー委託料
　※施設利用開始時に利用者負担額を「0円」で通知する必要がある
 </v>
          </cell>
          <cell r="BJ953">
            <v>1</v>
          </cell>
          <cell r="BK953">
            <v>160</v>
          </cell>
          <cell r="BL953">
            <v>0</v>
          </cell>
          <cell r="BM953">
            <v>0</v>
          </cell>
          <cell r="BN953">
            <v>0</v>
          </cell>
          <cell r="BO953">
            <v>0</v>
          </cell>
          <cell r="BP953">
            <v>0</v>
          </cell>
          <cell r="BQ953">
            <v>0</v>
          </cell>
          <cell r="BR953">
            <v>0</v>
          </cell>
          <cell r="BS953">
            <v>0</v>
          </cell>
          <cell r="BT953">
            <v>0</v>
          </cell>
          <cell r="BU953">
            <v>0</v>
          </cell>
          <cell r="BV953">
            <v>160</v>
          </cell>
          <cell r="BW953">
            <v>0</v>
          </cell>
          <cell r="BX953">
            <v>0</v>
          </cell>
          <cell r="BY953">
            <v>0</v>
          </cell>
          <cell r="BZ953">
            <v>0</v>
          </cell>
          <cell r="CA953">
            <v>160</v>
          </cell>
        </row>
        <row r="954">
          <cell r="I954" t="str">
            <v>幼稚園管理運営費　臨時経費分</v>
          </cell>
          <cell r="J954">
            <v>1</v>
          </cell>
          <cell r="K954" t="str">
            <v>一般会計</v>
          </cell>
          <cell r="L954">
            <v>10</v>
          </cell>
          <cell r="M954" t="str">
            <v>教育費　</v>
          </cell>
          <cell r="N954">
            <v>4</v>
          </cell>
          <cell r="O954" t="str">
            <v>幼稚園費</v>
          </cell>
          <cell r="P954">
            <v>1</v>
          </cell>
          <cell r="Q954" t="str">
            <v>幼稚園費</v>
          </cell>
          <cell r="R954">
            <v>10</v>
          </cell>
          <cell r="S954" t="str">
            <v>管理運営費　</v>
          </cell>
          <cell r="T954">
            <v>2</v>
          </cell>
          <cell r="U954" t="str">
            <v>幼稚園管理運営費</v>
          </cell>
          <cell r="V954">
            <v>0</v>
          </cell>
          <cell r="X954">
            <v>4</v>
          </cell>
          <cell r="Y954" t="str">
            <v>臨時経費分　</v>
          </cell>
          <cell r="Z954">
            <v>0</v>
          </cell>
          <cell r="AA954">
            <v>524</v>
          </cell>
          <cell r="AB954">
            <v>0</v>
          </cell>
          <cell r="AC954">
            <v>0</v>
          </cell>
          <cell r="AD954">
            <v>0</v>
          </cell>
          <cell r="AE954">
            <v>0</v>
          </cell>
          <cell r="AF954">
            <v>0</v>
          </cell>
          <cell r="AG954">
            <v>0</v>
          </cell>
          <cell r="AH954">
            <v>0</v>
          </cell>
          <cell r="AI954">
            <v>524</v>
          </cell>
          <cell r="AJ954">
            <v>0</v>
          </cell>
          <cell r="AK954">
            <v>0</v>
          </cell>
          <cell r="AL954">
            <v>0</v>
          </cell>
          <cell r="AM954">
            <v>0</v>
          </cell>
          <cell r="AN954">
            <v>-524</v>
          </cell>
          <cell r="AO954">
            <v>-524</v>
          </cell>
          <cell r="AP954" t="str">
            <v>廃止・休止となった施設の機械警備で必要となる、電気料・電話料の経費。</v>
          </cell>
          <cell r="AQ954" t="str">
            <v xml:space="preserve">　・光熱水費（電気料）・役務費（通信運搬費）
　〇施設概要
H31.3.31　湯本第二幼稚園　廃止
R3. 3.31　四倉第四幼稚園　廃止
R3. 3.31　錦幼稚園廃止
R4. 3.31　湯本第一幼稚園　廃止
R4. 3.31　湯本第三幼稚園　廃止 </v>
          </cell>
          <cell r="BJ954">
            <v>1</v>
          </cell>
          <cell r="BK954">
            <v>0</v>
          </cell>
          <cell r="BL954">
            <v>0</v>
          </cell>
          <cell r="BM954">
            <v>0</v>
          </cell>
          <cell r="BN954">
            <v>0</v>
          </cell>
          <cell r="BO954">
            <v>0</v>
          </cell>
          <cell r="BP954">
            <v>0</v>
          </cell>
          <cell r="BQ954">
            <v>0</v>
          </cell>
          <cell r="BR954">
            <v>0</v>
          </cell>
          <cell r="BS954">
            <v>0</v>
          </cell>
          <cell r="BT954">
            <v>0</v>
          </cell>
          <cell r="BU954">
            <v>0</v>
          </cell>
          <cell r="BV954">
            <v>0</v>
          </cell>
          <cell r="BW954">
            <v>0</v>
          </cell>
          <cell r="BX954">
            <v>0</v>
          </cell>
          <cell r="BY954">
            <v>0</v>
          </cell>
          <cell r="BZ954">
            <v>0</v>
          </cell>
          <cell r="CA954">
            <v>0</v>
          </cell>
        </row>
        <row r="955">
          <cell r="I955" t="str">
            <v>幼稚園管理運営費　光熱費高騰対策分</v>
          </cell>
          <cell r="J955">
            <v>1</v>
          </cell>
          <cell r="K955" t="str">
            <v>一般会計</v>
          </cell>
          <cell r="L955">
            <v>10</v>
          </cell>
          <cell r="M955" t="str">
            <v>教育費　</v>
          </cell>
          <cell r="N955">
            <v>4</v>
          </cell>
          <cell r="O955" t="str">
            <v>幼稚園費</v>
          </cell>
          <cell r="P955">
            <v>1</v>
          </cell>
          <cell r="Q955" t="str">
            <v>幼稚園費</v>
          </cell>
          <cell r="R955">
            <v>10</v>
          </cell>
          <cell r="S955" t="str">
            <v>管理運営費　</v>
          </cell>
          <cell r="T955">
            <v>2</v>
          </cell>
          <cell r="U955" t="str">
            <v>幼稚園管理運営費</v>
          </cell>
          <cell r="V955">
            <v>0</v>
          </cell>
          <cell r="X955">
            <v>6</v>
          </cell>
          <cell r="Y955" t="str">
            <v>光熱費高騰対策分</v>
          </cell>
          <cell r="Z955">
            <v>0</v>
          </cell>
          <cell r="AA955">
            <v>0</v>
          </cell>
          <cell r="AB955">
            <v>0</v>
          </cell>
          <cell r="AC955">
            <v>0</v>
          </cell>
          <cell r="AD955">
            <v>0</v>
          </cell>
          <cell r="AE955">
            <v>0</v>
          </cell>
          <cell r="AF955">
            <v>0</v>
          </cell>
          <cell r="AG955">
            <v>0</v>
          </cell>
          <cell r="AH955">
            <v>0</v>
          </cell>
          <cell r="AI955">
            <v>0</v>
          </cell>
          <cell r="AJ955">
            <v>0</v>
          </cell>
          <cell r="AK955">
            <v>0</v>
          </cell>
          <cell r="AL955">
            <v>0</v>
          </cell>
          <cell r="AM955">
            <v>0</v>
          </cell>
          <cell r="AN955">
            <v>0</v>
          </cell>
          <cell r="AO955">
            <v>0</v>
          </cell>
          <cell r="AQ955" t="str">
            <v>公立幼稚園分</v>
          </cell>
          <cell r="BJ955">
            <v>0</v>
          </cell>
          <cell r="BK955">
            <v>0</v>
          </cell>
          <cell r="BL955">
            <v>0</v>
          </cell>
          <cell r="BM955">
            <v>0</v>
          </cell>
          <cell r="BN955">
            <v>0</v>
          </cell>
          <cell r="BO955">
            <v>0</v>
          </cell>
          <cell r="BP955">
            <v>0</v>
          </cell>
          <cell r="BQ955">
            <v>0</v>
          </cell>
          <cell r="BR955">
            <v>0</v>
          </cell>
          <cell r="BS955">
            <v>0</v>
          </cell>
          <cell r="BT955">
            <v>0</v>
          </cell>
          <cell r="BU955">
            <v>0</v>
          </cell>
          <cell r="BV955">
            <v>0</v>
          </cell>
          <cell r="BW955">
            <v>0</v>
          </cell>
          <cell r="BX955">
            <v>0</v>
          </cell>
          <cell r="BY955">
            <v>0</v>
          </cell>
          <cell r="BZ955">
            <v>0</v>
          </cell>
          <cell r="CA955">
            <v>0</v>
          </cell>
        </row>
        <row r="956">
          <cell r="I956" t="str">
            <v>検診手数料等</v>
          </cell>
          <cell r="J956">
            <v>1</v>
          </cell>
          <cell r="K956" t="str">
            <v>一般会計</v>
          </cell>
          <cell r="L956">
            <v>10</v>
          </cell>
          <cell r="M956" t="str">
            <v>教育費　</v>
          </cell>
          <cell r="N956">
            <v>4</v>
          </cell>
          <cell r="O956" t="str">
            <v>幼稚園費</v>
          </cell>
          <cell r="P956">
            <v>1</v>
          </cell>
          <cell r="Q956" t="str">
            <v>幼稚園費</v>
          </cell>
          <cell r="R956">
            <v>10</v>
          </cell>
          <cell r="S956" t="str">
            <v>管理運営費　</v>
          </cell>
          <cell r="T956">
            <v>4</v>
          </cell>
          <cell r="U956" t="str">
            <v>検診手数料等</v>
          </cell>
          <cell r="V956">
            <v>0</v>
          </cell>
          <cell r="X956">
            <v>0</v>
          </cell>
          <cell r="Z956">
            <v>321</v>
          </cell>
          <cell r="AA956">
            <v>305</v>
          </cell>
          <cell r="AB956">
            <v>305</v>
          </cell>
          <cell r="AC956">
            <v>305</v>
          </cell>
          <cell r="AD956">
            <v>305</v>
          </cell>
          <cell r="AE956">
            <v>0</v>
          </cell>
          <cell r="AF956">
            <v>0</v>
          </cell>
          <cell r="AG956">
            <v>0</v>
          </cell>
          <cell r="AH956">
            <v>0</v>
          </cell>
          <cell r="AI956">
            <v>305</v>
          </cell>
          <cell r="AJ956">
            <v>305</v>
          </cell>
          <cell r="AK956">
            <v>305</v>
          </cell>
          <cell r="AL956">
            <v>305</v>
          </cell>
          <cell r="AM956">
            <v>0</v>
          </cell>
          <cell r="AN956">
            <v>0</v>
          </cell>
          <cell r="AO956">
            <v>0</v>
          </cell>
          <cell r="AP956" t="str">
            <v>　学校保健安全法の規定に基づき、園児の健康診断等を行うもの。
【根拠法令】
　学校保健安全法　学校保健安全法施行規則</v>
          </cell>
          <cell r="AQ956" t="str">
            <v xml:space="preserve">・市立幼稚園児の定期健康診断に係る医師の旅費
・環境衛生物品購入費（歯鏡、ガス検知管）
・園児の健康診断（尿検査）手数料
</v>
          </cell>
          <cell r="BJ956">
            <v>1</v>
          </cell>
          <cell r="BK956">
            <v>305</v>
          </cell>
          <cell r="BL956">
            <v>0</v>
          </cell>
          <cell r="BM956">
            <v>0</v>
          </cell>
          <cell r="BN956">
            <v>0</v>
          </cell>
          <cell r="BO956">
            <v>0</v>
          </cell>
          <cell r="BP956">
            <v>0</v>
          </cell>
          <cell r="BQ956">
            <v>0</v>
          </cell>
          <cell r="BR956">
            <v>0</v>
          </cell>
          <cell r="BS956">
            <v>0</v>
          </cell>
          <cell r="BT956">
            <v>0</v>
          </cell>
          <cell r="BU956">
            <v>0</v>
          </cell>
          <cell r="BV956">
            <v>305</v>
          </cell>
          <cell r="BW956">
            <v>0</v>
          </cell>
          <cell r="BX956">
            <v>0</v>
          </cell>
          <cell r="BY956">
            <v>0</v>
          </cell>
          <cell r="BZ956">
            <v>0</v>
          </cell>
          <cell r="CA956">
            <v>305</v>
          </cell>
        </row>
        <row r="957">
          <cell r="I957" t="str">
            <v>日本スポーツ振興センター等負担金</v>
          </cell>
          <cell r="J957">
            <v>1</v>
          </cell>
          <cell r="K957" t="str">
            <v>一般会計</v>
          </cell>
          <cell r="L957">
            <v>10</v>
          </cell>
          <cell r="M957" t="str">
            <v>教育費　</v>
          </cell>
          <cell r="N957">
            <v>4</v>
          </cell>
          <cell r="O957" t="str">
            <v>幼稚園費</v>
          </cell>
          <cell r="P957">
            <v>1</v>
          </cell>
          <cell r="Q957" t="str">
            <v>幼稚園費</v>
          </cell>
          <cell r="R957">
            <v>10</v>
          </cell>
          <cell r="S957" t="str">
            <v>管理運営費　</v>
          </cell>
          <cell r="T957">
            <v>5</v>
          </cell>
          <cell r="U957" t="str">
            <v>日本スポーツ振興センター等負担金</v>
          </cell>
          <cell r="V957">
            <v>0</v>
          </cell>
          <cell r="X957">
            <v>0</v>
          </cell>
          <cell r="Z957">
            <v>131</v>
          </cell>
          <cell r="AA957">
            <v>107</v>
          </cell>
          <cell r="AB957">
            <v>107</v>
          </cell>
          <cell r="AC957">
            <v>107</v>
          </cell>
          <cell r="AD957">
            <v>107</v>
          </cell>
          <cell r="AE957">
            <v>74</v>
          </cell>
          <cell r="AF957">
            <v>74</v>
          </cell>
          <cell r="AG957">
            <v>74</v>
          </cell>
          <cell r="AH957">
            <v>74</v>
          </cell>
          <cell r="AI957">
            <v>33</v>
          </cell>
          <cell r="AJ957">
            <v>33</v>
          </cell>
          <cell r="AK957">
            <v>33</v>
          </cell>
          <cell r="AL957">
            <v>33</v>
          </cell>
          <cell r="AM957">
            <v>0</v>
          </cell>
          <cell r="AN957">
            <v>0</v>
          </cell>
          <cell r="AO957">
            <v>0</v>
          </cell>
          <cell r="AP957" t="str">
            <v>　公立幼稚園の管理下における園児の万が一の事故の備えとして、幼稚園の設置者である本市が保護者の同意のもとに独立行政法人スポーツ振興センターと締結する災害共済給付の契約に基づき、掛金として所要額を納入するもの。
【根拠法令】
　独立行政法人日本スポーツ振興センター法、
　独立行政法人日本スポーツ振興センター法施行令</v>
          </cell>
          <cell r="AQ957" t="str">
            <v xml:space="preserve">【要求内容】
　・日本スポーツ振興等災害共済掛金　1人当たり　＠285円
　・令和5年5月1日付在園児数分　350人
　・令和4年途中入園児数分22人
 </v>
          </cell>
          <cell r="BJ957">
            <v>1</v>
          </cell>
          <cell r="BK957">
            <v>107</v>
          </cell>
          <cell r="BL957">
            <v>0</v>
          </cell>
          <cell r="BM957">
            <v>0</v>
          </cell>
          <cell r="BN957">
            <v>0</v>
          </cell>
          <cell r="BO957">
            <v>0</v>
          </cell>
          <cell r="BP957">
            <v>0</v>
          </cell>
          <cell r="BQ957">
            <v>0</v>
          </cell>
          <cell r="BR957">
            <v>0</v>
          </cell>
          <cell r="BS957">
            <v>0</v>
          </cell>
          <cell r="BT957">
            <v>0</v>
          </cell>
          <cell r="BU957">
            <v>74</v>
          </cell>
          <cell r="BV957">
            <v>33</v>
          </cell>
          <cell r="BW957">
            <v>0</v>
          </cell>
          <cell r="BX957">
            <v>0</v>
          </cell>
          <cell r="BY957">
            <v>0</v>
          </cell>
          <cell r="BZ957">
            <v>74</v>
          </cell>
          <cell r="CA957">
            <v>33</v>
          </cell>
        </row>
        <row r="958">
          <cell r="I958" t="str">
            <v>公立幼稚園ＡＥＤ機器管理分</v>
          </cell>
          <cell r="J958">
            <v>1</v>
          </cell>
          <cell r="K958" t="str">
            <v>一般会計</v>
          </cell>
          <cell r="L958">
            <v>10</v>
          </cell>
          <cell r="M958" t="str">
            <v>教育費　</v>
          </cell>
          <cell r="N958">
            <v>4</v>
          </cell>
          <cell r="O958" t="str">
            <v>幼稚園費</v>
          </cell>
          <cell r="P958">
            <v>1</v>
          </cell>
          <cell r="Q958" t="str">
            <v>幼稚園費</v>
          </cell>
          <cell r="R958">
            <v>10</v>
          </cell>
          <cell r="S958" t="str">
            <v>管理運営費　</v>
          </cell>
          <cell r="T958">
            <v>14</v>
          </cell>
          <cell r="U958" t="str">
            <v>公立幼稚園ＡＥＤ機器管理費　</v>
          </cell>
          <cell r="V958">
            <v>0</v>
          </cell>
          <cell r="X958">
            <v>0</v>
          </cell>
          <cell r="Z958">
            <v>250</v>
          </cell>
          <cell r="AA958">
            <v>3993</v>
          </cell>
          <cell r="AB958">
            <v>0</v>
          </cell>
          <cell r="AC958">
            <v>0</v>
          </cell>
          <cell r="AD958">
            <v>0</v>
          </cell>
          <cell r="AE958">
            <v>0</v>
          </cell>
          <cell r="AF958">
            <v>0</v>
          </cell>
          <cell r="AG958">
            <v>0</v>
          </cell>
          <cell r="AH958">
            <v>0</v>
          </cell>
          <cell r="AI958">
            <v>3993</v>
          </cell>
          <cell r="AJ958">
            <v>0</v>
          </cell>
          <cell r="AK958">
            <v>0</v>
          </cell>
          <cell r="AL958">
            <v>0</v>
          </cell>
          <cell r="AM958">
            <v>0</v>
          </cell>
          <cell r="AN958">
            <v>-3993</v>
          </cell>
          <cell r="AO958">
            <v>-3993</v>
          </cell>
          <cell r="AP958" t="str">
            <v>　公立幼稚園に設置した自動体外式除細動器（AED）が耐用年数（８年）を超過していることから、安全に使用できる状態を確保するため、本体の更新を行うもの。</v>
          </cell>
          <cell r="AQ958" t="str">
            <v>ＡＥＤ（自動体外式除細動器）の本体更新に要する費用を計上するもの。　</v>
          </cell>
          <cell r="BJ958">
            <v>1</v>
          </cell>
          <cell r="BK958">
            <v>0</v>
          </cell>
          <cell r="BL958">
            <v>0</v>
          </cell>
          <cell r="BM958">
            <v>0</v>
          </cell>
          <cell r="BN958">
            <v>0</v>
          </cell>
          <cell r="BO958">
            <v>0</v>
          </cell>
          <cell r="BP958">
            <v>0</v>
          </cell>
          <cell r="BQ958">
            <v>0</v>
          </cell>
          <cell r="BR958">
            <v>0</v>
          </cell>
          <cell r="BS958">
            <v>0</v>
          </cell>
          <cell r="BT958">
            <v>0</v>
          </cell>
          <cell r="BU958">
            <v>0</v>
          </cell>
          <cell r="BV958">
            <v>0</v>
          </cell>
          <cell r="BW958">
            <v>0</v>
          </cell>
          <cell r="BX958">
            <v>0</v>
          </cell>
          <cell r="BY958">
            <v>0</v>
          </cell>
          <cell r="BZ958">
            <v>0</v>
          </cell>
          <cell r="CA958">
            <v>0</v>
          </cell>
        </row>
        <row r="959">
          <cell r="I959" t="str">
            <v>市立幼稚園特別支援教育推進事業費</v>
          </cell>
          <cell r="J959">
            <v>1</v>
          </cell>
          <cell r="K959" t="str">
            <v>一般会計</v>
          </cell>
          <cell r="L959">
            <v>10</v>
          </cell>
          <cell r="M959" t="str">
            <v>教育費　</v>
          </cell>
          <cell r="N959">
            <v>4</v>
          </cell>
          <cell r="O959" t="str">
            <v>幼稚園費</v>
          </cell>
          <cell r="P959">
            <v>1</v>
          </cell>
          <cell r="Q959" t="str">
            <v>幼稚園費</v>
          </cell>
          <cell r="R959">
            <v>10</v>
          </cell>
          <cell r="S959" t="str">
            <v>管理運営費　</v>
          </cell>
          <cell r="T959">
            <v>17</v>
          </cell>
          <cell r="U959" t="str">
            <v>市立幼稚園特別支援教育推進事業費</v>
          </cell>
          <cell r="V959">
            <v>0</v>
          </cell>
          <cell r="X959">
            <v>0</v>
          </cell>
          <cell r="Z959">
            <v>74</v>
          </cell>
          <cell r="AA959">
            <v>187</v>
          </cell>
          <cell r="AB959">
            <v>272</v>
          </cell>
          <cell r="AC959">
            <v>272</v>
          </cell>
          <cell r="AD959">
            <v>272</v>
          </cell>
          <cell r="AE959">
            <v>0</v>
          </cell>
          <cell r="AF959">
            <v>0</v>
          </cell>
          <cell r="AG959">
            <v>0</v>
          </cell>
          <cell r="AH959">
            <v>0</v>
          </cell>
          <cell r="AI959">
            <v>187</v>
          </cell>
          <cell r="AJ959">
            <v>272</v>
          </cell>
          <cell r="AK959">
            <v>272</v>
          </cell>
          <cell r="AL959">
            <v>272</v>
          </cell>
          <cell r="AM959">
            <v>0</v>
          </cell>
          <cell r="AN959">
            <v>85</v>
          </cell>
          <cell r="AO959">
            <v>85</v>
          </cell>
          <cell r="AP959" t="str">
            <v>　障がいを有する幼児を健常児と一緒に保育することにより、その発達を助長し、社会への適応性を高めることを目的として、市立幼稚園７カ所（継続６カ所+新規１カ所）において統合保育を実施するため、統合保育専門員を委嘱し、統合保育対象児に対する事前相談会や、職員への統合保育研修を実施する。
１　委員数　８名（７名+新規委員　１名）
２　活動内容　・統合保育実施園訪問研修２回
　・統合保育研修会（全体研修）２回
　・入園事前相談会４回
　・専門委員会１回</v>
          </cell>
          <cell r="AQ959" t="str">
            <v xml:space="preserve">【要求内容】
　統合保育専門員　報償費（民間団体所属臨床心理士）
　負担金（医療センター臨床心理士）
　費用弁償
【主な増減理由】
　統合保育対象園拡大により統合保育専門委員の増に伴う、報償費及び費用弁償の増。
</v>
          </cell>
          <cell r="BJ959">
            <v>1</v>
          </cell>
          <cell r="BK959">
            <v>272</v>
          </cell>
          <cell r="BL959">
            <v>0</v>
          </cell>
          <cell r="BM959">
            <v>0</v>
          </cell>
          <cell r="BN959">
            <v>0</v>
          </cell>
          <cell r="BO959">
            <v>0</v>
          </cell>
          <cell r="BP959">
            <v>0</v>
          </cell>
          <cell r="BQ959">
            <v>0</v>
          </cell>
          <cell r="BR959">
            <v>0</v>
          </cell>
          <cell r="BS959">
            <v>0</v>
          </cell>
          <cell r="BT959">
            <v>0</v>
          </cell>
          <cell r="BU959">
            <v>0</v>
          </cell>
          <cell r="BV959">
            <v>272</v>
          </cell>
          <cell r="BW959">
            <v>0</v>
          </cell>
          <cell r="BX959">
            <v>0</v>
          </cell>
          <cell r="BY959">
            <v>0</v>
          </cell>
          <cell r="BZ959">
            <v>0</v>
          </cell>
          <cell r="CA959">
            <v>272</v>
          </cell>
        </row>
        <row r="960">
          <cell r="I960" t="str">
            <v>市立幼稚園特別支援教育推進事業費　会計年度任用職員分</v>
          </cell>
          <cell r="J960">
            <v>1</v>
          </cell>
          <cell r="K960" t="str">
            <v>一般会計</v>
          </cell>
          <cell r="L960">
            <v>10</v>
          </cell>
          <cell r="M960" t="str">
            <v>教育費　</v>
          </cell>
          <cell r="N960">
            <v>4</v>
          </cell>
          <cell r="O960" t="str">
            <v>幼稚園費</v>
          </cell>
          <cell r="P960">
            <v>1</v>
          </cell>
          <cell r="Q960" t="str">
            <v>幼稚園費</v>
          </cell>
          <cell r="R960">
            <v>10</v>
          </cell>
          <cell r="S960" t="str">
            <v>管理運営費　</v>
          </cell>
          <cell r="T960">
            <v>17</v>
          </cell>
          <cell r="U960" t="str">
            <v>市立幼稚園特別支援教育推進事業費</v>
          </cell>
          <cell r="V960">
            <v>0</v>
          </cell>
          <cell r="X960">
            <v>1</v>
          </cell>
          <cell r="Y960" t="str">
            <v>会計年度任用職員分　</v>
          </cell>
          <cell r="Z960">
            <v>27612</v>
          </cell>
          <cell r="AA960">
            <v>34568</v>
          </cell>
          <cell r="AB960">
            <v>36917</v>
          </cell>
          <cell r="AC960">
            <v>37282</v>
          </cell>
          <cell r="AD960">
            <v>37282</v>
          </cell>
          <cell r="AE960">
            <v>87</v>
          </cell>
          <cell r="AF960">
            <v>153</v>
          </cell>
          <cell r="AG960">
            <v>186</v>
          </cell>
          <cell r="AH960">
            <v>186</v>
          </cell>
          <cell r="AI960">
            <v>34481</v>
          </cell>
          <cell r="AJ960">
            <v>36764</v>
          </cell>
          <cell r="AK960">
            <v>37096</v>
          </cell>
          <cell r="AL960">
            <v>37096</v>
          </cell>
          <cell r="AM960">
            <v>365</v>
          </cell>
          <cell r="AN960">
            <v>2349</v>
          </cell>
          <cell r="AO960">
            <v>2714</v>
          </cell>
          <cell r="AP960" t="str">
            <v>　軽度の障がいを有する幼児を健常児と一緒に保育することにより、その発達を助長し、社会への適応性を高めることを目的として、市立幼稚園６カ所において統合保育を実施するために加配職員を配置する。</v>
          </cell>
          <cell r="AQ960" t="str">
            <v>【要求内容】
　パートタイム会計年度任用職員（幼稚園教諭、加配）　21名
【主な増減理由】
　旅費単価の増（380円→630円）に伴う、旅費の増　1,074千円</v>
          </cell>
          <cell r="BJ960">
            <v>2</v>
          </cell>
          <cell r="BK960">
            <v>0</v>
          </cell>
          <cell r="BL960">
            <v>0</v>
          </cell>
          <cell r="BM960">
            <v>0</v>
          </cell>
          <cell r="BN960">
            <v>0</v>
          </cell>
          <cell r="BO960">
            <v>0</v>
          </cell>
          <cell r="BP960">
            <v>0</v>
          </cell>
          <cell r="BQ960">
            <v>0</v>
          </cell>
          <cell r="BR960">
            <v>0</v>
          </cell>
          <cell r="BS960">
            <v>0</v>
          </cell>
          <cell r="BT960">
            <v>0</v>
          </cell>
          <cell r="BU960">
            <v>153</v>
          </cell>
          <cell r="BV960">
            <v>36764</v>
          </cell>
          <cell r="BW960">
            <v>0</v>
          </cell>
          <cell r="BX960">
            <v>0</v>
          </cell>
          <cell r="BY960">
            <v>0</v>
          </cell>
          <cell r="BZ960">
            <v>186</v>
          </cell>
          <cell r="CA960">
            <v>37096</v>
          </cell>
        </row>
        <row r="961">
          <cell r="I961" t="str">
            <v>フッ化物洗口事業費</v>
          </cell>
          <cell r="J961">
            <v>1</v>
          </cell>
          <cell r="K961" t="str">
            <v>一般会計</v>
          </cell>
          <cell r="L961">
            <v>10</v>
          </cell>
          <cell r="M961" t="str">
            <v>教育費　</v>
          </cell>
          <cell r="N961">
            <v>4</v>
          </cell>
          <cell r="O961" t="str">
            <v>幼稚園費</v>
          </cell>
          <cell r="P961">
            <v>1</v>
          </cell>
          <cell r="Q961" t="str">
            <v>幼稚園費</v>
          </cell>
          <cell r="R961">
            <v>10</v>
          </cell>
          <cell r="S961" t="str">
            <v>管理運営費　</v>
          </cell>
          <cell r="T961">
            <v>18</v>
          </cell>
          <cell r="U961" t="str">
            <v>フッ化物洗口事業費　</v>
          </cell>
          <cell r="V961">
            <v>0</v>
          </cell>
          <cell r="X961">
            <v>0</v>
          </cell>
          <cell r="Z961">
            <v>138</v>
          </cell>
          <cell r="AA961">
            <v>207</v>
          </cell>
          <cell r="AB961">
            <v>211</v>
          </cell>
          <cell r="AC961">
            <v>211</v>
          </cell>
          <cell r="AD961">
            <v>211</v>
          </cell>
          <cell r="AE961">
            <v>0</v>
          </cell>
          <cell r="AF961">
            <v>0</v>
          </cell>
          <cell r="AG961">
            <v>0</v>
          </cell>
          <cell r="AH961">
            <v>0</v>
          </cell>
          <cell r="AI961">
            <v>207</v>
          </cell>
          <cell r="AJ961">
            <v>211</v>
          </cell>
          <cell r="AK961">
            <v>211</v>
          </cell>
          <cell r="AL961">
            <v>211</v>
          </cell>
          <cell r="AM961">
            <v>0</v>
          </cell>
          <cell r="AN961">
            <v>4</v>
          </cell>
          <cell r="AO961">
            <v>4</v>
          </cell>
          <cell r="AP961" t="str">
            <v>　公立幼稚園の４歳以上の幼児を対象に、集団で低濃度のフッ化物洗口液でうがいをすることで、むし歯の予防を図り、生涯を通じた歯と口腔の健康づくりを進める。　</v>
          </cell>
          <cell r="AQ961" t="str">
            <v xml:space="preserve">【要求内容】
　公立幼稚園11施設でのフッ化物洗口事業実施に要する経費
【主な増減理由】
・ミラノール単価の変更（7,800円→8,300円）に伴う医薬材料費の増　
 </v>
          </cell>
          <cell r="BJ961">
            <v>1</v>
          </cell>
          <cell r="BK961">
            <v>211</v>
          </cell>
          <cell r="BL961">
            <v>0</v>
          </cell>
          <cell r="BM961">
            <v>0</v>
          </cell>
          <cell r="BN961">
            <v>0</v>
          </cell>
          <cell r="BO961">
            <v>0</v>
          </cell>
          <cell r="BP961">
            <v>0</v>
          </cell>
          <cell r="BQ961">
            <v>0</v>
          </cell>
          <cell r="BR961">
            <v>0</v>
          </cell>
          <cell r="BS961">
            <v>0</v>
          </cell>
          <cell r="BT961">
            <v>0</v>
          </cell>
          <cell r="BU961">
            <v>0</v>
          </cell>
          <cell r="BV961">
            <v>211</v>
          </cell>
          <cell r="BW961">
            <v>0</v>
          </cell>
          <cell r="BX961">
            <v>0</v>
          </cell>
          <cell r="BY961">
            <v>0</v>
          </cell>
          <cell r="BZ961">
            <v>0</v>
          </cell>
          <cell r="CA961">
            <v>211</v>
          </cell>
        </row>
        <row r="962">
          <cell r="I962" t="str">
            <v>幼稚園感染症対策事業費</v>
          </cell>
          <cell r="J962">
            <v>1</v>
          </cell>
          <cell r="K962" t="str">
            <v>一般会計</v>
          </cell>
          <cell r="L962">
            <v>10</v>
          </cell>
          <cell r="M962" t="str">
            <v>教育費　</v>
          </cell>
          <cell r="N962">
            <v>4</v>
          </cell>
          <cell r="O962" t="str">
            <v>幼稚園費</v>
          </cell>
          <cell r="P962">
            <v>1</v>
          </cell>
          <cell r="Q962" t="str">
            <v>幼稚園費</v>
          </cell>
          <cell r="R962">
            <v>10</v>
          </cell>
          <cell r="S962" t="str">
            <v>管理運営費　</v>
          </cell>
          <cell r="T962">
            <v>20</v>
          </cell>
          <cell r="U962" t="str">
            <v>幼稚園感染症対策事業費　</v>
          </cell>
          <cell r="V962">
            <v>0</v>
          </cell>
          <cell r="X962">
            <v>0</v>
          </cell>
          <cell r="Z962">
            <v>3669</v>
          </cell>
          <cell r="AA962">
            <v>3298</v>
          </cell>
          <cell r="AB962">
            <v>3298</v>
          </cell>
          <cell r="AC962">
            <v>3298</v>
          </cell>
          <cell r="AD962">
            <v>3298</v>
          </cell>
          <cell r="AE962">
            <v>3298</v>
          </cell>
          <cell r="AF962">
            <v>1649</v>
          </cell>
          <cell r="AG962">
            <v>1649</v>
          </cell>
          <cell r="AH962">
            <v>1649</v>
          </cell>
          <cell r="AI962">
            <v>0</v>
          </cell>
          <cell r="AJ962">
            <v>1649</v>
          </cell>
          <cell r="AK962">
            <v>1649</v>
          </cell>
          <cell r="AL962">
            <v>1649</v>
          </cell>
          <cell r="AM962">
            <v>0</v>
          </cell>
          <cell r="AN962">
            <v>0</v>
          </cell>
          <cell r="AO962">
            <v>0</v>
          </cell>
          <cell r="AP962" t="str">
            <v>　公立幼稚園における新型コロナウイルス感染症の感染拡大防止を図るため、「福島県教育支援体制整備事業費（幼稚園保健衛生費）補助金」を活用し、各公立幼稚園において使用する消毒用アルコールやペーパータオルなどの衛生用品等を購入するもの。　</v>
          </cell>
          <cell r="AQ962" t="str">
            <v xml:space="preserve">【要求内容】
　公立幼稚園11園分の物品等消毒用アルコール等
【対前年度増減理由】
　前年度要求額と同額 </v>
          </cell>
          <cell r="BJ962">
            <v>1</v>
          </cell>
          <cell r="BK962">
            <v>3298</v>
          </cell>
          <cell r="BL962">
            <v>0</v>
          </cell>
          <cell r="BM962">
            <v>0</v>
          </cell>
          <cell r="BN962">
            <v>0</v>
          </cell>
          <cell r="BO962">
            <v>0</v>
          </cell>
          <cell r="BP962">
            <v>0</v>
          </cell>
          <cell r="BQ962">
            <v>0</v>
          </cell>
          <cell r="BR962">
            <v>0</v>
          </cell>
          <cell r="BS962">
            <v>1649</v>
          </cell>
          <cell r="BT962">
            <v>0</v>
          </cell>
          <cell r="BU962">
            <v>0</v>
          </cell>
          <cell r="BV962">
            <v>1649</v>
          </cell>
          <cell r="BW962">
            <v>0</v>
          </cell>
          <cell r="BX962">
            <v>1649</v>
          </cell>
          <cell r="BY962">
            <v>0</v>
          </cell>
          <cell r="BZ962">
            <v>0</v>
          </cell>
          <cell r="CA962">
            <v>1649</v>
          </cell>
        </row>
        <row r="963">
          <cell r="I963" t="str">
            <v>国県支出金等過誤納返還金</v>
          </cell>
          <cell r="J963">
            <v>1</v>
          </cell>
          <cell r="K963" t="str">
            <v>一般会計</v>
          </cell>
          <cell r="L963">
            <v>2</v>
          </cell>
          <cell r="M963" t="str">
            <v>総務費　</v>
          </cell>
          <cell r="N963">
            <v>1</v>
          </cell>
          <cell r="O963" t="str">
            <v>総務管理費　</v>
          </cell>
          <cell r="P963">
            <v>14</v>
          </cell>
          <cell r="Q963" t="str">
            <v>諸費</v>
          </cell>
          <cell r="R963">
            <v>40</v>
          </cell>
          <cell r="S963" t="str">
            <v>国県支出金等過誤納返還金</v>
          </cell>
          <cell r="T963">
            <v>1</v>
          </cell>
          <cell r="U963" t="str">
            <v>国県支出金等過誤納返還金</v>
          </cell>
          <cell r="V963">
            <v>0</v>
          </cell>
          <cell r="X963">
            <v>0</v>
          </cell>
          <cell r="Z963">
            <v>172283</v>
          </cell>
          <cell r="AA963">
            <v>0</v>
          </cell>
          <cell r="AB963">
            <v>0</v>
          </cell>
          <cell r="AC963">
            <v>0</v>
          </cell>
          <cell r="AD963">
            <v>0</v>
          </cell>
          <cell r="AE963">
            <v>0</v>
          </cell>
          <cell r="AF963">
            <v>0</v>
          </cell>
          <cell r="AG963">
            <v>0</v>
          </cell>
          <cell r="AH963">
            <v>0</v>
          </cell>
          <cell r="AI963">
            <v>0</v>
          </cell>
          <cell r="AJ963">
            <v>0</v>
          </cell>
          <cell r="AK963">
            <v>0</v>
          </cell>
          <cell r="AL963">
            <v>0</v>
          </cell>
          <cell r="AM963">
            <v>0</v>
          </cell>
          <cell r="AN963">
            <v>0</v>
          </cell>
          <cell r="AO963">
            <v>0</v>
          </cell>
          <cell r="AQ963" t="str">
            <v xml:space="preserve">国庫支出金返還金　11件　258,589,043円
県支出金返還金 2件 1,845,211円
合計　13件　260,434,254円
</v>
          </cell>
          <cell r="BJ963">
            <v>0</v>
          </cell>
          <cell r="BK963">
            <v>0</v>
          </cell>
          <cell r="BL963">
            <v>0</v>
          </cell>
          <cell r="BM963">
            <v>0</v>
          </cell>
          <cell r="BN963">
            <v>0</v>
          </cell>
          <cell r="BO963">
            <v>0</v>
          </cell>
          <cell r="BP963">
            <v>0</v>
          </cell>
          <cell r="BQ963">
            <v>0</v>
          </cell>
          <cell r="BR963">
            <v>0</v>
          </cell>
          <cell r="BS963">
            <v>0</v>
          </cell>
          <cell r="BT963">
            <v>0</v>
          </cell>
          <cell r="BU963">
            <v>0</v>
          </cell>
          <cell r="BV963">
            <v>0</v>
          </cell>
          <cell r="BW963">
            <v>0</v>
          </cell>
          <cell r="BX963">
            <v>0</v>
          </cell>
          <cell r="BY963">
            <v>0</v>
          </cell>
          <cell r="BZ963">
            <v>0</v>
          </cell>
          <cell r="CA963">
            <v>0</v>
          </cell>
        </row>
        <row r="964">
          <cell r="I964" t="str">
            <v>女性相談員運営費</v>
          </cell>
          <cell r="J964">
            <v>1</v>
          </cell>
          <cell r="K964" t="str">
            <v>一般会計</v>
          </cell>
          <cell r="L964">
            <v>3</v>
          </cell>
          <cell r="M964" t="str">
            <v>民生費　</v>
          </cell>
          <cell r="N964">
            <v>1</v>
          </cell>
          <cell r="O964" t="str">
            <v>社会福祉費　</v>
          </cell>
          <cell r="P964">
            <v>1</v>
          </cell>
          <cell r="Q964" t="str">
            <v>社会福祉総務費　</v>
          </cell>
          <cell r="R964">
            <v>80</v>
          </cell>
          <cell r="S964" t="str">
            <v>女性相談員運営費</v>
          </cell>
          <cell r="T964">
            <v>2</v>
          </cell>
          <cell r="U964" t="str">
            <v>女性相談員運営費</v>
          </cell>
          <cell r="V964">
            <v>0</v>
          </cell>
          <cell r="X964">
            <v>0</v>
          </cell>
          <cell r="Z964">
            <v>75</v>
          </cell>
          <cell r="AA964">
            <v>371</v>
          </cell>
          <cell r="AB964">
            <v>429</v>
          </cell>
          <cell r="AC964">
            <v>429</v>
          </cell>
          <cell r="AD964">
            <v>429</v>
          </cell>
          <cell r="AE964">
            <v>94</v>
          </cell>
          <cell r="AF964">
            <v>96</v>
          </cell>
          <cell r="AG964">
            <v>96</v>
          </cell>
          <cell r="AH964">
            <v>96</v>
          </cell>
          <cell r="AI964">
            <v>277</v>
          </cell>
          <cell r="AJ964">
            <v>333</v>
          </cell>
          <cell r="AK964">
            <v>333</v>
          </cell>
          <cell r="AL964">
            <v>333</v>
          </cell>
          <cell r="AM964">
            <v>0</v>
          </cell>
          <cell r="AN964">
            <v>58</v>
          </cell>
          <cell r="AO964">
            <v>58</v>
          </cell>
          <cell r="AP964" t="str">
            <v>　売春防止法に規定する女性相談員を設置し、社会的又は家庭的に女性の福祉を阻害するおそれのある問題並びに女性の持つ生活上の問題について、専門的立場から要保護女子の発見、相談及び指導にあたるとともに生活の援護、就職の助成等について関係機関に連絡あっせんを行い、保護更正を助長する。
【根拠法令】
国：売春防止法、配偶者からの暴力の防止及び被害者の保護等に関する法律（DV防止法）
市：いわき市女性相談員の任務等に関する要領</v>
          </cell>
          <cell r="AQ964" t="str">
            <v xml:space="preserve">　・婦人保護事業等に係る研修等に係る経費（旅費、消耗品費）
　・ＤＶ被害者移送に関する経費（旅費、高速道路使用料）
【主な増減の理由】
女性相談員の増（２名⇒３名）に伴う旅費及び消耗品費等の増
 </v>
          </cell>
          <cell r="BJ964">
            <v>1</v>
          </cell>
          <cell r="BK964">
            <v>429</v>
          </cell>
          <cell r="BL964">
            <v>0</v>
          </cell>
          <cell r="BM964">
            <v>0</v>
          </cell>
          <cell r="BN964">
            <v>0</v>
          </cell>
          <cell r="BO964">
            <v>0</v>
          </cell>
          <cell r="BP964">
            <v>0</v>
          </cell>
          <cell r="BQ964">
            <v>0</v>
          </cell>
          <cell r="BR964">
            <v>96</v>
          </cell>
          <cell r="BS964">
            <v>0</v>
          </cell>
          <cell r="BT964">
            <v>0</v>
          </cell>
          <cell r="BU964">
            <v>0</v>
          </cell>
          <cell r="BV964">
            <v>333</v>
          </cell>
          <cell r="BW964">
            <v>96</v>
          </cell>
          <cell r="BX964">
            <v>0</v>
          </cell>
          <cell r="BY964">
            <v>0</v>
          </cell>
          <cell r="BZ964">
            <v>0</v>
          </cell>
          <cell r="CA964">
            <v>333</v>
          </cell>
        </row>
        <row r="965">
          <cell r="I965" t="str">
            <v>女性相談員運営費　会計年度任用職員分</v>
          </cell>
          <cell r="J965">
            <v>1</v>
          </cell>
          <cell r="K965" t="str">
            <v>一般会計</v>
          </cell>
          <cell r="L965">
            <v>3</v>
          </cell>
          <cell r="M965" t="str">
            <v>民生費　</v>
          </cell>
          <cell r="N965">
            <v>1</v>
          </cell>
          <cell r="O965" t="str">
            <v>社会福祉費　</v>
          </cell>
          <cell r="P965">
            <v>1</v>
          </cell>
          <cell r="Q965" t="str">
            <v>社会福祉総務費　</v>
          </cell>
          <cell r="R965">
            <v>80</v>
          </cell>
          <cell r="S965" t="str">
            <v>女性相談員運営費</v>
          </cell>
          <cell r="T965">
            <v>2</v>
          </cell>
          <cell r="U965" t="str">
            <v>女性相談員運営費</v>
          </cell>
          <cell r="V965">
            <v>0</v>
          </cell>
          <cell r="X965">
            <v>1</v>
          </cell>
          <cell r="Y965" t="str">
            <v>会計年度任用職員分　</v>
          </cell>
          <cell r="Z965">
            <v>6321</v>
          </cell>
          <cell r="AA965">
            <v>6485</v>
          </cell>
          <cell r="AB965">
            <v>9863</v>
          </cell>
          <cell r="AC965">
            <v>6560</v>
          </cell>
          <cell r="AD965">
            <v>6560</v>
          </cell>
          <cell r="AE965">
            <v>2355</v>
          </cell>
          <cell r="AF965">
            <v>3476</v>
          </cell>
          <cell r="AG965">
            <v>2539</v>
          </cell>
          <cell r="AH965">
            <v>2539</v>
          </cell>
          <cell r="AI965">
            <v>4130</v>
          </cell>
          <cell r="AJ965">
            <v>6387</v>
          </cell>
          <cell r="AK965">
            <v>4021</v>
          </cell>
          <cell r="AL965">
            <v>4021</v>
          </cell>
          <cell r="AM965">
            <v>-3303</v>
          </cell>
          <cell r="AN965">
            <v>3378</v>
          </cell>
          <cell r="AO965">
            <v>75</v>
          </cell>
          <cell r="AP965" t="str">
            <v>　売春防止法に規定する女性相談員を設置し、社会的又は家庭的に女性の福祉を阻害するおそれのある問題並びに女性の持つ生活上の問題について、専門的立場から要保護女子の発見、相談及び指導にあたるとともに生活の援護、就職の助成等について関係機関に連絡あっせんを行い、保護更正を助長する。
【根拠法令】
国：売春防止法、配偶者からの暴力の防止及び被害者の保護等に関する法律（DV防止法）
市：いわき市女性相談員の任務等に関する要領</v>
          </cell>
          <cell r="AQ965" t="str">
            <v xml:space="preserve">女性相談員（フルタイム会計年度任用職員）分に係る人件費
・給料、職員手当、共済費
【増減の理由】
・女性相談員１名増による各種経費の増
・同一人の継続雇用に伴う３号給加算による給料、超勤手当、共済費の増 </v>
          </cell>
          <cell r="BJ965">
            <v>2</v>
          </cell>
          <cell r="BK965">
            <v>0</v>
          </cell>
          <cell r="BL965">
            <v>0</v>
          </cell>
          <cell r="BM965">
            <v>0</v>
          </cell>
          <cell r="BN965">
            <v>0</v>
          </cell>
          <cell r="BO965">
            <v>0</v>
          </cell>
          <cell r="BP965">
            <v>0</v>
          </cell>
          <cell r="BQ965">
            <v>0</v>
          </cell>
          <cell r="BR965">
            <v>3462</v>
          </cell>
          <cell r="BS965">
            <v>0</v>
          </cell>
          <cell r="BT965">
            <v>0</v>
          </cell>
          <cell r="BU965">
            <v>14</v>
          </cell>
          <cell r="BV965">
            <v>6387</v>
          </cell>
          <cell r="BW965">
            <v>2539</v>
          </cell>
          <cell r="BX965">
            <v>0</v>
          </cell>
          <cell r="BY965">
            <v>0</v>
          </cell>
          <cell r="BZ965">
            <v>0</v>
          </cell>
          <cell r="CA965">
            <v>4021</v>
          </cell>
        </row>
        <row r="966">
          <cell r="I966" t="str">
            <v>ＤＶ被害者緊急一時避難支援事業費</v>
          </cell>
          <cell r="J966">
            <v>1</v>
          </cell>
          <cell r="K966" t="str">
            <v>一般会計</v>
          </cell>
          <cell r="L966">
            <v>3</v>
          </cell>
          <cell r="M966" t="str">
            <v>民生費　</v>
          </cell>
          <cell r="N966">
            <v>1</v>
          </cell>
          <cell r="O966" t="str">
            <v>社会福祉費　</v>
          </cell>
          <cell r="P966">
            <v>1</v>
          </cell>
          <cell r="Q966" t="str">
            <v>社会福祉総務費　</v>
          </cell>
          <cell r="R966">
            <v>80</v>
          </cell>
          <cell r="S966" t="str">
            <v>女性相談員運営費</v>
          </cell>
          <cell r="T966">
            <v>3</v>
          </cell>
          <cell r="U966" t="str">
            <v>ＤＶ被害者緊急一時避難支援事業費</v>
          </cell>
          <cell r="V966">
            <v>0</v>
          </cell>
          <cell r="X966">
            <v>0</v>
          </cell>
          <cell r="Z966">
            <v>1507</v>
          </cell>
          <cell r="AA966">
            <v>1565</v>
          </cell>
          <cell r="AB966">
            <v>1894</v>
          </cell>
          <cell r="AC966">
            <v>1894</v>
          </cell>
          <cell r="AD966">
            <v>1894</v>
          </cell>
          <cell r="AE966">
            <v>539</v>
          </cell>
          <cell r="AF966">
            <v>676</v>
          </cell>
          <cell r="AG966">
            <v>676</v>
          </cell>
          <cell r="AH966">
            <v>676</v>
          </cell>
          <cell r="AI966">
            <v>1026</v>
          </cell>
          <cell r="AJ966">
            <v>1218</v>
          </cell>
          <cell r="AK966">
            <v>1218</v>
          </cell>
          <cell r="AL966">
            <v>1218</v>
          </cell>
          <cell r="AM966">
            <v>0</v>
          </cell>
          <cell r="AN966">
            <v>329</v>
          </cell>
          <cell r="AO966">
            <v>329</v>
          </cell>
          <cell r="AP966" t="str">
            <v xml:space="preserve">　配偶者等からの暴力による被害女性等の保護の推進を図るため、緊急一時避難支援事業を実施する者に対し補助金を交付する。　
【根拠法令等】
　市：市配偶者等からの暴力被害者緊急一時支援事業費補助金交付要綱
【補助団体】
　・団 体 名　特定非営利活動法人　いわきふれあいサポート
　・活動内容　DV被害者への緊急一時避難の実施
　DV被害者への生活物資の援助及び緊急一時資金の貸付、電話相談等
</v>
          </cell>
          <cell r="AQ966" t="str">
            <v>　緊急一時避難支援を実施するための賃貸住宅及びホテルを確保する経費に対する補助
　・シェルター賃貸住宅家賃分600千円　（前年度：600千円）
　・シェルター光熱水費分138千円　（前年度：150千円）
　・ホテル（一時避難）宿泊代分　254千円　（前年度：276千円）
　・性暴力・配偶者暴力被害者等
支援県交付金対象経費分　902千円　（前年度：539千円）
【増減理由】
　・県交付金の補助対象法人における補助対象経費の増額による増</v>
          </cell>
          <cell r="BJ966">
            <v>1</v>
          </cell>
          <cell r="BK966">
            <v>1894</v>
          </cell>
          <cell r="BL966">
            <v>0</v>
          </cell>
          <cell r="BM966">
            <v>0</v>
          </cell>
          <cell r="BN966">
            <v>0</v>
          </cell>
          <cell r="BO966">
            <v>0</v>
          </cell>
          <cell r="BP966">
            <v>0</v>
          </cell>
          <cell r="BQ966">
            <v>0</v>
          </cell>
          <cell r="BR966">
            <v>0</v>
          </cell>
          <cell r="BS966">
            <v>676</v>
          </cell>
          <cell r="BT966">
            <v>0</v>
          </cell>
          <cell r="BU966">
            <v>0</v>
          </cell>
          <cell r="BV966">
            <v>1218</v>
          </cell>
          <cell r="BW966">
            <v>0</v>
          </cell>
          <cell r="BX966">
            <v>676</v>
          </cell>
          <cell r="BY966">
            <v>0</v>
          </cell>
          <cell r="BZ966">
            <v>0</v>
          </cell>
          <cell r="CA966">
            <v>1218</v>
          </cell>
        </row>
        <row r="967">
          <cell r="I967" t="str">
            <v>家庭児童相談室運営費</v>
          </cell>
          <cell r="J967">
            <v>1</v>
          </cell>
          <cell r="K967" t="str">
            <v>一般会計</v>
          </cell>
          <cell r="L967">
            <v>3</v>
          </cell>
          <cell r="M967" t="str">
            <v>民生費　</v>
          </cell>
          <cell r="N967">
            <v>2</v>
          </cell>
          <cell r="O967" t="str">
            <v>児童福祉費　</v>
          </cell>
          <cell r="P967">
            <v>1</v>
          </cell>
          <cell r="Q967" t="str">
            <v>児童福祉総務費　</v>
          </cell>
          <cell r="R967">
            <v>10</v>
          </cell>
          <cell r="S967" t="str">
            <v>家庭児童相談室運営費</v>
          </cell>
          <cell r="T967">
            <v>1</v>
          </cell>
          <cell r="U967" t="str">
            <v>家庭児童相談室運営費</v>
          </cell>
          <cell r="V967">
            <v>0</v>
          </cell>
          <cell r="X967">
            <v>0</v>
          </cell>
          <cell r="Z967">
            <v>153</v>
          </cell>
          <cell r="AA967">
            <v>499</v>
          </cell>
          <cell r="AB967">
            <v>485</v>
          </cell>
          <cell r="AC967">
            <v>485</v>
          </cell>
          <cell r="AD967">
            <v>485</v>
          </cell>
          <cell r="AE967">
            <v>0</v>
          </cell>
          <cell r="AF967">
            <v>0</v>
          </cell>
          <cell r="AG967">
            <v>0</v>
          </cell>
          <cell r="AH967">
            <v>0</v>
          </cell>
          <cell r="AI967">
            <v>499</v>
          </cell>
          <cell r="AJ967">
            <v>485</v>
          </cell>
          <cell r="AK967">
            <v>485</v>
          </cell>
          <cell r="AL967">
            <v>485</v>
          </cell>
          <cell r="AM967">
            <v>0</v>
          </cell>
          <cell r="AN967">
            <v>-14</v>
          </cell>
          <cell r="AO967">
            <v>-14</v>
          </cell>
          <cell r="AP967" t="str">
            <v xml:space="preserve">　家庭における児童養育に関しては、種々複雑な問題が発生している現状にあり、家庭における児童福祉の向上を図ることを目的として、家庭児童相談室を地区保健福祉センターのうち５か所に設置する。
　家庭児童相談室には、家庭相談員を配置し、児童のしつけ、家庭内の問題など比較的軽易な問題について相談を受け、助言・指導をする。
　【根拠法令】
　国：家庭児童相談室設置運営要綱
　市：いわき市家庭児童相談室設置運営要綱
　いわき市家庭相談員・母子・父子自立支援員設置要領
 </v>
          </cell>
          <cell r="AQ967" t="str">
            <v xml:space="preserve">【要求内容】
　・家庭相談員が出張する際に係る経費（旅費、高速道路使用料）
　・相談記録等の保管に関する事務用品等に係る需用費
【増減理由】
　・家庭相談員の市内旅費の実績による積算に伴う減
　・オンライン研修の増加に伴う管外旅費の減
 </v>
          </cell>
          <cell r="BJ967">
            <v>1</v>
          </cell>
          <cell r="BK967">
            <v>485</v>
          </cell>
          <cell r="BL967">
            <v>0</v>
          </cell>
          <cell r="BM967">
            <v>0</v>
          </cell>
          <cell r="BN967">
            <v>0</v>
          </cell>
          <cell r="BO967">
            <v>0</v>
          </cell>
          <cell r="BP967">
            <v>0</v>
          </cell>
          <cell r="BQ967">
            <v>0</v>
          </cell>
          <cell r="BR967">
            <v>0</v>
          </cell>
          <cell r="BS967">
            <v>0</v>
          </cell>
          <cell r="BT967">
            <v>0</v>
          </cell>
          <cell r="BU967">
            <v>0</v>
          </cell>
          <cell r="BV967">
            <v>485</v>
          </cell>
          <cell r="BW967">
            <v>0</v>
          </cell>
          <cell r="BX967">
            <v>0</v>
          </cell>
          <cell r="BY967">
            <v>0</v>
          </cell>
          <cell r="BZ967">
            <v>0</v>
          </cell>
          <cell r="CA967">
            <v>485</v>
          </cell>
        </row>
        <row r="968">
          <cell r="I968" t="str">
            <v>家庭児童相談室運営費　会計年度任用職員分</v>
          </cell>
          <cell r="J968">
            <v>1</v>
          </cell>
          <cell r="K968" t="str">
            <v>一般会計</v>
          </cell>
          <cell r="L968">
            <v>3</v>
          </cell>
          <cell r="M968" t="str">
            <v>民生費　</v>
          </cell>
          <cell r="N968">
            <v>2</v>
          </cell>
          <cell r="O968" t="str">
            <v>児童福祉費　</v>
          </cell>
          <cell r="P968">
            <v>1</v>
          </cell>
          <cell r="Q968" t="str">
            <v>児童福祉総務費　</v>
          </cell>
          <cell r="R968">
            <v>10</v>
          </cell>
          <cell r="S968" t="str">
            <v>家庭児童相談室運営費</v>
          </cell>
          <cell r="T968">
            <v>1</v>
          </cell>
          <cell r="U968" t="str">
            <v>家庭児童相談室運営費</v>
          </cell>
          <cell r="V968">
            <v>0</v>
          </cell>
          <cell r="X968">
            <v>1</v>
          </cell>
          <cell r="Y968" t="str">
            <v>会計年度任用職員分　</v>
          </cell>
          <cell r="Z968">
            <v>9374</v>
          </cell>
          <cell r="AA968">
            <v>10876</v>
          </cell>
          <cell r="AB968">
            <v>11143</v>
          </cell>
          <cell r="AC968">
            <v>9917</v>
          </cell>
          <cell r="AD968">
            <v>9917</v>
          </cell>
          <cell r="AE968">
            <v>28</v>
          </cell>
          <cell r="AF968">
            <v>48</v>
          </cell>
          <cell r="AG968">
            <v>51</v>
          </cell>
          <cell r="AH968">
            <v>51</v>
          </cell>
          <cell r="AI968">
            <v>10848</v>
          </cell>
          <cell r="AJ968">
            <v>11095</v>
          </cell>
          <cell r="AK968">
            <v>9866</v>
          </cell>
          <cell r="AL968">
            <v>9866</v>
          </cell>
          <cell r="AM968">
            <v>-1226</v>
          </cell>
          <cell r="AN968">
            <v>267</v>
          </cell>
          <cell r="AO968">
            <v>-959</v>
          </cell>
          <cell r="AP968" t="str">
            <v xml:space="preserve">　家庭における児童養育に関しては、種々複雑な問題が発生している現状にあり、家庭における児童福祉の向上を図ることを目的として、家庭児童相談室を地区保健福祉センターのうち５か所に設置する。
　家庭児童相談室には、家庭相談員を配置し、児童のしつけ、家庭内の問題など比較的軽易な問題について相談を受け、助言・指導をする。
　【根拠法令】
　国：家庭児童相談室設置運営要綱
　市：いわき市家庭児童相談室設置運営要綱
　いわき市家庭相談員・母子・父子自立支援員設置要領 </v>
          </cell>
          <cell r="AQ968" t="str">
            <v xml:space="preserve">家庭相談員（パートタイム会計年度任用職員）に係る経費
・報酬、共済費、旅費（費用弁償）
【増減の理由】
・時給単価の増に伴う報酬の増（Ｒ４）9,122,000円　→　（Ｒ５）9,275,000円
・社会保険料の増　（Ｒ４）1,502,000円　→（Ｒ５）1,591,000円
・通勤手当の増（Ｒ４）252,000円　→　（Ｒ５）277,000円 </v>
          </cell>
          <cell r="BJ968">
            <v>2</v>
          </cell>
          <cell r="BK968">
            <v>0</v>
          </cell>
          <cell r="BL968">
            <v>0</v>
          </cell>
          <cell r="BM968">
            <v>0</v>
          </cell>
          <cell r="BN968">
            <v>0</v>
          </cell>
          <cell r="BO968">
            <v>0</v>
          </cell>
          <cell r="BP968">
            <v>0</v>
          </cell>
          <cell r="BQ968">
            <v>0</v>
          </cell>
          <cell r="BR968">
            <v>0</v>
          </cell>
          <cell r="BS968">
            <v>0</v>
          </cell>
          <cell r="BT968">
            <v>0</v>
          </cell>
          <cell r="BU968">
            <v>48</v>
          </cell>
          <cell r="BV968">
            <v>11095</v>
          </cell>
          <cell r="BW968">
            <v>0</v>
          </cell>
          <cell r="BX968">
            <v>0</v>
          </cell>
          <cell r="BY968">
            <v>0</v>
          </cell>
          <cell r="BZ968">
            <v>51</v>
          </cell>
          <cell r="CA968">
            <v>9866</v>
          </cell>
        </row>
        <row r="969">
          <cell r="I969" t="str">
            <v>要保護児童対策地域協議会運営費</v>
          </cell>
          <cell r="J969">
            <v>1</v>
          </cell>
          <cell r="K969" t="str">
            <v>一般会計</v>
          </cell>
          <cell r="L969">
            <v>3</v>
          </cell>
          <cell r="M969" t="str">
            <v>民生費　</v>
          </cell>
          <cell r="N969">
            <v>2</v>
          </cell>
          <cell r="O969" t="str">
            <v>児童福祉費　</v>
          </cell>
          <cell r="P969">
            <v>1</v>
          </cell>
          <cell r="Q969" t="str">
            <v>児童福祉総務費　</v>
          </cell>
          <cell r="R969">
            <v>10</v>
          </cell>
          <cell r="S969" t="str">
            <v>家庭児童相談室運営費</v>
          </cell>
          <cell r="T969">
            <v>3</v>
          </cell>
          <cell r="U969" t="str">
            <v>要保護児童対策地域協議会運営費　</v>
          </cell>
          <cell r="V969">
            <v>0</v>
          </cell>
          <cell r="X969">
            <v>0</v>
          </cell>
          <cell r="Z969">
            <v>173</v>
          </cell>
          <cell r="AA969">
            <v>506</v>
          </cell>
          <cell r="AB969">
            <v>476</v>
          </cell>
          <cell r="AC969">
            <v>476</v>
          </cell>
          <cell r="AD969">
            <v>476</v>
          </cell>
          <cell r="AE969">
            <v>168</v>
          </cell>
          <cell r="AF969">
            <v>168</v>
          </cell>
          <cell r="AG969">
            <v>168</v>
          </cell>
          <cell r="AH969">
            <v>168</v>
          </cell>
          <cell r="AI969">
            <v>338</v>
          </cell>
          <cell r="AJ969">
            <v>308</v>
          </cell>
          <cell r="AK969">
            <v>308</v>
          </cell>
          <cell r="AL969">
            <v>308</v>
          </cell>
          <cell r="AM969">
            <v>0</v>
          </cell>
          <cell r="AN969">
            <v>-30</v>
          </cell>
          <cell r="AO969">
            <v>-30</v>
          </cell>
          <cell r="AP969" t="str">
            <v>　要保護児童等の保護又は支援について適切に対応するため、関係機関においてネットワークを構築し、要保護児童等についての情報共有の徹底、支援方針の確認、立案等を行い、以て要保護児童等への支援を推進する。
　また、職員の専門性強化を図るための研修派遣や、児童虐待防止対策に関する取組の周知等を行うもの。
【根拠法令等】
　国：児童福祉法</v>
          </cell>
          <cell r="AQ969" t="str">
            <v>①要保護児童対策地域協議会に係る各種会議の運営経費
②職員の児童虐待に対する理解と対応能力向上のための研修、出張経費
③児童虐待防止に関する取組等の周知に係る経費
【主な増減理由】
会議資料等印刷枚数の見直しによる紙購入数の増(26箱⇒９箱)による消耗品費の減
会議資料等印刷枚数の見直しによるコピー使用料（白黒：103,000枚⇒36,000枚）の減</v>
          </cell>
          <cell r="BJ969">
            <v>1</v>
          </cell>
          <cell r="BK969">
            <v>476</v>
          </cell>
          <cell r="BL969">
            <v>0</v>
          </cell>
          <cell r="BM969">
            <v>0</v>
          </cell>
          <cell r="BN969">
            <v>0</v>
          </cell>
          <cell r="BO969">
            <v>0</v>
          </cell>
          <cell r="BP969">
            <v>0</v>
          </cell>
          <cell r="BQ969">
            <v>0</v>
          </cell>
          <cell r="BR969">
            <v>84</v>
          </cell>
          <cell r="BS969">
            <v>84</v>
          </cell>
          <cell r="BT969">
            <v>0</v>
          </cell>
          <cell r="BU969">
            <v>0</v>
          </cell>
          <cell r="BV969">
            <v>308</v>
          </cell>
          <cell r="BW969">
            <v>84</v>
          </cell>
          <cell r="BX969">
            <v>84</v>
          </cell>
          <cell r="BY969">
            <v>0</v>
          </cell>
          <cell r="BZ969">
            <v>0</v>
          </cell>
          <cell r="CA969">
            <v>308</v>
          </cell>
        </row>
        <row r="970">
          <cell r="I970" t="str">
            <v>子ども家庭総合支援拠点運営費</v>
          </cell>
          <cell r="J970">
            <v>1</v>
          </cell>
          <cell r="K970" t="str">
            <v>一般会計</v>
          </cell>
          <cell r="L970">
            <v>3</v>
          </cell>
          <cell r="M970" t="str">
            <v>民生費　</v>
          </cell>
          <cell r="N970">
            <v>2</v>
          </cell>
          <cell r="O970" t="str">
            <v>児童福祉費　</v>
          </cell>
          <cell r="P970">
            <v>1</v>
          </cell>
          <cell r="Q970" t="str">
            <v>児童福祉総務費　</v>
          </cell>
          <cell r="R970">
            <v>10</v>
          </cell>
          <cell r="S970" t="str">
            <v>家庭児童相談室運営費</v>
          </cell>
          <cell r="T970">
            <v>5</v>
          </cell>
          <cell r="U970" t="str">
            <v>子ども家庭総合支援拠点運営費</v>
          </cell>
          <cell r="V970">
            <v>0</v>
          </cell>
          <cell r="X970">
            <v>0</v>
          </cell>
          <cell r="Z970">
            <v>0</v>
          </cell>
          <cell r="AA970">
            <v>293</v>
          </cell>
          <cell r="AB970">
            <v>767</v>
          </cell>
          <cell r="AC970">
            <v>767</v>
          </cell>
          <cell r="AD970">
            <v>767</v>
          </cell>
          <cell r="AE970">
            <v>146</v>
          </cell>
          <cell r="AF970">
            <v>508</v>
          </cell>
          <cell r="AG970">
            <v>508</v>
          </cell>
          <cell r="AH970">
            <v>508</v>
          </cell>
          <cell r="AI970">
            <v>147</v>
          </cell>
          <cell r="AJ970">
            <v>259</v>
          </cell>
          <cell r="AK970">
            <v>259</v>
          </cell>
          <cell r="AL970">
            <v>259</v>
          </cell>
          <cell r="AM970">
            <v>0</v>
          </cell>
          <cell r="AN970">
            <v>474</v>
          </cell>
          <cell r="AO970">
            <v>474</v>
          </cell>
          <cell r="AP970" t="str">
            <v xml:space="preserve">　いわき市子ども家庭総合支援拠点（こどもの権利相談室）に係る運営費等。
　拠点においては、子ども等に関する相談全般から、より専門的な相談対応や必要な調査、訪問等による継続的なソーシャルワークを行うほか、各種研修会への参加による支援技術の習得、虐待防止啓発活動の実施などを通じて、関係機関とも連携しながら、支援体制の強化を図る。
</v>
          </cell>
          <cell r="AQ970" t="str">
            <v>【要求内容・増減理由等】
①児童虐待対応にあたる職員の資質向上のための研修に係る経費(管外旅費等)
②児童虐待防止啓発活動に係る経費(報償費、費用弁償、印刷製本費、通信運搬費等)
【増減理由】
職員資質向上を図るための研修参加に係る管外旅費、虐待防止啓発に係る印刷製本費及び通信運搬費の増</v>
          </cell>
          <cell r="BJ970">
            <v>1</v>
          </cell>
          <cell r="BK970">
            <v>767</v>
          </cell>
          <cell r="BL970">
            <v>0</v>
          </cell>
          <cell r="BM970">
            <v>0</v>
          </cell>
          <cell r="BN970">
            <v>0</v>
          </cell>
          <cell r="BO970">
            <v>0</v>
          </cell>
          <cell r="BP970">
            <v>0</v>
          </cell>
          <cell r="BQ970">
            <v>0</v>
          </cell>
          <cell r="BR970">
            <v>254</v>
          </cell>
          <cell r="BS970">
            <v>254</v>
          </cell>
          <cell r="BT970">
            <v>0</v>
          </cell>
          <cell r="BU970">
            <v>0</v>
          </cell>
          <cell r="BV970">
            <v>259</v>
          </cell>
          <cell r="BW970">
            <v>254</v>
          </cell>
          <cell r="BX970">
            <v>254</v>
          </cell>
          <cell r="BY970">
            <v>0</v>
          </cell>
          <cell r="BZ970">
            <v>0</v>
          </cell>
          <cell r="CA970">
            <v>259</v>
          </cell>
        </row>
        <row r="971">
          <cell r="I971" t="str">
            <v>子ども家庭総合支援拠点運営費　会計年度任用職員分</v>
          </cell>
          <cell r="J971">
            <v>1</v>
          </cell>
          <cell r="K971" t="str">
            <v>一般会計</v>
          </cell>
          <cell r="L971">
            <v>3</v>
          </cell>
          <cell r="M971" t="str">
            <v>民生費　</v>
          </cell>
          <cell r="N971">
            <v>2</v>
          </cell>
          <cell r="O971" t="str">
            <v>児童福祉費　</v>
          </cell>
          <cell r="P971">
            <v>1</v>
          </cell>
          <cell r="Q971" t="str">
            <v>児童福祉総務費　</v>
          </cell>
          <cell r="R971">
            <v>10</v>
          </cell>
          <cell r="S971" t="str">
            <v>家庭児童相談室運営費</v>
          </cell>
          <cell r="T971">
            <v>5</v>
          </cell>
          <cell r="U971" t="str">
            <v>子ども家庭総合支援拠点運営費</v>
          </cell>
          <cell r="V971">
            <v>0</v>
          </cell>
          <cell r="X971">
            <v>1</v>
          </cell>
          <cell r="Y971" t="str">
            <v>会計年度任用職員分　</v>
          </cell>
          <cell r="Z971">
            <v>9310</v>
          </cell>
          <cell r="AA971">
            <v>11982</v>
          </cell>
          <cell r="AB971">
            <v>12005</v>
          </cell>
          <cell r="AC971">
            <v>12014</v>
          </cell>
          <cell r="AD971">
            <v>12014</v>
          </cell>
          <cell r="AE971">
            <v>6006</v>
          </cell>
          <cell r="AF971">
            <v>6001</v>
          </cell>
          <cell r="AG971">
            <v>6006</v>
          </cell>
          <cell r="AH971">
            <v>6006</v>
          </cell>
          <cell r="AI971">
            <v>5976</v>
          </cell>
          <cell r="AJ971">
            <v>6004</v>
          </cell>
          <cell r="AK971">
            <v>6008</v>
          </cell>
          <cell r="AL971">
            <v>6008</v>
          </cell>
          <cell r="AM971">
            <v>9</v>
          </cell>
          <cell r="AN971">
            <v>23</v>
          </cell>
          <cell r="AO971">
            <v>32</v>
          </cell>
          <cell r="AP971" t="str">
            <v xml:space="preserve">　児童福祉法第10条の２において、市は子どもの最も身近な場所における子ども及び妊産婦の福祉に関する支援業務を適切に行わなければならないこととされ、子どもとその家庭及び妊婦等を対象に、実情の把握、子ども等に関する相談全般からより専門的な相談対応や必要な調査、訪問等による継続的なソーシャルワーク業務までを行う機能を担う拠点（機能）の整備が努力義務とされている。
　ついては、いわき市版子ども家庭総合支援拠点として、国要綱に定める①子ども家庭支援員、②心理担当支援員、③虐待対応専門員等の専門職（有資格者）を配置し、相談及び支援体制を整備するもの。
【設置、運営根拠】児童福祉法第10条の２、「市区町村子ども家庭総合支援拠点」設置
　運営要綱（平成29年3月31日雇児発0331第49号）
 </v>
          </cell>
          <cell r="AQ971" t="str">
            <v xml:space="preserve">　いわき市版子ども家庭総合支援拠点を整備するために、必要な経費（人件費）を要求するもの。
　今回要求内容：給料、職員手当、共済費
【対前年比減の理由】
・同一人の継続雇用に伴う号給加算による給料、超勤手当、共済費の増
 </v>
          </cell>
          <cell r="BJ971">
            <v>2</v>
          </cell>
          <cell r="BK971">
            <v>0</v>
          </cell>
          <cell r="BL971">
            <v>0</v>
          </cell>
          <cell r="BM971">
            <v>0</v>
          </cell>
          <cell r="BN971">
            <v>0</v>
          </cell>
          <cell r="BO971">
            <v>0</v>
          </cell>
          <cell r="BP971">
            <v>0</v>
          </cell>
          <cell r="BQ971">
            <v>0</v>
          </cell>
          <cell r="BR971">
            <v>6001</v>
          </cell>
          <cell r="BS971">
            <v>0</v>
          </cell>
          <cell r="BT971">
            <v>0</v>
          </cell>
          <cell r="BU971">
            <v>0</v>
          </cell>
          <cell r="BV971">
            <v>6004</v>
          </cell>
          <cell r="BW971">
            <v>6006</v>
          </cell>
          <cell r="BX971">
            <v>0</v>
          </cell>
          <cell r="BY971">
            <v>0</v>
          </cell>
          <cell r="BZ971">
            <v>0</v>
          </cell>
          <cell r="CA971">
            <v>6008</v>
          </cell>
        </row>
        <row r="972">
          <cell r="I972" t="str">
            <v>支援対象児童等見守り強化事業費</v>
          </cell>
          <cell r="J972">
            <v>1</v>
          </cell>
          <cell r="K972" t="str">
            <v>一般会計</v>
          </cell>
          <cell r="L972">
            <v>3</v>
          </cell>
          <cell r="M972" t="str">
            <v>民生費　</v>
          </cell>
          <cell r="N972">
            <v>2</v>
          </cell>
          <cell r="O972" t="str">
            <v>児童福祉費　</v>
          </cell>
          <cell r="P972">
            <v>1</v>
          </cell>
          <cell r="Q972" t="str">
            <v>児童福祉総務費　</v>
          </cell>
          <cell r="R972">
            <v>10</v>
          </cell>
          <cell r="S972" t="str">
            <v>家庭児童相談室運営費</v>
          </cell>
          <cell r="T972">
            <v>6</v>
          </cell>
          <cell r="U972" t="str">
            <v>支援対象児童等見守り強化事業費　</v>
          </cell>
          <cell r="V972">
            <v>0</v>
          </cell>
          <cell r="X972">
            <v>0</v>
          </cell>
          <cell r="Z972">
            <v>0</v>
          </cell>
          <cell r="AA972">
            <v>7485</v>
          </cell>
          <cell r="AB972">
            <v>9728</v>
          </cell>
          <cell r="AC972">
            <v>9728</v>
          </cell>
          <cell r="AD972">
            <v>9728</v>
          </cell>
          <cell r="AE972">
            <v>4990</v>
          </cell>
          <cell r="AF972">
            <v>6485</v>
          </cell>
          <cell r="AG972">
            <v>6485</v>
          </cell>
          <cell r="AH972">
            <v>6485</v>
          </cell>
          <cell r="AI972">
            <v>2495</v>
          </cell>
          <cell r="AJ972">
            <v>3243</v>
          </cell>
          <cell r="AK972">
            <v>3243</v>
          </cell>
          <cell r="AL972">
            <v>3243</v>
          </cell>
          <cell r="AM972">
            <v>0</v>
          </cell>
          <cell r="AN972">
            <v>2243</v>
          </cell>
          <cell r="AO972">
            <v>2243</v>
          </cell>
          <cell r="AP972" t="str">
            <v>新型コロナウイルス感染症の影響により、子どもの見守り機会が減少し、児童虐待のリスクが高まっていることから、要保護児童対策地域協議会が中核となって、市の委託事業者による子ども等の状況の把握や食事の提供（宅配）を通じて、子どもの見守り体制の強化を図り、児童虐待の早期発見・早期対応に努める。　</v>
          </cell>
          <cell r="AQ972" t="str">
            <v>業務委託料　9,728千円
(事業に係る食材費・人件費・物件費)
【主な増減理由】
宅食実施期間（９ヶ月→12ヶ月）の延長及び物価高騰等に伴う委託費の増</v>
          </cell>
          <cell r="BB972">
            <v>1</v>
          </cell>
          <cell r="BC972" t="str">
            <v>次世代を育てる　</v>
          </cell>
          <cell r="BD972">
            <v>0</v>
          </cell>
          <cell r="BF972">
            <v>0</v>
          </cell>
          <cell r="BH972">
            <v>0</v>
          </cell>
          <cell r="BJ972">
            <v>1</v>
          </cell>
          <cell r="BK972">
            <v>9728</v>
          </cell>
          <cell r="BL972">
            <v>0</v>
          </cell>
          <cell r="BM972">
            <v>0</v>
          </cell>
          <cell r="BN972">
            <v>0</v>
          </cell>
          <cell r="BO972">
            <v>0</v>
          </cell>
          <cell r="BP972">
            <v>0</v>
          </cell>
          <cell r="BQ972">
            <v>0</v>
          </cell>
          <cell r="BR972">
            <v>6485</v>
          </cell>
          <cell r="BS972">
            <v>0</v>
          </cell>
          <cell r="BT972">
            <v>0</v>
          </cell>
          <cell r="BU972">
            <v>0</v>
          </cell>
          <cell r="BV972">
            <v>3243</v>
          </cell>
          <cell r="BW972">
            <v>6485</v>
          </cell>
          <cell r="BX972">
            <v>0</v>
          </cell>
          <cell r="BY972">
            <v>0</v>
          </cell>
          <cell r="BZ972">
            <v>0</v>
          </cell>
          <cell r="CA972">
            <v>3243</v>
          </cell>
        </row>
        <row r="973">
          <cell r="I973" t="str">
            <v>ヤングケアラー支援体制強化事業費</v>
          </cell>
          <cell r="J973">
            <v>1</v>
          </cell>
          <cell r="K973" t="str">
            <v>一般会計</v>
          </cell>
          <cell r="L973">
            <v>3</v>
          </cell>
          <cell r="M973" t="str">
            <v>民生費　</v>
          </cell>
          <cell r="N973">
            <v>2</v>
          </cell>
          <cell r="O973" t="str">
            <v>児童福祉費　</v>
          </cell>
          <cell r="P973">
            <v>1</v>
          </cell>
          <cell r="Q973" t="str">
            <v>児童福祉総務費　</v>
          </cell>
          <cell r="R973">
            <v>10</v>
          </cell>
          <cell r="S973" t="str">
            <v>家庭児童相談室運営費</v>
          </cell>
          <cell r="T973">
            <v>7</v>
          </cell>
          <cell r="U973" t="str">
            <v>ヤングケアラー支援体制強化事業費</v>
          </cell>
          <cell r="V973">
            <v>0</v>
          </cell>
          <cell r="X973">
            <v>0</v>
          </cell>
          <cell r="Z973">
            <v>0</v>
          </cell>
          <cell r="AA973">
            <v>0</v>
          </cell>
          <cell r="AB973">
            <v>4861</v>
          </cell>
          <cell r="AC973">
            <v>4793</v>
          </cell>
          <cell r="AD973">
            <v>4793</v>
          </cell>
          <cell r="AE973">
            <v>0</v>
          </cell>
          <cell r="AF973">
            <v>2889</v>
          </cell>
          <cell r="AG973">
            <v>2854</v>
          </cell>
          <cell r="AH973">
            <v>2854</v>
          </cell>
          <cell r="AI973">
            <v>0</v>
          </cell>
          <cell r="AJ973">
            <v>1972</v>
          </cell>
          <cell r="AK973">
            <v>1939</v>
          </cell>
          <cell r="AL973">
            <v>1939</v>
          </cell>
          <cell r="AM973">
            <v>-68</v>
          </cell>
          <cell r="AN973">
            <v>4861</v>
          </cell>
          <cell r="AO973">
            <v>4793</v>
          </cell>
          <cell r="AP973" t="str">
            <v>　ヤングケアラー（本来大人が担うと想定される家事や家族の世話を日常的に行うことで子どもの権利が侵害されていると考えらる18歳未満の児童）は、学業が阻害され、学校生活等を子どもらしく送れないことにより、子どもの心身への影響や、進学、就職など将来への影響が大きいことから、早めの支援が必要な児童とされ、近年社会問題として表面化してきている。
　ヤングケアラーは、家族が抱える課題が複雑で複合化していることが多く、他機関、多職種との連携が必要であり、令和４年度に庁内連絡会議を開催し、今後の支援体制を体系的に整理したうえで、学校や各福祉分野と連携して支援に取り組んでいくこととした。
・主な支援　関係機関職員の認知度向上による早期発見、早期支援
ヤングケアラー訪問家事支援（ヘルパー派遣事業）</v>
          </cell>
          <cell r="AQ973" t="str">
            <v xml:space="preserve">　ヤングケアラー支援体制強化のため、関係職員に向けた研修や、支援対象となった児童に対する支援策検討のための支援方針会議等を開催するための経費。
　また、訪問家事支援が必要とされたヤングケアラーの世帯に対し、ヘルパー派遣を実施するための委託料
・関係機関職員向け研修会講師報償費、旅費、食糧費
・関係会議への職員出席旅費、高速使用料
・広報啓発のためのリーフレット印刷製本費（児童及び関係機関向け）
・ヤングケアラー訪問家事支援委託料
・支援方針会議運営のための事務費（消耗品費、使用料） </v>
          </cell>
          <cell r="BB973">
            <v>1</v>
          </cell>
          <cell r="BC973" t="str">
            <v>次世代を育てる　</v>
          </cell>
          <cell r="BD973">
            <v>0</v>
          </cell>
          <cell r="BF973">
            <v>0</v>
          </cell>
          <cell r="BH973">
            <v>0</v>
          </cell>
          <cell r="BJ973">
            <v>2</v>
          </cell>
          <cell r="BK973">
            <v>0</v>
          </cell>
          <cell r="BL973">
            <v>0</v>
          </cell>
          <cell r="BM973">
            <v>0</v>
          </cell>
          <cell r="BN973">
            <v>0</v>
          </cell>
          <cell r="BO973">
            <v>0</v>
          </cell>
          <cell r="BP973">
            <v>0</v>
          </cell>
          <cell r="BQ973">
            <v>0</v>
          </cell>
          <cell r="BR973">
            <v>260</v>
          </cell>
          <cell r="BS973">
            <v>2629</v>
          </cell>
          <cell r="BT973">
            <v>0</v>
          </cell>
          <cell r="BU973">
            <v>0</v>
          </cell>
          <cell r="BV973">
            <v>1972</v>
          </cell>
          <cell r="BW973">
            <v>225</v>
          </cell>
          <cell r="BX973">
            <v>2629</v>
          </cell>
          <cell r="BY973">
            <v>0</v>
          </cell>
          <cell r="BZ973">
            <v>0</v>
          </cell>
          <cell r="CA973">
            <v>1939</v>
          </cell>
        </row>
        <row r="974">
          <cell r="I974" t="str">
            <v>ヤングケアラー支援体制強化事業費　会計年度任用職員分</v>
          </cell>
          <cell r="J974">
            <v>1</v>
          </cell>
          <cell r="K974" t="str">
            <v>一般会計</v>
          </cell>
          <cell r="L974">
            <v>3</v>
          </cell>
          <cell r="M974" t="str">
            <v>民生費　</v>
          </cell>
          <cell r="N974">
            <v>2</v>
          </cell>
          <cell r="O974" t="str">
            <v>児童福祉費　</v>
          </cell>
          <cell r="P974">
            <v>1</v>
          </cell>
          <cell r="Q974" t="str">
            <v>児童福祉総務費　</v>
          </cell>
          <cell r="R974">
            <v>10</v>
          </cell>
          <cell r="S974" t="str">
            <v>家庭児童相談室運営費</v>
          </cell>
          <cell r="T974">
            <v>7</v>
          </cell>
          <cell r="U974" t="str">
            <v>ヤングケアラー支援体制強化事業費</v>
          </cell>
          <cell r="V974">
            <v>0</v>
          </cell>
          <cell r="X974">
            <v>1</v>
          </cell>
          <cell r="Y974" t="str">
            <v>会計年度任用職員分　</v>
          </cell>
          <cell r="Z974">
            <v>0</v>
          </cell>
          <cell r="AA974">
            <v>0</v>
          </cell>
          <cell r="AB974">
            <v>3055</v>
          </cell>
          <cell r="AC974">
            <v>3078</v>
          </cell>
          <cell r="AD974">
            <v>3078</v>
          </cell>
          <cell r="AE974">
            <v>0</v>
          </cell>
          <cell r="AF974">
            <v>2040</v>
          </cell>
          <cell r="AG974">
            <v>2056</v>
          </cell>
          <cell r="AH974">
            <v>2056</v>
          </cell>
          <cell r="AI974">
            <v>0</v>
          </cell>
          <cell r="AJ974">
            <v>1015</v>
          </cell>
          <cell r="AK974">
            <v>1022</v>
          </cell>
          <cell r="AL974">
            <v>1022</v>
          </cell>
          <cell r="AM974">
            <v>23</v>
          </cell>
          <cell r="AN974">
            <v>3055</v>
          </cell>
          <cell r="AO974">
            <v>3078</v>
          </cell>
          <cell r="AP974" t="str">
            <v xml:space="preserve">　ヤングケアラーは、家族が抱える課題が複雑で複合化していることが多く、支援にあたっては、高齢、障がい、生活困窮等に関する他機関、多職種との連携が必要であり、各分野間を調整し支援策を講じる必要がある。
　そのため、他機関、多職種と連携した支援方針会議の調整、及びインフォーマルサービスも含めた既存の支援サービス等を用いたヤングケアラーへの支援コーディネートを担う「ヤングケアラーコーディネーター」を配置するもの。
　「ヤングケアラーコーディネーター」は、社会福祉士や精神保健福祉士、ケアマネージャー等のヤングケアラーの支援を行う上で効果的な資格を持つ者、または、介護支援、生活支援業務に３年以上従事した者が望ましいとされている。 </v>
          </cell>
          <cell r="AQ974" t="str">
            <v xml:space="preserve">　ヤングケアラーコーディネーターを配置するために必要な経費（人件費）を要求するもの。
　任用区分：フルタイム会計年度任用職員（高度な行政職）
　要求内容：給料、職員手当（通勤手当、超過勤務手当）、共済費
 </v>
          </cell>
          <cell r="BB974">
            <v>1</v>
          </cell>
          <cell r="BC974" t="str">
            <v>次世代を育てる　</v>
          </cell>
          <cell r="BD974">
            <v>0</v>
          </cell>
          <cell r="BF974">
            <v>0</v>
          </cell>
          <cell r="BH974">
            <v>0</v>
          </cell>
          <cell r="BJ974">
            <v>2</v>
          </cell>
          <cell r="BK974">
            <v>0</v>
          </cell>
          <cell r="BL974">
            <v>0</v>
          </cell>
          <cell r="BM974">
            <v>0</v>
          </cell>
          <cell r="BN974">
            <v>0</v>
          </cell>
          <cell r="BO974">
            <v>0</v>
          </cell>
          <cell r="BP974">
            <v>0</v>
          </cell>
          <cell r="BQ974">
            <v>0</v>
          </cell>
          <cell r="BR974">
            <v>2027</v>
          </cell>
          <cell r="BS974">
            <v>0</v>
          </cell>
          <cell r="BT974">
            <v>0</v>
          </cell>
          <cell r="BU974">
            <v>13</v>
          </cell>
          <cell r="BV974">
            <v>1015</v>
          </cell>
          <cell r="BW974">
            <v>2040</v>
          </cell>
          <cell r="BX974">
            <v>0</v>
          </cell>
          <cell r="BY974">
            <v>0</v>
          </cell>
          <cell r="BZ974">
            <v>16</v>
          </cell>
          <cell r="CA974">
            <v>1022</v>
          </cell>
        </row>
        <row r="975">
          <cell r="I975" t="str">
            <v>児童扶養手当障害審査嘱託医報酬</v>
          </cell>
          <cell r="J975">
            <v>1</v>
          </cell>
          <cell r="K975" t="str">
            <v>一般会計</v>
          </cell>
          <cell r="L975">
            <v>3</v>
          </cell>
          <cell r="M975" t="str">
            <v>民生費　</v>
          </cell>
          <cell r="N975">
            <v>2</v>
          </cell>
          <cell r="O975" t="str">
            <v>児童福祉費　</v>
          </cell>
          <cell r="P975">
            <v>1</v>
          </cell>
          <cell r="Q975" t="str">
            <v>児童福祉総務費　</v>
          </cell>
          <cell r="R975">
            <v>20</v>
          </cell>
          <cell r="S975" t="str">
            <v>児童扶養手当支給事務費　</v>
          </cell>
          <cell r="T975">
            <v>1</v>
          </cell>
          <cell r="U975" t="str">
            <v>児童扶養手当障害審査嘱託医報酬　</v>
          </cell>
          <cell r="V975">
            <v>0</v>
          </cell>
          <cell r="X975">
            <v>0</v>
          </cell>
          <cell r="Z975">
            <v>17</v>
          </cell>
          <cell r="AA975">
            <v>34</v>
          </cell>
          <cell r="AB975">
            <v>34</v>
          </cell>
          <cell r="AC975">
            <v>34</v>
          </cell>
          <cell r="AD975">
            <v>34</v>
          </cell>
          <cell r="AE975">
            <v>0</v>
          </cell>
          <cell r="AF975">
            <v>0</v>
          </cell>
          <cell r="AG975">
            <v>0</v>
          </cell>
          <cell r="AH975">
            <v>0</v>
          </cell>
          <cell r="AI975">
            <v>34</v>
          </cell>
          <cell r="AJ975">
            <v>34</v>
          </cell>
          <cell r="AK975">
            <v>34</v>
          </cell>
          <cell r="AL975">
            <v>34</v>
          </cell>
          <cell r="AM975">
            <v>0</v>
          </cell>
          <cell r="AN975">
            <v>0</v>
          </cell>
          <cell r="AO975">
            <v>0</v>
          </cell>
          <cell r="AP975" t="str">
            <v>　児童扶養手当法に基づき、児童扶養手当障害審査医を任命し、児童扶養手当の受給資格の認定、その他児童扶養手当の支給要件に係る児童又は児童の父母の障害の状態の審査を行う。
【根拠法令等】
　国：児童扶養手当法
　市：児童扶養手当認定事務に係る障害審査医の設置に関する取扱要領</v>
          </cell>
          <cell r="AQ975" t="str">
            <v xml:space="preserve">　児童及び児童の父母の障害審査を行う児童扶養手当障害審査医に対する報酬
（日額8,300円）。
○児童扶養手当障害審査医：5名（整形外科・眼科・耳鼻咽喉科・内科・精神科医）
○審査対象見込件数　：4件
</v>
          </cell>
          <cell r="BJ975">
            <v>1</v>
          </cell>
          <cell r="BK975">
            <v>34</v>
          </cell>
          <cell r="BL975">
            <v>0</v>
          </cell>
          <cell r="BM975">
            <v>0</v>
          </cell>
          <cell r="BN975">
            <v>0</v>
          </cell>
          <cell r="BO975">
            <v>0</v>
          </cell>
          <cell r="BP975">
            <v>0</v>
          </cell>
          <cell r="BQ975">
            <v>0</v>
          </cell>
          <cell r="BR975">
            <v>0</v>
          </cell>
          <cell r="BS975">
            <v>0</v>
          </cell>
          <cell r="BT975">
            <v>0</v>
          </cell>
          <cell r="BU975">
            <v>0</v>
          </cell>
          <cell r="BV975">
            <v>34</v>
          </cell>
          <cell r="BW975">
            <v>0</v>
          </cell>
          <cell r="BX975">
            <v>0</v>
          </cell>
          <cell r="BY975">
            <v>0</v>
          </cell>
          <cell r="BZ975">
            <v>0</v>
          </cell>
          <cell r="CA975">
            <v>34</v>
          </cell>
        </row>
        <row r="976">
          <cell r="I976" t="str">
            <v>児童扶養手当支給事務費</v>
          </cell>
          <cell r="J976">
            <v>1</v>
          </cell>
          <cell r="K976" t="str">
            <v>一般会計</v>
          </cell>
          <cell r="L976">
            <v>3</v>
          </cell>
          <cell r="M976" t="str">
            <v>民生費　</v>
          </cell>
          <cell r="N976">
            <v>2</v>
          </cell>
          <cell r="O976" t="str">
            <v>児童福祉費　</v>
          </cell>
          <cell r="P976">
            <v>1</v>
          </cell>
          <cell r="Q976" t="str">
            <v>児童福祉総務費　</v>
          </cell>
          <cell r="R976">
            <v>20</v>
          </cell>
          <cell r="S976" t="str">
            <v>児童扶養手当支給事務費　</v>
          </cell>
          <cell r="T976">
            <v>2</v>
          </cell>
          <cell r="U976" t="str">
            <v>児童扶養手当支給事務費　</v>
          </cell>
          <cell r="V976">
            <v>0</v>
          </cell>
          <cell r="X976">
            <v>0</v>
          </cell>
          <cell r="Z976">
            <v>4452</v>
          </cell>
          <cell r="AA976">
            <v>4932</v>
          </cell>
          <cell r="AB976">
            <v>5050</v>
          </cell>
          <cell r="AC976">
            <v>5050</v>
          </cell>
          <cell r="AD976">
            <v>5050</v>
          </cell>
          <cell r="AE976">
            <v>1282</v>
          </cell>
          <cell r="AF976">
            <v>1495</v>
          </cell>
          <cell r="AG976">
            <v>1495</v>
          </cell>
          <cell r="AH976">
            <v>1495</v>
          </cell>
          <cell r="AI976">
            <v>3650</v>
          </cell>
          <cell r="AJ976">
            <v>3555</v>
          </cell>
          <cell r="AK976">
            <v>3555</v>
          </cell>
          <cell r="AL976">
            <v>3555</v>
          </cell>
          <cell r="AM976">
            <v>0</v>
          </cell>
          <cell r="AN976">
            <v>118</v>
          </cell>
          <cell r="AO976">
            <v>118</v>
          </cell>
          <cell r="AP976" t="str">
            <v>　児童扶養手当は、父又は母と生計を同じくしていない児童が育てられているひとり親家庭の生活の安定と自立を助けるための制度。
　特別児童扶養手当は、身体又は精神に障がいのある児童を監護又は養育している人に支給される制度。
【根拠法令】
　国：児童扶養手当法
　特別児童扶養手当等の支給に関する法律</v>
          </cell>
          <cell r="AQ976" t="str">
            <v>　児童扶養手当の認定・喪失・各種届出の処理及び通知など、手当の支給事務に要する経費、及び特別児童扶養手当の諸届けに関する福島県への進達事務に要する経費。
【増減理由】
・単価の増加に伴う印刷製本費(単価+0.3～16円）及び委託料（単価+1円）等の増</v>
          </cell>
          <cell r="BJ976">
            <v>1</v>
          </cell>
          <cell r="BK976">
            <v>5050</v>
          </cell>
          <cell r="BL976">
            <v>0</v>
          </cell>
          <cell r="BM976">
            <v>0</v>
          </cell>
          <cell r="BN976">
            <v>0</v>
          </cell>
          <cell r="BO976">
            <v>0</v>
          </cell>
          <cell r="BP976">
            <v>0</v>
          </cell>
          <cell r="BQ976">
            <v>0</v>
          </cell>
          <cell r="BR976">
            <v>1495</v>
          </cell>
          <cell r="BS976">
            <v>0</v>
          </cell>
          <cell r="BT976">
            <v>0</v>
          </cell>
          <cell r="BU976">
            <v>0</v>
          </cell>
          <cell r="BV976">
            <v>3555</v>
          </cell>
          <cell r="BW976">
            <v>1495</v>
          </cell>
          <cell r="BX976">
            <v>0</v>
          </cell>
          <cell r="BY976">
            <v>0</v>
          </cell>
          <cell r="BZ976">
            <v>0</v>
          </cell>
          <cell r="CA976">
            <v>3555</v>
          </cell>
        </row>
        <row r="977">
          <cell r="I977" t="str">
            <v>児童扶養手当支給事務費　会計年度任用職員分</v>
          </cell>
          <cell r="J977">
            <v>1</v>
          </cell>
          <cell r="K977" t="str">
            <v>一般会計</v>
          </cell>
          <cell r="L977">
            <v>3</v>
          </cell>
          <cell r="M977" t="str">
            <v>民生費　</v>
          </cell>
          <cell r="N977">
            <v>2</v>
          </cell>
          <cell r="O977" t="str">
            <v>児童福祉費　</v>
          </cell>
          <cell r="P977">
            <v>1</v>
          </cell>
          <cell r="Q977" t="str">
            <v>児童福祉総務費　</v>
          </cell>
          <cell r="R977">
            <v>20</v>
          </cell>
          <cell r="S977" t="str">
            <v>児童扶養手当支給事務費　</v>
          </cell>
          <cell r="T977">
            <v>2</v>
          </cell>
          <cell r="U977" t="str">
            <v>児童扶養手当支給事務費　</v>
          </cell>
          <cell r="V977">
            <v>0</v>
          </cell>
          <cell r="X977">
            <v>1</v>
          </cell>
          <cell r="Y977" t="str">
            <v>会計年度任用職員分　</v>
          </cell>
          <cell r="Z977">
            <v>5578</v>
          </cell>
          <cell r="AA977">
            <v>5780</v>
          </cell>
          <cell r="AB977">
            <v>7245</v>
          </cell>
          <cell r="AC977">
            <v>7242</v>
          </cell>
          <cell r="AD977">
            <v>7242</v>
          </cell>
          <cell r="AE977">
            <v>950</v>
          </cell>
          <cell r="AF977">
            <v>825</v>
          </cell>
          <cell r="AG977">
            <v>827</v>
          </cell>
          <cell r="AH977">
            <v>827</v>
          </cell>
          <cell r="AI977">
            <v>4830</v>
          </cell>
          <cell r="AJ977">
            <v>6420</v>
          </cell>
          <cell r="AK977">
            <v>6415</v>
          </cell>
          <cell r="AL977">
            <v>6415</v>
          </cell>
          <cell r="AM977">
            <v>-3</v>
          </cell>
          <cell r="AN977">
            <v>1465</v>
          </cell>
          <cell r="AO977">
            <v>1462</v>
          </cell>
          <cell r="AP977" t="str">
            <v>　ひとり親家庭等の生活の安定と自立を図るために支給される児童扶養手当及び身体又は精神に障がいを有する児童を監護する方に支給される特別児童扶養手当の支給事務については、その支給要件及び支給額認定が複雑であることから、頻繁に生じる受給者や窓口からの問い合わせに正確かつ迅速に対応しながら、適切な認定・確認業務を行っていく必要がある。
　過誤給付等による無用なトラブルのリスクを最大限回避して効率的かつ適正な事務を遂行していくため、制度全般を熟知し、所得審査や戸籍業務に精通する者及び現況届受付繁忙時の事務補助員を配置して審査体制の強化を図るもの。</v>
          </cell>
          <cell r="AQ977" t="str">
            <v xml:space="preserve">　児童扶養手当事務補助職員として、フルタイム会計年度任用職員及びパートタイム会計年度任用職員に係る共済費及び賃金を要求するもの。
【増減理由】
　フルタイム会計年度任用職員の給料について、１号級加算されることによる増。
　各地区センターの繁忙期に配置するフルタイム会計年度任用職員に係る諸経費の増 </v>
          </cell>
          <cell r="BJ977">
            <v>2</v>
          </cell>
          <cell r="BK977">
            <v>0</v>
          </cell>
          <cell r="BL977">
            <v>0</v>
          </cell>
          <cell r="BM977">
            <v>0</v>
          </cell>
          <cell r="BN977">
            <v>0</v>
          </cell>
          <cell r="BO977">
            <v>0</v>
          </cell>
          <cell r="BP977">
            <v>0</v>
          </cell>
          <cell r="BQ977">
            <v>0</v>
          </cell>
          <cell r="BR977">
            <v>816</v>
          </cell>
          <cell r="BS977">
            <v>0</v>
          </cell>
          <cell r="BT977">
            <v>0</v>
          </cell>
          <cell r="BU977">
            <v>9</v>
          </cell>
          <cell r="BV977">
            <v>6420</v>
          </cell>
          <cell r="BW977">
            <v>816</v>
          </cell>
          <cell r="BX977">
            <v>0</v>
          </cell>
          <cell r="BY977">
            <v>0</v>
          </cell>
          <cell r="BZ977">
            <v>11</v>
          </cell>
          <cell r="CA977">
            <v>6415</v>
          </cell>
        </row>
        <row r="978">
          <cell r="I978" t="str">
            <v>災害遺児激励金</v>
          </cell>
          <cell r="J978">
            <v>1</v>
          </cell>
          <cell r="K978" t="str">
            <v>一般会計</v>
          </cell>
          <cell r="L978">
            <v>3</v>
          </cell>
          <cell r="M978" t="str">
            <v>民生費　</v>
          </cell>
          <cell r="N978">
            <v>2</v>
          </cell>
          <cell r="O978" t="str">
            <v>児童福祉費　</v>
          </cell>
          <cell r="P978">
            <v>1</v>
          </cell>
          <cell r="Q978" t="str">
            <v>児童福祉総務費　</v>
          </cell>
          <cell r="R978">
            <v>30</v>
          </cell>
          <cell r="S978" t="str">
            <v>児童福祉対策費　</v>
          </cell>
          <cell r="T978">
            <v>4</v>
          </cell>
          <cell r="U978" t="str">
            <v>災害遺児激励金　</v>
          </cell>
          <cell r="V978">
            <v>0</v>
          </cell>
          <cell r="X978">
            <v>0</v>
          </cell>
          <cell r="Z978">
            <v>1490</v>
          </cell>
          <cell r="AA978">
            <v>1860</v>
          </cell>
          <cell r="AB978">
            <v>1790</v>
          </cell>
          <cell r="AC978">
            <v>1790</v>
          </cell>
          <cell r="AD978">
            <v>1790</v>
          </cell>
          <cell r="AE978">
            <v>1860</v>
          </cell>
          <cell r="AF978">
            <v>1790</v>
          </cell>
          <cell r="AG978">
            <v>1790</v>
          </cell>
          <cell r="AH978">
            <v>1790</v>
          </cell>
          <cell r="AI978">
            <v>0</v>
          </cell>
          <cell r="AJ978">
            <v>0</v>
          </cell>
          <cell r="AK978">
            <v>0</v>
          </cell>
          <cell r="AL978">
            <v>0</v>
          </cell>
          <cell r="AM978">
            <v>0</v>
          </cell>
          <cell r="AN978">
            <v>-70</v>
          </cell>
          <cell r="AO978">
            <v>-70</v>
          </cell>
          <cell r="AP978" t="str">
            <v xml:space="preserve">　災害(交通・労働・海上・大規模)により父母等を失った災害遺児を扶養しているものに対して、いわき市災害遺児激励金基金条例に基づいて激励金を支給し、その児童の健全な育成の一助とする。
【根拠法令等】
　市：災害遺児激励金基金条例、災害遺児激励金基金条例規則 </v>
          </cell>
          <cell r="AQ978" t="str">
            <v xml:space="preserve">・就学激励金（小中学校）　40千円*12人=　480千円
（高等学校等） 80千円*10人=　800千円
・卒業激励金（中学校）50千円* 3人=　150千円
（高等学校等） 60千円* 6人=360千円
【増減理由】
支給対象児童数の増減
・就学激励金（小中学校）14人→12人　（高等学校等）12人→10人
・卒業激励金（中学校）2人→3人（高等学校等）4人→6人 </v>
          </cell>
          <cell r="BJ978">
            <v>1</v>
          </cell>
          <cell r="BK978">
            <v>1790</v>
          </cell>
          <cell r="BL978">
            <v>0</v>
          </cell>
          <cell r="BM978">
            <v>0</v>
          </cell>
          <cell r="BN978">
            <v>0</v>
          </cell>
          <cell r="BO978">
            <v>0</v>
          </cell>
          <cell r="BP978">
            <v>0</v>
          </cell>
          <cell r="BQ978">
            <v>0</v>
          </cell>
          <cell r="BR978">
            <v>0</v>
          </cell>
          <cell r="BS978">
            <v>0</v>
          </cell>
          <cell r="BT978">
            <v>0</v>
          </cell>
          <cell r="BU978">
            <v>1790</v>
          </cell>
          <cell r="BV978">
            <v>0</v>
          </cell>
          <cell r="BW978">
            <v>0</v>
          </cell>
          <cell r="BX978">
            <v>0</v>
          </cell>
          <cell r="BY978">
            <v>0</v>
          </cell>
          <cell r="BZ978">
            <v>1790</v>
          </cell>
          <cell r="CA978">
            <v>0</v>
          </cell>
        </row>
        <row r="979">
          <cell r="I979" t="str">
            <v>災害遺児激励金基金積立金</v>
          </cell>
          <cell r="J979">
            <v>1</v>
          </cell>
          <cell r="K979" t="str">
            <v>一般会計</v>
          </cell>
          <cell r="L979">
            <v>3</v>
          </cell>
          <cell r="M979" t="str">
            <v>民生費　</v>
          </cell>
          <cell r="N979">
            <v>2</v>
          </cell>
          <cell r="O979" t="str">
            <v>児童福祉費　</v>
          </cell>
          <cell r="P979">
            <v>1</v>
          </cell>
          <cell r="Q979" t="str">
            <v>児童福祉総務費　</v>
          </cell>
          <cell r="R979">
            <v>30</v>
          </cell>
          <cell r="S979" t="str">
            <v>児童福祉対策費　</v>
          </cell>
          <cell r="T979">
            <v>6</v>
          </cell>
          <cell r="U979" t="str">
            <v>災害遺児激励金基金積立金</v>
          </cell>
          <cell r="V979">
            <v>0</v>
          </cell>
          <cell r="X979">
            <v>0</v>
          </cell>
          <cell r="Z979">
            <v>358</v>
          </cell>
          <cell r="AA979">
            <v>1290</v>
          </cell>
          <cell r="AB979">
            <v>10</v>
          </cell>
          <cell r="AC979">
            <v>10</v>
          </cell>
          <cell r="AD979">
            <v>10</v>
          </cell>
          <cell r="AE979">
            <v>1290</v>
          </cell>
          <cell r="AF979">
            <v>10</v>
          </cell>
          <cell r="AG979">
            <v>10</v>
          </cell>
          <cell r="AH979">
            <v>10</v>
          </cell>
          <cell r="AI979">
            <v>0</v>
          </cell>
          <cell r="AJ979">
            <v>0</v>
          </cell>
          <cell r="AK979">
            <v>0</v>
          </cell>
          <cell r="AL979">
            <v>0</v>
          </cell>
          <cell r="AM979">
            <v>0</v>
          </cell>
          <cell r="AN979">
            <v>-1280</v>
          </cell>
          <cell r="AO979">
            <v>-1280</v>
          </cell>
          <cell r="AP979" t="str">
            <v xml:space="preserve">　災害により父母等を失った災害遺児を扶養している者に対して激励金を支給するために設置された災害遺児激励金への寄附金を基金に追加して積み立てるもの。
　災害遺児激励金基金条例第３条の規定による積立金。
【根拠法令等】
　市：災害遺児激励金基金条例
　災害遺児激励金基金条例規則 </v>
          </cell>
          <cell r="AQ979" t="str">
            <v xml:space="preserve">　災害により父母等を失った災害遺児を扶養している者に対して激励金を支給するために設置された災害遺児激励金基金への寄附金を基金に積み立てる経費。
【主な増減の理由】
　例年寄附の申出はあるものの、予算要求時点では確約されたものでないことから、存目計上とする。
　（寄付金見込額 令和４年度 1,290千円 → 令和５年度 10千円）
</v>
          </cell>
          <cell r="BJ979">
            <v>1</v>
          </cell>
          <cell r="BK979">
            <v>10</v>
          </cell>
          <cell r="BL979">
            <v>0</v>
          </cell>
          <cell r="BM979">
            <v>0</v>
          </cell>
          <cell r="BN979">
            <v>0</v>
          </cell>
          <cell r="BO979">
            <v>0</v>
          </cell>
          <cell r="BP979">
            <v>0</v>
          </cell>
          <cell r="BQ979">
            <v>0</v>
          </cell>
          <cell r="BR979">
            <v>0</v>
          </cell>
          <cell r="BS979">
            <v>0</v>
          </cell>
          <cell r="BT979">
            <v>0</v>
          </cell>
          <cell r="BU979">
            <v>10</v>
          </cell>
          <cell r="BV979">
            <v>0</v>
          </cell>
          <cell r="BW979">
            <v>0</v>
          </cell>
          <cell r="BX979">
            <v>0</v>
          </cell>
          <cell r="BY979">
            <v>0</v>
          </cell>
          <cell r="BZ979">
            <v>10</v>
          </cell>
          <cell r="CA979">
            <v>0</v>
          </cell>
        </row>
        <row r="980">
          <cell r="I980" t="str">
            <v>出産支援金支給事業費</v>
          </cell>
          <cell r="J980">
            <v>1</v>
          </cell>
          <cell r="K980" t="str">
            <v>一般会計</v>
          </cell>
          <cell r="L980">
            <v>3</v>
          </cell>
          <cell r="M980" t="str">
            <v>民生費　</v>
          </cell>
          <cell r="N980">
            <v>2</v>
          </cell>
          <cell r="O980" t="str">
            <v>児童福祉費　</v>
          </cell>
          <cell r="P980">
            <v>1</v>
          </cell>
          <cell r="Q980" t="str">
            <v>児童福祉総務費　</v>
          </cell>
          <cell r="R980">
            <v>30</v>
          </cell>
          <cell r="S980" t="str">
            <v>児童福祉対策費　</v>
          </cell>
          <cell r="T980">
            <v>16</v>
          </cell>
          <cell r="U980" t="str">
            <v>出産支援金支給事業費</v>
          </cell>
          <cell r="V980">
            <v>0</v>
          </cell>
          <cell r="X980">
            <v>0</v>
          </cell>
          <cell r="Z980">
            <v>108611</v>
          </cell>
          <cell r="AA980">
            <v>116939</v>
          </cell>
          <cell r="AB980">
            <v>110495</v>
          </cell>
          <cell r="AC980">
            <v>110495</v>
          </cell>
          <cell r="AD980">
            <v>110495</v>
          </cell>
          <cell r="AE980">
            <v>107800</v>
          </cell>
          <cell r="AF980">
            <v>0</v>
          </cell>
          <cell r="AG980">
            <v>46100</v>
          </cell>
          <cell r="AH980">
            <v>46100</v>
          </cell>
          <cell r="AI980">
            <v>9139</v>
          </cell>
          <cell r="AJ980">
            <v>110495</v>
          </cell>
          <cell r="AK980">
            <v>64395</v>
          </cell>
          <cell r="AL980">
            <v>64395</v>
          </cell>
          <cell r="AM980">
            <v>0</v>
          </cell>
          <cell r="AN980">
            <v>-6444</v>
          </cell>
          <cell r="AO980">
            <v>-6444</v>
          </cell>
          <cell r="AP980" t="str">
            <v xml:space="preserve">　我が国においては、少子高齢化の進行に伴って人口の減少傾向が続いており、本市においても、同様に人口が減少傾向にある。また、東日本大震災以降においては、市外への避難者が発生したことにより、減少傾向が顕著となっている。
　このような人口の減少傾向に歯止めをかけ、本市に根付いてもらうためには、子ども・子育ての環境を整える必要があることから、その施策の一環として、本市における出産を奨励祝福するとともに、出産に係る経済的な負担を軽減し、もって次代を担う児童の確保及びその健やかな成長を図ることを目的として出産支援金を給付する。
 </v>
          </cell>
          <cell r="AQ980" t="str">
            <v>《給付額の設定》
　分娩費用と出産一時金との差額を基本として設定。
　なお、第２子及び第３子以降については、出産時における保育所への一時預かり等による経済的負担が大きくなることを踏まえ、一定の金額を加算し給付することとする。
・出生児童１人につき　第１子：50千円、第２子：65千円、第３子以降：80千円　
【増減理由】
　申請見込数の減
　（第１子：813人→788人、第２子：680人→626人、第３子：397人→376人）</v>
          </cell>
          <cell r="BJ980">
            <v>1</v>
          </cell>
          <cell r="BK980">
            <v>110495</v>
          </cell>
          <cell r="BL980">
            <v>0</v>
          </cell>
          <cell r="BM980">
            <v>0</v>
          </cell>
          <cell r="BN980">
            <v>0</v>
          </cell>
          <cell r="BO980">
            <v>0</v>
          </cell>
          <cell r="BP980">
            <v>0</v>
          </cell>
          <cell r="BQ980">
            <v>0</v>
          </cell>
          <cell r="BR980">
            <v>0</v>
          </cell>
          <cell r="BS980">
            <v>0</v>
          </cell>
          <cell r="BT980">
            <v>0</v>
          </cell>
          <cell r="BU980">
            <v>0</v>
          </cell>
          <cell r="BV980">
            <v>110495</v>
          </cell>
          <cell r="BW980">
            <v>0</v>
          </cell>
          <cell r="BX980">
            <v>0</v>
          </cell>
          <cell r="BY980">
            <v>0</v>
          </cell>
          <cell r="BZ980">
            <v>46100</v>
          </cell>
          <cell r="CA980">
            <v>64395</v>
          </cell>
        </row>
        <row r="981">
          <cell r="I981" t="str">
            <v>赤ちゃん絵本プレゼント事業費</v>
          </cell>
          <cell r="J981">
            <v>1</v>
          </cell>
          <cell r="K981" t="str">
            <v>一般会計</v>
          </cell>
          <cell r="L981">
            <v>3</v>
          </cell>
          <cell r="M981" t="str">
            <v>民生費　</v>
          </cell>
          <cell r="N981">
            <v>2</v>
          </cell>
          <cell r="O981" t="str">
            <v>児童福祉費　</v>
          </cell>
          <cell r="P981">
            <v>1</v>
          </cell>
          <cell r="Q981" t="str">
            <v>児童福祉総務費　</v>
          </cell>
          <cell r="R981">
            <v>30</v>
          </cell>
          <cell r="S981" t="str">
            <v>児童福祉対策費　</v>
          </cell>
          <cell r="T981">
            <v>17</v>
          </cell>
          <cell r="U981" t="str">
            <v>赤ちゃん絵本プレゼント事業費</v>
          </cell>
          <cell r="V981">
            <v>0</v>
          </cell>
          <cell r="X981">
            <v>0</v>
          </cell>
          <cell r="Z981">
            <v>1882</v>
          </cell>
          <cell r="AA981">
            <v>2903</v>
          </cell>
          <cell r="AB981">
            <v>2696</v>
          </cell>
          <cell r="AC981">
            <v>2696</v>
          </cell>
          <cell r="AD981">
            <v>2696</v>
          </cell>
          <cell r="AE981">
            <v>2200</v>
          </cell>
          <cell r="AF981">
            <v>0</v>
          </cell>
          <cell r="AG981">
            <v>0</v>
          </cell>
          <cell r="AH981">
            <v>0</v>
          </cell>
          <cell r="AI981">
            <v>703</v>
          </cell>
          <cell r="AJ981">
            <v>2696</v>
          </cell>
          <cell r="AK981">
            <v>2696</v>
          </cell>
          <cell r="AL981">
            <v>2696</v>
          </cell>
          <cell r="AM981">
            <v>0</v>
          </cell>
          <cell r="AN981">
            <v>-207</v>
          </cell>
          <cell r="AO981">
            <v>-207</v>
          </cell>
          <cell r="AP981" t="str">
            <v xml:space="preserve">　絵本の読み聞かせを通して、家族の心ふれあう時間を大切にし、子育てが安心・充実することを目的に、１歳の誕生祝いとして申請を受けて絵本を自宅へ送付する。
　出産支援金の交付決定を受けた者へ絵本の申請案内をし、絵本選考委員が選考した絵本（４冊）の中から申請者（父又は母）に１冊選択してもらう。 </v>
          </cell>
          <cell r="AQ981" t="str">
            <v>【要求内容】
・絵本送付に係る経費（消耗品費、印刷製本費、通信運搬費、使用料）
・赤ちゃん絵本プレゼント事業業務委託（委託料：絵本の調達、シール貼付、納品）
【増減理由】
・出生見込数の減（2,020人→1,870人）による役務費、委託料等の減</v>
          </cell>
          <cell r="BJ981">
            <v>1</v>
          </cell>
          <cell r="BK981">
            <v>2696</v>
          </cell>
          <cell r="BL981">
            <v>0</v>
          </cell>
          <cell r="BM981">
            <v>0</v>
          </cell>
          <cell r="BN981">
            <v>0</v>
          </cell>
          <cell r="BO981">
            <v>0</v>
          </cell>
          <cell r="BP981">
            <v>0</v>
          </cell>
          <cell r="BQ981">
            <v>0</v>
          </cell>
          <cell r="BR981">
            <v>0</v>
          </cell>
          <cell r="BS981">
            <v>0</v>
          </cell>
          <cell r="BT981">
            <v>0</v>
          </cell>
          <cell r="BU981">
            <v>0</v>
          </cell>
          <cell r="BV981">
            <v>2696</v>
          </cell>
          <cell r="BW981">
            <v>0</v>
          </cell>
          <cell r="BX981">
            <v>0</v>
          </cell>
          <cell r="BY981">
            <v>0</v>
          </cell>
          <cell r="BZ981">
            <v>0</v>
          </cell>
          <cell r="CA981">
            <v>2696</v>
          </cell>
        </row>
        <row r="982">
          <cell r="I982" t="str">
            <v>児童手当支給事務費</v>
          </cell>
          <cell r="J982">
            <v>1</v>
          </cell>
          <cell r="K982" t="str">
            <v>一般会計</v>
          </cell>
          <cell r="L982">
            <v>3</v>
          </cell>
          <cell r="M982" t="str">
            <v>民生費　</v>
          </cell>
          <cell r="N982">
            <v>2</v>
          </cell>
          <cell r="O982" t="str">
            <v>児童福祉費　</v>
          </cell>
          <cell r="P982">
            <v>1</v>
          </cell>
          <cell r="Q982" t="str">
            <v>児童福祉総務費　</v>
          </cell>
          <cell r="R982">
            <v>40</v>
          </cell>
          <cell r="S982" t="str">
            <v>児童手当支給事務費　</v>
          </cell>
          <cell r="T982">
            <v>1</v>
          </cell>
          <cell r="U982" t="str">
            <v>児童手当支給事務費　</v>
          </cell>
          <cell r="V982">
            <v>0</v>
          </cell>
          <cell r="X982">
            <v>0</v>
          </cell>
          <cell r="Z982">
            <v>10634</v>
          </cell>
          <cell r="AA982">
            <v>10773</v>
          </cell>
          <cell r="AB982">
            <v>10253</v>
          </cell>
          <cell r="AC982">
            <v>10253</v>
          </cell>
          <cell r="AD982">
            <v>10253</v>
          </cell>
          <cell r="AE982">
            <v>0</v>
          </cell>
          <cell r="AF982">
            <v>0</v>
          </cell>
          <cell r="AG982">
            <v>0</v>
          </cell>
          <cell r="AH982">
            <v>0</v>
          </cell>
          <cell r="AI982">
            <v>10773</v>
          </cell>
          <cell r="AJ982">
            <v>10253</v>
          </cell>
          <cell r="AK982">
            <v>10253</v>
          </cell>
          <cell r="AL982">
            <v>10253</v>
          </cell>
          <cell r="AM982">
            <v>0</v>
          </cell>
          <cell r="AN982">
            <v>-520</v>
          </cell>
          <cell r="AO982">
            <v>-520</v>
          </cell>
          <cell r="AP982" t="str">
            <v xml:space="preserve">　次代の社会を担う児童の健やかな成長に資することを目的として、中学校修了前までの児童を監護する保護者等に児童手当を支給することに伴う事務の執行に要する経費
【根拠法令等】　
　国：児童手当法
 </v>
          </cell>
          <cell r="AQ982" t="str">
            <v xml:space="preserve">　児童手当の認定・額改定・消滅・各種届出の処理及び通知など、手当の支給事務に係る各種通知の郵送料及びシーラー委託料などの経費。
【増減理由】
　児童手当処理件数の減に伴う諸経費の減等
　令和４年度：120,610件⇒令和５年度：94,879件 </v>
          </cell>
          <cell r="BJ982">
            <v>1</v>
          </cell>
          <cell r="BK982">
            <v>10253</v>
          </cell>
          <cell r="BL982">
            <v>0</v>
          </cell>
          <cell r="BM982">
            <v>0</v>
          </cell>
          <cell r="BN982">
            <v>0</v>
          </cell>
          <cell r="BO982">
            <v>0</v>
          </cell>
          <cell r="BP982">
            <v>0</v>
          </cell>
          <cell r="BQ982">
            <v>0</v>
          </cell>
          <cell r="BR982">
            <v>0</v>
          </cell>
          <cell r="BS982">
            <v>0</v>
          </cell>
          <cell r="BT982">
            <v>0</v>
          </cell>
          <cell r="BU982">
            <v>0</v>
          </cell>
          <cell r="BV982">
            <v>10253</v>
          </cell>
          <cell r="BW982">
            <v>0</v>
          </cell>
          <cell r="BX982">
            <v>0</v>
          </cell>
          <cell r="BY982">
            <v>0</v>
          </cell>
          <cell r="BZ982">
            <v>0</v>
          </cell>
          <cell r="CA982">
            <v>10253</v>
          </cell>
        </row>
        <row r="983">
          <cell r="I983" t="str">
            <v>児童手当支給事務費　システム改修分</v>
          </cell>
          <cell r="J983">
            <v>1</v>
          </cell>
          <cell r="K983" t="str">
            <v>一般会計</v>
          </cell>
          <cell r="L983">
            <v>3</v>
          </cell>
          <cell r="M983" t="str">
            <v>民生費　</v>
          </cell>
          <cell r="N983">
            <v>2</v>
          </cell>
          <cell r="O983" t="str">
            <v>児童福祉費　</v>
          </cell>
          <cell r="P983">
            <v>1</v>
          </cell>
          <cell r="Q983" t="str">
            <v>児童福祉総務費　</v>
          </cell>
          <cell r="R983">
            <v>40</v>
          </cell>
          <cell r="S983" t="str">
            <v>児童手当支給事務費　</v>
          </cell>
          <cell r="T983">
            <v>1</v>
          </cell>
          <cell r="U983" t="str">
            <v>児童手当支給事務費　</v>
          </cell>
          <cell r="V983">
            <v>0</v>
          </cell>
          <cell r="X983">
            <v>1</v>
          </cell>
          <cell r="Y983" t="str">
            <v>システム改修分　</v>
          </cell>
          <cell r="Z983">
            <v>14120</v>
          </cell>
          <cell r="AA983">
            <v>1523</v>
          </cell>
          <cell r="AB983">
            <v>0</v>
          </cell>
          <cell r="AC983">
            <v>0</v>
          </cell>
          <cell r="AD983">
            <v>0</v>
          </cell>
          <cell r="AE983">
            <v>0</v>
          </cell>
          <cell r="AF983">
            <v>0</v>
          </cell>
          <cell r="AG983">
            <v>0</v>
          </cell>
          <cell r="AH983">
            <v>0</v>
          </cell>
          <cell r="AI983">
            <v>1523</v>
          </cell>
          <cell r="AJ983">
            <v>0</v>
          </cell>
          <cell r="AK983">
            <v>0</v>
          </cell>
          <cell r="AL983">
            <v>0</v>
          </cell>
          <cell r="AM983">
            <v>0</v>
          </cell>
          <cell r="AN983">
            <v>-1523</v>
          </cell>
          <cell r="AO983">
            <v>-1523</v>
          </cell>
          <cell r="AP983" t="str">
            <v>　令和４年６月に、「Internet Explorer11」が終了することに伴い、当課で稼働している「児童手当・児童扶養手当システム」を「Microsoft Edge」において動作させるため、所要の改正を行うもの。</v>
          </cell>
          <cell r="AQ983" t="str">
            <v xml:space="preserve">　令和４年６月に、「Internet Explorer11」が終了することに伴い、当課で稼働している「児童手当・児童扶養手当システム」を「Microsoft Edge」において動作させるための改修に係る経費。 </v>
          </cell>
          <cell r="BJ983">
            <v>0</v>
          </cell>
          <cell r="BK983">
            <v>0</v>
          </cell>
          <cell r="BL983">
            <v>0</v>
          </cell>
          <cell r="BM983">
            <v>0</v>
          </cell>
          <cell r="BN983">
            <v>0</v>
          </cell>
          <cell r="BO983">
            <v>0</v>
          </cell>
          <cell r="BP983">
            <v>0</v>
          </cell>
          <cell r="BQ983">
            <v>0</v>
          </cell>
          <cell r="BR983">
            <v>0</v>
          </cell>
          <cell r="BS983">
            <v>0</v>
          </cell>
          <cell r="BT983">
            <v>0</v>
          </cell>
          <cell r="BU983">
            <v>0</v>
          </cell>
          <cell r="BV983">
            <v>0</v>
          </cell>
          <cell r="BW983">
            <v>0</v>
          </cell>
          <cell r="BX983">
            <v>0</v>
          </cell>
          <cell r="BY983">
            <v>0</v>
          </cell>
          <cell r="BZ983">
            <v>0</v>
          </cell>
          <cell r="CA983">
            <v>0</v>
          </cell>
        </row>
        <row r="984">
          <cell r="I984" t="str">
            <v>児童手当支給事務費　会計年度任用職員分</v>
          </cell>
          <cell r="J984">
            <v>1</v>
          </cell>
          <cell r="K984" t="str">
            <v>一般会計</v>
          </cell>
          <cell r="L984">
            <v>3</v>
          </cell>
          <cell r="M984" t="str">
            <v>民生費　</v>
          </cell>
          <cell r="N984">
            <v>2</v>
          </cell>
          <cell r="O984" t="str">
            <v>児童福祉費　</v>
          </cell>
          <cell r="P984">
            <v>1</v>
          </cell>
          <cell r="Q984" t="str">
            <v>児童福祉総務費　</v>
          </cell>
          <cell r="R984">
            <v>40</v>
          </cell>
          <cell r="S984" t="str">
            <v>児童手当支給事務費　</v>
          </cell>
          <cell r="T984">
            <v>1</v>
          </cell>
          <cell r="U984" t="str">
            <v>児童手当支給事務費　</v>
          </cell>
          <cell r="V984">
            <v>0</v>
          </cell>
          <cell r="X984">
            <v>2</v>
          </cell>
          <cell r="Y984" t="str">
            <v>会計年度任用職員分　</v>
          </cell>
          <cell r="Z984">
            <v>11630</v>
          </cell>
          <cell r="AA984">
            <v>13371</v>
          </cell>
          <cell r="AB984">
            <v>9811</v>
          </cell>
          <cell r="AC984">
            <v>9852</v>
          </cell>
          <cell r="AD984">
            <v>9852</v>
          </cell>
          <cell r="AE984">
            <v>34</v>
          </cell>
          <cell r="AF984">
            <v>0</v>
          </cell>
          <cell r="AG984">
            <v>0</v>
          </cell>
          <cell r="AH984">
            <v>0</v>
          </cell>
          <cell r="AI984">
            <v>13337</v>
          </cell>
          <cell r="AJ984">
            <v>9811</v>
          </cell>
          <cell r="AK984">
            <v>9852</v>
          </cell>
          <cell r="AL984">
            <v>9852</v>
          </cell>
          <cell r="AM984">
            <v>41</v>
          </cell>
          <cell r="AN984">
            <v>-3560</v>
          </cell>
          <cell r="AO984">
            <v>-3519</v>
          </cell>
          <cell r="AP984" t="str">
            <v xml:space="preserve">　家庭等における生活の安定及び次代の社会を担う児童の健やかな成長を支援するために支給される児童手当については、本市の受給者数は現在約22,000人であり、受給資格の確認等に係る書類等の審査業務及びシステム入力作業等の業務量が非常に多いことや、マイナンバー制度に係る情報連携の本格運用開始に伴いシステム操作が複雑化していることから、現行正規職員のみでの対応は困難である。
　切れ目のない事務執行体制を構築し、制度全般における知識と経験を有する会計年度任用職員を雇用するもの。 </v>
          </cell>
          <cell r="AQ984" t="str">
            <v xml:space="preserve">　児童手当事務補助員として、フルタイム会計年度任用職員に係る給料及び共済費等を要求するもの。
【増減理由】
・継続雇用の職員に係る一号給加算による給料及び共済費の増。
・継続雇用の職員に係る通勤手当の見直しによる増。
・各地区センター配置職員に係る給料等の皆減。 </v>
          </cell>
          <cell r="BJ984">
            <v>2</v>
          </cell>
          <cell r="BK984">
            <v>0</v>
          </cell>
          <cell r="BL984">
            <v>0</v>
          </cell>
          <cell r="BM984">
            <v>0</v>
          </cell>
          <cell r="BN984">
            <v>0</v>
          </cell>
          <cell r="BO984">
            <v>0</v>
          </cell>
          <cell r="BP984">
            <v>0</v>
          </cell>
          <cell r="BQ984">
            <v>0</v>
          </cell>
          <cell r="BR984">
            <v>0</v>
          </cell>
          <cell r="BS984">
            <v>0</v>
          </cell>
          <cell r="BT984">
            <v>0</v>
          </cell>
          <cell r="BU984">
            <v>0</v>
          </cell>
          <cell r="BV984">
            <v>9811</v>
          </cell>
          <cell r="BW984">
            <v>0</v>
          </cell>
          <cell r="BX984">
            <v>0</v>
          </cell>
          <cell r="BY984">
            <v>0</v>
          </cell>
          <cell r="BZ984">
            <v>0</v>
          </cell>
          <cell r="CA984">
            <v>9852</v>
          </cell>
        </row>
        <row r="985">
          <cell r="I985" t="str">
            <v>児童手当支給事務費　システム機器更新分</v>
          </cell>
          <cell r="J985">
            <v>1</v>
          </cell>
          <cell r="K985" t="str">
            <v>一般会計</v>
          </cell>
          <cell r="L985">
            <v>3</v>
          </cell>
          <cell r="M985" t="str">
            <v>民生費　</v>
          </cell>
          <cell r="N985">
            <v>2</v>
          </cell>
          <cell r="O985" t="str">
            <v>児童福祉費　</v>
          </cell>
          <cell r="P985">
            <v>1</v>
          </cell>
          <cell r="Q985" t="str">
            <v>児童福祉総務費　</v>
          </cell>
          <cell r="R985">
            <v>40</v>
          </cell>
          <cell r="S985" t="str">
            <v>児童手当支給事務費　</v>
          </cell>
          <cell r="T985">
            <v>1</v>
          </cell>
          <cell r="U985" t="str">
            <v>児童手当支給事務費　</v>
          </cell>
          <cell r="V985">
            <v>0</v>
          </cell>
          <cell r="X985">
            <v>3</v>
          </cell>
          <cell r="Y985" t="str">
            <v>システム機器更新分　</v>
          </cell>
          <cell r="Z985">
            <v>11659</v>
          </cell>
          <cell r="AA985">
            <v>14611</v>
          </cell>
          <cell r="AB985">
            <v>14974</v>
          </cell>
          <cell r="AC985">
            <v>14974</v>
          </cell>
          <cell r="AD985">
            <v>14974</v>
          </cell>
          <cell r="AE985">
            <v>0</v>
          </cell>
          <cell r="AF985">
            <v>0</v>
          </cell>
          <cell r="AG985">
            <v>0</v>
          </cell>
          <cell r="AH985">
            <v>0</v>
          </cell>
          <cell r="AI985">
            <v>14611</v>
          </cell>
          <cell r="AJ985">
            <v>14974</v>
          </cell>
          <cell r="AK985">
            <v>14974</v>
          </cell>
          <cell r="AL985">
            <v>14974</v>
          </cell>
          <cell r="AM985">
            <v>0</v>
          </cell>
          <cell r="AN985">
            <v>363</v>
          </cell>
          <cell r="AO985">
            <v>363</v>
          </cell>
          <cell r="AP985" t="str">
            <v>　児童手当及び児童扶養手当の適正な支給を行うため、平成27年度より運用を開始した児童手当・児童扶養手当システムを導入している機器の更新及び、その他運用支援や保守業務について業者に委託するもの。</v>
          </cell>
          <cell r="AQ985" t="str">
            <v xml:space="preserve">・システム運用支援
　費用変更なし
・システム機器保守業務
　機器更新後１年間は補償が適用されたことから、R4年度は9か月分だけ費用が発生したが、R5年度は12か月分の費用が発生することによる増。（1,091千円→1,454千円）
・システムパッケージ保守業務
　費用変更なし。
・システム用機器賃借
　費用変更なし。 </v>
          </cell>
          <cell r="BJ985">
            <v>1</v>
          </cell>
          <cell r="BK985">
            <v>14974</v>
          </cell>
          <cell r="BL985">
            <v>0</v>
          </cell>
          <cell r="BM985">
            <v>0</v>
          </cell>
          <cell r="BN985">
            <v>0</v>
          </cell>
          <cell r="BO985">
            <v>0</v>
          </cell>
          <cell r="BP985">
            <v>0</v>
          </cell>
          <cell r="BQ985">
            <v>0</v>
          </cell>
          <cell r="BR985">
            <v>0</v>
          </cell>
          <cell r="BS985">
            <v>0</v>
          </cell>
          <cell r="BT985">
            <v>0</v>
          </cell>
          <cell r="BU985">
            <v>0</v>
          </cell>
          <cell r="BV985">
            <v>14974</v>
          </cell>
          <cell r="BW985">
            <v>0</v>
          </cell>
          <cell r="BX985">
            <v>0</v>
          </cell>
          <cell r="BY985">
            <v>0</v>
          </cell>
          <cell r="BZ985">
            <v>0</v>
          </cell>
          <cell r="CA985">
            <v>14974</v>
          </cell>
        </row>
        <row r="986">
          <cell r="I986" t="str">
            <v>産前・産後ヘルパー派遣事業費</v>
          </cell>
          <cell r="J986">
            <v>1</v>
          </cell>
          <cell r="K986" t="str">
            <v>一般会計</v>
          </cell>
          <cell r="L986">
            <v>3</v>
          </cell>
          <cell r="M986" t="str">
            <v>民生費　</v>
          </cell>
          <cell r="N986">
            <v>2</v>
          </cell>
          <cell r="O986" t="str">
            <v>児童福祉費　</v>
          </cell>
          <cell r="P986">
            <v>1</v>
          </cell>
          <cell r="Q986" t="str">
            <v>児童福祉総務費　</v>
          </cell>
          <cell r="R986">
            <v>60</v>
          </cell>
          <cell r="S986" t="str">
            <v>子ども・子育て支援新制度給付・事業費</v>
          </cell>
          <cell r="T986">
            <v>17</v>
          </cell>
          <cell r="U986" t="str">
            <v>産前・産後ヘルパー派遣事業費</v>
          </cell>
          <cell r="V986">
            <v>0</v>
          </cell>
          <cell r="X986">
            <v>0</v>
          </cell>
          <cell r="Z986">
            <v>390</v>
          </cell>
          <cell r="AA986">
            <v>972</v>
          </cell>
          <cell r="AB986">
            <v>972</v>
          </cell>
          <cell r="AC986">
            <v>972</v>
          </cell>
          <cell r="AD986">
            <v>972</v>
          </cell>
          <cell r="AE986">
            <v>648</v>
          </cell>
          <cell r="AF986">
            <v>648</v>
          </cell>
          <cell r="AG986">
            <v>648</v>
          </cell>
          <cell r="AH986">
            <v>648</v>
          </cell>
          <cell r="AI986">
            <v>324</v>
          </cell>
          <cell r="AJ986">
            <v>324</v>
          </cell>
          <cell r="AK986">
            <v>324</v>
          </cell>
          <cell r="AL986">
            <v>324</v>
          </cell>
          <cell r="AM986">
            <v>0</v>
          </cell>
          <cell r="AN986">
            <v>0</v>
          </cell>
          <cell r="AO986">
            <v>0</v>
          </cell>
          <cell r="AP986" t="str">
            <v xml:space="preserve">　妊娠・出産・育児期の育児不安や心身の不調による家事・育児負担の軽減を目的に、養育等が適切に行われるよう保健師等がその居宅を訪問し、養育に関する指導・助言を行い、必要に応じて、育児・家事援助のためのヘルパー（民間事業者）を派遣するもの。
○派遣対象　妊娠・出産・育児期に心身の不調等により子どもの養育等に支障があり、日中家事等の手伝いをしてくれる人がいない世帯等
○派遣時間　原則１回３時間以内で最大10日間
【根拠法令等】
　いわき市産前・産後ヘルパー派遣事業実施要綱 </v>
          </cell>
          <cell r="AQ986" t="str">
            <v>産前・産後ヘルパー派遣事業　業務委託料18世帯*９回*6,000円</v>
          </cell>
          <cell r="BJ986">
            <v>1</v>
          </cell>
          <cell r="BK986">
            <v>972</v>
          </cell>
          <cell r="BL986">
            <v>0</v>
          </cell>
          <cell r="BM986">
            <v>0</v>
          </cell>
          <cell r="BN986">
            <v>0</v>
          </cell>
          <cell r="BO986">
            <v>0</v>
          </cell>
          <cell r="BP986">
            <v>0</v>
          </cell>
          <cell r="BQ986">
            <v>0</v>
          </cell>
          <cell r="BR986">
            <v>324</v>
          </cell>
          <cell r="BS986">
            <v>324</v>
          </cell>
          <cell r="BT986">
            <v>0</v>
          </cell>
          <cell r="BU986">
            <v>0</v>
          </cell>
          <cell r="BV986">
            <v>324</v>
          </cell>
          <cell r="BW986">
            <v>324</v>
          </cell>
          <cell r="BX986">
            <v>324</v>
          </cell>
          <cell r="BY986">
            <v>0</v>
          </cell>
          <cell r="BZ986">
            <v>0</v>
          </cell>
          <cell r="CA986">
            <v>324</v>
          </cell>
        </row>
        <row r="987">
          <cell r="I987" t="str">
            <v>一般事務費</v>
          </cell>
          <cell r="J987">
            <v>1</v>
          </cell>
          <cell r="K987" t="str">
            <v>一般会計</v>
          </cell>
          <cell r="L987">
            <v>3</v>
          </cell>
          <cell r="M987" t="str">
            <v>民生費　</v>
          </cell>
          <cell r="N987">
            <v>2</v>
          </cell>
          <cell r="O987" t="str">
            <v>児童福祉費　</v>
          </cell>
          <cell r="P987">
            <v>1</v>
          </cell>
          <cell r="Q987" t="str">
            <v>児童福祉総務費　</v>
          </cell>
          <cell r="R987">
            <v>90</v>
          </cell>
          <cell r="S987" t="str">
            <v>児童福祉事務費　</v>
          </cell>
          <cell r="T987">
            <v>5</v>
          </cell>
          <cell r="U987" t="str">
            <v>一般事務費　</v>
          </cell>
          <cell r="V987">
            <v>0</v>
          </cell>
          <cell r="X987">
            <v>0</v>
          </cell>
          <cell r="Z987">
            <v>76</v>
          </cell>
          <cell r="AA987">
            <v>303</v>
          </cell>
          <cell r="AB987">
            <v>202</v>
          </cell>
          <cell r="AC987">
            <v>202</v>
          </cell>
          <cell r="AD987">
            <v>202</v>
          </cell>
          <cell r="AE987">
            <v>0</v>
          </cell>
          <cell r="AF987">
            <v>0</v>
          </cell>
          <cell r="AG987">
            <v>0</v>
          </cell>
          <cell r="AH987">
            <v>0</v>
          </cell>
          <cell r="AI987">
            <v>303</v>
          </cell>
          <cell r="AJ987">
            <v>202</v>
          </cell>
          <cell r="AK987">
            <v>202</v>
          </cell>
          <cell r="AL987">
            <v>202</v>
          </cell>
          <cell r="AM987">
            <v>0</v>
          </cell>
          <cell r="AN987">
            <v>-101</v>
          </cell>
          <cell r="AO987">
            <v>-101</v>
          </cell>
          <cell r="AP987" t="str">
            <v>課業務に係る一般事務費　</v>
          </cell>
          <cell r="AQ987" t="str">
            <v>公用車の管理に係る諸経費
【増減理由】
・定期点検の有無による減</v>
          </cell>
          <cell r="BJ987">
            <v>1</v>
          </cell>
          <cell r="BK987">
            <v>202</v>
          </cell>
          <cell r="BL987">
            <v>0</v>
          </cell>
          <cell r="BM987">
            <v>0</v>
          </cell>
          <cell r="BN987">
            <v>0</v>
          </cell>
          <cell r="BO987">
            <v>0</v>
          </cell>
          <cell r="BP987">
            <v>0</v>
          </cell>
          <cell r="BQ987">
            <v>0</v>
          </cell>
          <cell r="BR987">
            <v>0</v>
          </cell>
          <cell r="BS987">
            <v>0</v>
          </cell>
          <cell r="BT987">
            <v>0</v>
          </cell>
          <cell r="BU987">
            <v>0</v>
          </cell>
          <cell r="BV987">
            <v>202</v>
          </cell>
          <cell r="BW987">
            <v>0</v>
          </cell>
          <cell r="BX987">
            <v>0</v>
          </cell>
          <cell r="BY987">
            <v>0</v>
          </cell>
          <cell r="BZ987">
            <v>0</v>
          </cell>
          <cell r="CA987">
            <v>202</v>
          </cell>
        </row>
        <row r="988">
          <cell r="I988" t="str">
            <v>子育て世帯生活支援特別給付金給付事務費</v>
          </cell>
          <cell r="J988">
            <v>1</v>
          </cell>
          <cell r="K988" t="str">
            <v>一般会計</v>
          </cell>
          <cell r="L988">
            <v>3</v>
          </cell>
          <cell r="M988" t="str">
            <v>民生費　</v>
          </cell>
          <cell r="N988">
            <v>2</v>
          </cell>
          <cell r="O988" t="str">
            <v>児童福祉費　</v>
          </cell>
          <cell r="P988">
            <v>1</v>
          </cell>
          <cell r="Q988" t="str">
            <v>児童福祉総務費　</v>
          </cell>
          <cell r="R988">
            <v>96</v>
          </cell>
          <cell r="S988" t="str">
            <v>子育て世帯生活支援特別給付金給付事務費　</v>
          </cell>
          <cell r="T988">
            <v>1</v>
          </cell>
          <cell r="U988" t="str">
            <v>子育て世帯生活支援特別給付金給付事務費　</v>
          </cell>
          <cell r="V988">
            <v>0</v>
          </cell>
          <cell r="X988">
            <v>0</v>
          </cell>
          <cell r="Z988">
            <v>11826</v>
          </cell>
          <cell r="AA988">
            <v>0</v>
          </cell>
          <cell r="AB988">
            <v>0</v>
          </cell>
          <cell r="AC988">
            <v>0</v>
          </cell>
          <cell r="AD988">
            <v>0</v>
          </cell>
          <cell r="AE988">
            <v>0</v>
          </cell>
          <cell r="AF988">
            <v>0</v>
          </cell>
          <cell r="AG988">
            <v>0</v>
          </cell>
          <cell r="AH988">
            <v>0</v>
          </cell>
          <cell r="AI988">
            <v>0</v>
          </cell>
          <cell r="AJ988">
            <v>0</v>
          </cell>
          <cell r="AK988">
            <v>0</v>
          </cell>
          <cell r="AL988">
            <v>0</v>
          </cell>
          <cell r="AM988">
            <v>0</v>
          </cell>
          <cell r="AN988">
            <v>0</v>
          </cell>
          <cell r="AO988">
            <v>0</v>
          </cell>
          <cell r="AQ988" t="str">
            <v>〇主な経費
１会計年度任用職員雇用経費（報酬・社会保険料・通勤手当）
２消耗品費（コピー用紙等）
３印刷製本費（勧奨通知用封筒印刷）
４通信運搬費（通知書等発送郵便料）
５使用料（コピー使用料）
※上記以外に通知書（シーラー）作成委託料や、システム改修委託料が発生するが、5月中の作業になることから、予備費対応の予定。</v>
          </cell>
          <cell r="BJ988">
            <v>0</v>
          </cell>
          <cell r="BK988">
            <v>0</v>
          </cell>
          <cell r="BL988">
            <v>0</v>
          </cell>
          <cell r="BM988">
            <v>0</v>
          </cell>
          <cell r="BN988">
            <v>0</v>
          </cell>
          <cell r="BO988">
            <v>0</v>
          </cell>
          <cell r="BP988">
            <v>0</v>
          </cell>
          <cell r="BQ988">
            <v>0</v>
          </cell>
          <cell r="BR988">
            <v>0</v>
          </cell>
          <cell r="BS988">
            <v>0</v>
          </cell>
          <cell r="BT988">
            <v>0</v>
          </cell>
          <cell r="BU988">
            <v>0</v>
          </cell>
          <cell r="BV988">
            <v>0</v>
          </cell>
          <cell r="BW988">
            <v>0</v>
          </cell>
          <cell r="BX988">
            <v>0</v>
          </cell>
          <cell r="BY988">
            <v>0</v>
          </cell>
          <cell r="BZ988">
            <v>0</v>
          </cell>
          <cell r="CA988">
            <v>0</v>
          </cell>
        </row>
        <row r="989">
          <cell r="I989" t="str">
            <v>出産・子育て応援金給付事務費</v>
          </cell>
          <cell r="J989">
            <v>1</v>
          </cell>
          <cell r="K989" t="str">
            <v>一般会計</v>
          </cell>
          <cell r="L989">
            <v>3</v>
          </cell>
          <cell r="M989" t="str">
            <v>民生費　</v>
          </cell>
          <cell r="N989">
            <v>2</v>
          </cell>
          <cell r="O989" t="str">
            <v>児童福祉費　</v>
          </cell>
          <cell r="P989">
            <v>1</v>
          </cell>
          <cell r="Q989" t="str">
            <v>児童福祉総務費　</v>
          </cell>
          <cell r="R989">
            <v>99</v>
          </cell>
          <cell r="S989" t="str">
            <v>出産・子育て応援金給付事務費</v>
          </cell>
          <cell r="T989">
            <v>1</v>
          </cell>
          <cell r="U989" t="str">
            <v>出産・子育て応援金給付事務費</v>
          </cell>
          <cell r="V989">
            <v>0</v>
          </cell>
          <cell r="X989">
            <v>0</v>
          </cell>
          <cell r="Z989">
            <v>0</v>
          </cell>
          <cell r="AA989">
            <v>0</v>
          </cell>
          <cell r="AB989">
            <v>3484</v>
          </cell>
          <cell r="AC989">
            <v>3379</v>
          </cell>
          <cell r="AD989">
            <v>3379</v>
          </cell>
          <cell r="AE989">
            <v>0</v>
          </cell>
          <cell r="AF989">
            <v>2904</v>
          </cell>
          <cell r="AG989">
            <v>2816</v>
          </cell>
          <cell r="AH989">
            <v>2816</v>
          </cell>
          <cell r="AI989">
            <v>0</v>
          </cell>
          <cell r="AJ989">
            <v>580</v>
          </cell>
          <cell r="AK989">
            <v>563</v>
          </cell>
          <cell r="AL989">
            <v>563</v>
          </cell>
          <cell r="AM989">
            <v>-105</v>
          </cell>
          <cell r="AN989">
            <v>3484</v>
          </cell>
          <cell r="AO989">
            <v>3379</v>
          </cell>
          <cell r="AP989" t="str">
            <v>　核家族化や地域における繋がりの希薄化の中で、孤立する妊産婦や子育て世帯向けに伴走型相談支援と経済的支援の一体的子育て支援を行うため国が創設した「出産・子育て応援交付金」を活用し、対象者に対するアンケートや、経済的支援である「出産・子育て応援金」を交付するための諸経費</v>
          </cell>
          <cell r="AQ989" t="str">
            <v xml:space="preserve">〇主な経費
１会計年度任用職員雇用経費
２消耗品費（コピー用紙等）
３印刷製本費（アンケート送付用、返信用封筒）
４通信運搬費（申請書、アンケート返信、振込通知発送郵便料）
５手数料（振込手数料）
６委託料（振込通知シーラー作成）
７使用料（コピー使用料） </v>
          </cell>
          <cell r="BJ989">
            <v>2</v>
          </cell>
          <cell r="BK989">
            <v>0</v>
          </cell>
          <cell r="BL989">
            <v>0</v>
          </cell>
          <cell r="BM989">
            <v>0</v>
          </cell>
          <cell r="BN989">
            <v>0</v>
          </cell>
          <cell r="BO989">
            <v>0</v>
          </cell>
          <cell r="BP989">
            <v>0</v>
          </cell>
          <cell r="BQ989">
            <v>0</v>
          </cell>
          <cell r="BR989">
            <v>2317</v>
          </cell>
          <cell r="BS989">
            <v>579</v>
          </cell>
          <cell r="BT989">
            <v>0</v>
          </cell>
          <cell r="BU989">
            <v>8</v>
          </cell>
          <cell r="BV989">
            <v>580</v>
          </cell>
          <cell r="BW989">
            <v>2247</v>
          </cell>
          <cell r="BX989">
            <v>561</v>
          </cell>
          <cell r="BY989">
            <v>0</v>
          </cell>
          <cell r="BZ989">
            <v>8</v>
          </cell>
          <cell r="CA989">
            <v>563</v>
          </cell>
        </row>
        <row r="990">
          <cell r="I990" t="str">
            <v>助産所等入所費</v>
          </cell>
          <cell r="J990">
            <v>1</v>
          </cell>
          <cell r="K990" t="str">
            <v>一般会計</v>
          </cell>
          <cell r="L990">
            <v>3</v>
          </cell>
          <cell r="M990" t="str">
            <v>民生費　</v>
          </cell>
          <cell r="N990">
            <v>2</v>
          </cell>
          <cell r="O990" t="str">
            <v>児童福祉費　</v>
          </cell>
          <cell r="P990">
            <v>2</v>
          </cell>
          <cell r="Q990" t="str">
            <v>児童措置費　</v>
          </cell>
          <cell r="R990">
            <v>20</v>
          </cell>
          <cell r="S990" t="str">
            <v>児童入所施設入所費　</v>
          </cell>
          <cell r="T990">
            <v>1</v>
          </cell>
          <cell r="U990" t="str">
            <v>助産所等入所費　</v>
          </cell>
          <cell r="V990">
            <v>0</v>
          </cell>
          <cell r="X990">
            <v>0</v>
          </cell>
          <cell r="Z990">
            <v>11491</v>
          </cell>
          <cell r="AA990">
            <v>15682</v>
          </cell>
          <cell r="AB990">
            <v>14876</v>
          </cell>
          <cell r="AC990">
            <v>14876</v>
          </cell>
          <cell r="AD990">
            <v>14876</v>
          </cell>
          <cell r="AE990">
            <v>7576</v>
          </cell>
          <cell r="AF990">
            <v>7186</v>
          </cell>
          <cell r="AG990">
            <v>7186</v>
          </cell>
          <cell r="AH990">
            <v>7186</v>
          </cell>
          <cell r="AI990">
            <v>8106</v>
          </cell>
          <cell r="AJ990">
            <v>7690</v>
          </cell>
          <cell r="AK990">
            <v>7690</v>
          </cell>
          <cell r="AL990">
            <v>7690</v>
          </cell>
          <cell r="AM990">
            <v>0</v>
          </cell>
          <cell r="AN990">
            <v>-806</v>
          </cell>
          <cell r="AO990">
            <v>-806</v>
          </cell>
          <cell r="AP990" t="str">
            <v xml:space="preserve">　児童福祉法（昭和22年法律第164号）第22条に規定する施設として、いわき市医療センターに「いわき市助産所」を設置し、経済的理由により入院助産を受けることができない妊産婦を入所させて助産を受けさせるもの。
　併せて、配偶者のない女子又はこれに準ずる事情がある女子及びその者が監護すべき児童について、これらの者を保護するとともに、自立促進のための生活支援を行う同法第38条に規定する母子生活支援施設への入所に係る費用について計上するもの。
【根拠法令等】　
　国：児童福祉法　、　市：いわき市助産所条例、いわき市助産所条例施行規則 </v>
          </cell>
          <cell r="AQ990" t="str">
            <v xml:space="preserve">扶助費　補助分：助産所入所に係る費用のうち、国の支弁対象となる経費　
母子生活支援施設入所に係る経費　
単独分：時間外等加算を含む分娩介助料及び新生児介補料の実費と
国庫支弁対象限度額との差額等　（国庫支弁対象外経費）
【主な増減理由】
　助産所入所見込数の増　令和４年度予算：13人　→　令和３年度予算：11人 </v>
          </cell>
          <cell r="BJ990">
            <v>1</v>
          </cell>
          <cell r="BK990">
            <v>14876</v>
          </cell>
          <cell r="BL990">
            <v>0</v>
          </cell>
          <cell r="BM990">
            <v>0</v>
          </cell>
          <cell r="BN990">
            <v>0</v>
          </cell>
          <cell r="BO990">
            <v>0</v>
          </cell>
          <cell r="BP990">
            <v>0</v>
          </cell>
          <cell r="BQ990">
            <v>0</v>
          </cell>
          <cell r="BR990">
            <v>7105</v>
          </cell>
          <cell r="BS990">
            <v>0</v>
          </cell>
          <cell r="BT990">
            <v>0</v>
          </cell>
          <cell r="BU990">
            <v>81</v>
          </cell>
          <cell r="BV990">
            <v>7690</v>
          </cell>
          <cell r="BW990">
            <v>7105</v>
          </cell>
          <cell r="BX990">
            <v>0</v>
          </cell>
          <cell r="BY990">
            <v>0</v>
          </cell>
          <cell r="BZ990">
            <v>81</v>
          </cell>
          <cell r="CA990">
            <v>7690</v>
          </cell>
        </row>
        <row r="991">
          <cell r="I991" t="str">
            <v>職員手当等</v>
          </cell>
          <cell r="J991">
            <v>1</v>
          </cell>
          <cell r="K991" t="str">
            <v>一般会計</v>
          </cell>
          <cell r="L991">
            <v>3</v>
          </cell>
          <cell r="M991" t="str">
            <v>民生費　</v>
          </cell>
          <cell r="N991">
            <v>2</v>
          </cell>
          <cell r="O991" t="str">
            <v>児童福祉費　</v>
          </cell>
          <cell r="P991">
            <v>2</v>
          </cell>
          <cell r="Q991" t="str">
            <v>児童措置費　</v>
          </cell>
          <cell r="R991">
            <v>30</v>
          </cell>
          <cell r="S991" t="str">
            <v>児童手当給付費　</v>
          </cell>
          <cell r="T991">
            <v>1</v>
          </cell>
          <cell r="U991" t="str">
            <v>職員手当等　</v>
          </cell>
          <cell r="V991">
            <v>0</v>
          </cell>
          <cell r="X991">
            <v>0</v>
          </cell>
          <cell r="Z991">
            <v>210030</v>
          </cell>
          <cell r="AA991">
            <v>236310</v>
          </cell>
          <cell r="AB991">
            <v>208490</v>
          </cell>
          <cell r="AC991">
            <v>208490</v>
          </cell>
          <cell r="AD991">
            <v>208490</v>
          </cell>
          <cell r="AE991">
            <v>0</v>
          </cell>
          <cell r="AF991">
            <v>0</v>
          </cell>
          <cell r="AG991">
            <v>0</v>
          </cell>
          <cell r="AH991">
            <v>0</v>
          </cell>
          <cell r="AI991">
            <v>236310</v>
          </cell>
          <cell r="AJ991">
            <v>208490</v>
          </cell>
          <cell r="AK991">
            <v>208490</v>
          </cell>
          <cell r="AL991">
            <v>208490</v>
          </cell>
          <cell r="AM991">
            <v>0</v>
          </cell>
          <cell r="AN991">
            <v>-27820</v>
          </cell>
          <cell r="AO991">
            <v>-27820</v>
          </cell>
          <cell r="AP991" t="str">
            <v>　家庭等の生活の安定に寄与すること、及び次代の社会を担う児童の健やかな成長に資することを目的として、中学校卒業前までの児童を養育する市職員に手当を支給する。
※　公務員の支給に係る費用は、法の定めにより事業費・事務費とも全額所属庁負担。
【支給月額】　3歳未満　15,000円／人
　3歳以上小学校修了前　10,000円／人（第3子以降は15,000円／人）
　中学生10,000円／人
　※特例給付（所得制限限度額以上所得上限限度額未満）は一律　5,000円／人
【根拠法令】　国：児童手当法　市：いわき市児童手当等事務取扱要綱</v>
          </cell>
          <cell r="AQ991" t="str">
            <v xml:space="preserve">支給対象児童を養育する市職員に手当を支給するための経費
【区分別要求内訳】 《手当月額》　《支給延児童数》
○3歳未満 15,000円　×2,492人 =37,380千円
○3歳以上小学校修了前　第1子・第2子10,000円　×9,988人 =99,880千円
第3子以降15,000円　×1,614人 =24,210千円
○中学生　10,000円　×4,546人 =45,460千円
○特例給付（所得制限限度額以上）5,000円　×312人 = 1,560千円
【増減理由】
○支給見込延児童数の増
　・令和４年度：21,784人　→　令和５年度：18,952人 </v>
          </cell>
          <cell r="BJ991">
            <v>1</v>
          </cell>
          <cell r="BK991">
            <v>208490</v>
          </cell>
          <cell r="BL991">
            <v>0</v>
          </cell>
          <cell r="BM991">
            <v>0</v>
          </cell>
          <cell r="BN991">
            <v>0</v>
          </cell>
          <cell r="BO991">
            <v>0</v>
          </cell>
          <cell r="BP991">
            <v>0</v>
          </cell>
          <cell r="BQ991">
            <v>0</v>
          </cell>
          <cell r="BR991">
            <v>0</v>
          </cell>
          <cell r="BS991">
            <v>0</v>
          </cell>
          <cell r="BT991">
            <v>0</v>
          </cell>
          <cell r="BU991">
            <v>0</v>
          </cell>
          <cell r="BV991">
            <v>208490</v>
          </cell>
          <cell r="BW991">
            <v>0</v>
          </cell>
          <cell r="BX991">
            <v>0</v>
          </cell>
          <cell r="BY991">
            <v>0</v>
          </cell>
          <cell r="BZ991">
            <v>0</v>
          </cell>
          <cell r="CA991">
            <v>208490</v>
          </cell>
        </row>
        <row r="992">
          <cell r="I992" t="str">
            <v>児童手当</v>
          </cell>
          <cell r="J992">
            <v>1</v>
          </cell>
          <cell r="K992" t="str">
            <v>一般会計</v>
          </cell>
          <cell r="L992">
            <v>3</v>
          </cell>
          <cell r="M992" t="str">
            <v>民生費　</v>
          </cell>
          <cell r="N992">
            <v>2</v>
          </cell>
          <cell r="O992" t="str">
            <v>児童福祉費　</v>
          </cell>
          <cell r="P992">
            <v>2</v>
          </cell>
          <cell r="Q992" t="str">
            <v>児童措置費　</v>
          </cell>
          <cell r="R992">
            <v>30</v>
          </cell>
          <cell r="S992" t="str">
            <v>児童手当給付費　</v>
          </cell>
          <cell r="T992">
            <v>2</v>
          </cell>
          <cell r="U992" t="str">
            <v>児童手当</v>
          </cell>
          <cell r="V992">
            <v>0</v>
          </cell>
          <cell r="X992">
            <v>0</v>
          </cell>
          <cell r="Z992">
            <v>4547390</v>
          </cell>
          <cell r="AA992">
            <v>4458560</v>
          </cell>
          <cell r="AB992">
            <v>4318915</v>
          </cell>
          <cell r="AC992">
            <v>4318915</v>
          </cell>
          <cell r="AD992">
            <v>4318915</v>
          </cell>
          <cell r="AE992">
            <v>3780053</v>
          </cell>
          <cell r="AF992">
            <v>3660236</v>
          </cell>
          <cell r="AG992">
            <v>3660236</v>
          </cell>
          <cell r="AH992">
            <v>3660236</v>
          </cell>
          <cell r="AI992">
            <v>678507</v>
          </cell>
          <cell r="AJ992">
            <v>658679</v>
          </cell>
          <cell r="AK992">
            <v>658679</v>
          </cell>
          <cell r="AL992">
            <v>658679</v>
          </cell>
          <cell r="AM992">
            <v>0</v>
          </cell>
          <cell r="AN992">
            <v>-139645</v>
          </cell>
          <cell r="AO992">
            <v>-139645</v>
          </cell>
          <cell r="AP992" t="str">
            <v>　家庭等の生活の安定に寄与すること、及び次代の社会を担う児童の健やかな成長に資することを目的として、中学校修了前までの児童を養育する保護者等に手当を支給する。
【支給月額】　３歳未満　15,000円／人　
３歳以上小学校修了前　10,000円／人（第3子以降は15,000円／人）
 中学生10,000円／人
　※　所得制限限度額以上所得上限限度額未満（特例給付）は一律　5,000円／人　
【根拠法令等】　国：児童手当法　市：いわき市児童手当等事務取扱要綱</v>
          </cell>
          <cell r="AQ992" t="str">
            <v>　支給対象児童を養育する保護者等に手当を支給するための経費
【区分別要求内訳】 《手当月額》 《支給対象延児童数》
○３歳未満15,000円×59,720人　=895,800千円
○３歳以上第1子・第2子10,000円×　200,549人　=　2,005,490千円
小学校修了前　第3子以降　15,000円×34,836人　=522,540千円
○中学生10,000円×82,001人　= 820,010千円
○特例給付（所得制限限度額以上）5,000円×15,015人　= 75,075千円
【増減理由】
○支給見込延児童数の減
　令和４年度：401,976人　→　令和５年度：392,121人</v>
          </cell>
          <cell r="BJ992">
            <v>1</v>
          </cell>
          <cell r="BK992">
            <v>4318915</v>
          </cell>
          <cell r="BL992">
            <v>0</v>
          </cell>
          <cell r="BM992">
            <v>0</v>
          </cell>
          <cell r="BN992">
            <v>0</v>
          </cell>
          <cell r="BO992">
            <v>0</v>
          </cell>
          <cell r="BP992">
            <v>0</v>
          </cell>
          <cell r="BQ992">
            <v>0</v>
          </cell>
          <cell r="BR992">
            <v>3001563</v>
          </cell>
          <cell r="BS992">
            <v>658673</v>
          </cell>
          <cell r="BT992">
            <v>0</v>
          </cell>
          <cell r="BU992">
            <v>0</v>
          </cell>
          <cell r="BV992">
            <v>658679</v>
          </cell>
          <cell r="BW992">
            <v>3001563</v>
          </cell>
          <cell r="BX992">
            <v>658673</v>
          </cell>
          <cell r="BY992">
            <v>0</v>
          </cell>
          <cell r="BZ992">
            <v>0</v>
          </cell>
          <cell r="CA992">
            <v>658679</v>
          </cell>
        </row>
        <row r="993">
          <cell r="I993" t="str">
            <v>児童扶養手当</v>
          </cell>
          <cell r="J993">
            <v>1</v>
          </cell>
          <cell r="K993" t="str">
            <v>一般会計</v>
          </cell>
          <cell r="L993">
            <v>3</v>
          </cell>
          <cell r="M993" t="str">
            <v>民生費　</v>
          </cell>
          <cell r="N993">
            <v>2</v>
          </cell>
          <cell r="O993" t="str">
            <v>児童福祉費　</v>
          </cell>
          <cell r="P993">
            <v>2</v>
          </cell>
          <cell r="Q993" t="str">
            <v>児童措置費　</v>
          </cell>
          <cell r="R993">
            <v>40</v>
          </cell>
          <cell r="S993" t="str">
            <v>児童扶養手当給付費　</v>
          </cell>
          <cell r="T993">
            <v>1</v>
          </cell>
          <cell r="U993" t="str">
            <v>児童扶養手当</v>
          </cell>
          <cell r="V993">
            <v>0</v>
          </cell>
          <cell r="X993">
            <v>0</v>
          </cell>
          <cell r="Z993">
            <v>1536545</v>
          </cell>
          <cell r="AA993">
            <v>1562555</v>
          </cell>
          <cell r="AB993">
            <v>1495322</v>
          </cell>
          <cell r="AC993">
            <v>1495322</v>
          </cell>
          <cell r="AD993">
            <v>1495322</v>
          </cell>
          <cell r="AE993">
            <v>520851</v>
          </cell>
          <cell r="AF993">
            <v>498440</v>
          </cell>
          <cell r="AG993">
            <v>498440</v>
          </cell>
          <cell r="AH993">
            <v>498440</v>
          </cell>
          <cell r="AI993">
            <v>1041704</v>
          </cell>
          <cell r="AJ993">
            <v>996882</v>
          </cell>
          <cell r="AK993">
            <v>996882</v>
          </cell>
          <cell r="AL993">
            <v>996882</v>
          </cell>
          <cell r="AM993">
            <v>0</v>
          </cell>
          <cell r="AN993">
            <v>-67233</v>
          </cell>
          <cell r="AO993">
            <v>-67233</v>
          </cell>
          <cell r="AP993" t="str">
            <v xml:space="preserve">　離婚等により父若しくは母がいない児童のほか、父若しくは母の行方不明、遺棄等による父子若しくは母子状態の世帯の児童について、その児童を監護する父若しくは母又は父母に代わって児童を養育している人に対し、児童扶養手当を支給し、父子母子家庭の生活の安定と自立の促進を通して、児童の健全育成を図る。
【根拠法令等】
　国：児童扶養手当法及び同法施行令 </v>
          </cell>
          <cell r="AQ993" t="str">
            <v>　ひとり親家庭の父や母、又は父母に代わって児童を養育している人に対し、児童扶養手当を支給する。（所得制限あり）
第１子：全部支給43,070円、一部支給10,160円～43,060円（令和４年度）
第２子：全部支給10,170円、一部支給10,160円～5,090円
第３子以降(１人につき)：全部支給6,100円、一部支給6,090円～3,050円加算
○受給者見込数　
　・全部支給：令和４年度 延19,773人→令和５年度 延19,010人（763人減）
　・一部支給：令和４年度 延15,607人→令和５年度 延15,860人（253人増）
○単価見込　＜全部支給＞令和４年度：43,070円→令和５年度：44,370円（±1,300円）
【増減理由】受給者数の減少に伴う給付費の減</v>
          </cell>
          <cell r="BJ993">
            <v>1</v>
          </cell>
          <cell r="BK993">
            <v>1495322</v>
          </cell>
          <cell r="BL993">
            <v>0</v>
          </cell>
          <cell r="BM993">
            <v>0</v>
          </cell>
          <cell r="BN993">
            <v>0</v>
          </cell>
          <cell r="BO993">
            <v>0</v>
          </cell>
          <cell r="BP993">
            <v>0</v>
          </cell>
          <cell r="BQ993">
            <v>0</v>
          </cell>
          <cell r="BR993">
            <v>498440</v>
          </cell>
          <cell r="BS993">
            <v>0</v>
          </cell>
          <cell r="BT993">
            <v>0</v>
          </cell>
          <cell r="BU993">
            <v>0</v>
          </cell>
          <cell r="BV993">
            <v>996882</v>
          </cell>
          <cell r="BW993">
            <v>498440</v>
          </cell>
          <cell r="BX993">
            <v>0</v>
          </cell>
          <cell r="BY993">
            <v>0</v>
          </cell>
          <cell r="BZ993">
            <v>0</v>
          </cell>
          <cell r="CA993">
            <v>996882</v>
          </cell>
        </row>
        <row r="994">
          <cell r="I994" t="str">
            <v>子育て世帯生活支援特別給付金</v>
          </cell>
          <cell r="J994">
            <v>1</v>
          </cell>
          <cell r="K994" t="str">
            <v>一般会計</v>
          </cell>
          <cell r="L994">
            <v>3</v>
          </cell>
          <cell r="M994" t="str">
            <v>民生費　</v>
          </cell>
          <cell r="N994">
            <v>2</v>
          </cell>
          <cell r="O994" t="str">
            <v>児童福祉費　</v>
          </cell>
          <cell r="P994">
            <v>2</v>
          </cell>
          <cell r="Q994" t="str">
            <v>児童措置費　</v>
          </cell>
          <cell r="R994">
            <v>93</v>
          </cell>
          <cell r="S994" t="str">
            <v>子育て世帯生活支援特別給付金給付事業費　</v>
          </cell>
          <cell r="T994">
            <v>1</v>
          </cell>
          <cell r="U994" t="str">
            <v>子育て世帯生活支援特別給付金</v>
          </cell>
          <cell r="V994">
            <v>0</v>
          </cell>
          <cell r="X994">
            <v>0</v>
          </cell>
          <cell r="Z994">
            <v>361450</v>
          </cell>
          <cell r="AA994">
            <v>0</v>
          </cell>
          <cell r="AB994">
            <v>0</v>
          </cell>
          <cell r="AC994">
            <v>0</v>
          </cell>
          <cell r="AD994">
            <v>0</v>
          </cell>
          <cell r="AE994">
            <v>0</v>
          </cell>
          <cell r="AF994">
            <v>0</v>
          </cell>
          <cell r="AG994">
            <v>0</v>
          </cell>
          <cell r="AH994">
            <v>0</v>
          </cell>
          <cell r="AI994">
            <v>0</v>
          </cell>
          <cell r="AJ994">
            <v>0</v>
          </cell>
          <cell r="AK994">
            <v>0</v>
          </cell>
          <cell r="AL994">
            <v>0</v>
          </cell>
          <cell r="AM994">
            <v>0</v>
          </cell>
          <cell r="AN994">
            <v>0</v>
          </cell>
          <cell r="AO994">
            <v>0</v>
          </cell>
          <cell r="AQ994" t="str">
            <v xml:space="preserve">〇対象世帯数及び児童数見込
１ひとり親世帯
　3,086世帯4,806人
２ひとり親世帯以外
　1,774世帯2,711人
３合　計
　4,860世帯7,517人
（支給額見込）
　7,517人（支給対象児童数見込み）×50千円＝375,850千円
</v>
          </cell>
          <cell r="BJ994">
            <v>0</v>
          </cell>
          <cell r="BK994">
            <v>0</v>
          </cell>
          <cell r="BL994">
            <v>0</v>
          </cell>
          <cell r="BM994">
            <v>0</v>
          </cell>
          <cell r="BN994">
            <v>0</v>
          </cell>
          <cell r="BO994">
            <v>0</v>
          </cell>
          <cell r="BP994">
            <v>0</v>
          </cell>
          <cell r="BQ994">
            <v>0</v>
          </cell>
          <cell r="BR994">
            <v>0</v>
          </cell>
          <cell r="BS994">
            <v>0</v>
          </cell>
          <cell r="BT994">
            <v>0</v>
          </cell>
          <cell r="BU994">
            <v>0</v>
          </cell>
          <cell r="BV994">
            <v>0</v>
          </cell>
          <cell r="BW994">
            <v>0</v>
          </cell>
          <cell r="BX994">
            <v>0</v>
          </cell>
          <cell r="BY994">
            <v>0</v>
          </cell>
          <cell r="BZ994">
            <v>0</v>
          </cell>
          <cell r="CA994">
            <v>0</v>
          </cell>
        </row>
        <row r="995">
          <cell r="I995" t="str">
            <v>出産・子育て応援金</v>
          </cell>
          <cell r="J995">
            <v>1</v>
          </cell>
          <cell r="K995" t="str">
            <v>一般会計</v>
          </cell>
          <cell r="L995">
            <v>3</v>
          </cell>
          <cell r="M995" t="str">
            <v>民生費　</v>
          </cell>
          <cell r="N995">
            <v>2</v>
          </cell>
          <cell r="O995" t="str">
            <v>児童福祉費　</v>
          </cell>
          <cell r="P995">
            <v>2</v>
          </cell>
          <cell r="Q995" t="str">
            <v>児童措置費　</v>
          </cell>
          <cell r="R995">
            <v>95</v>
          </cell>
          <cell r="S995" t="str">
            <v>出産・子育て応援金給付事業費</v>
          </cell>
          <cell r="T995">
            <v>1</v>
          </cell>
          <cell r="U995" t="str">
            <v>出産・子育て応援金　</v>
          </cell>
          <cell r="V995">
            <v>0</v>
          </cell>
          <cell r="X995">
            <v>0</v>
          </cell>
          <cell r="Z995">
            <v>0</v>
          </cell>
          <cell r="AA995">
            <v>0</v>
          </cell>
          <cell r="AB995">
            <v>187000</v>
          </cell>
          <cell r="AC995">
            <v>187000</v>
          </cell>
          <cell r="AD995">
            <v>187000</v>
          </cell>
          <cell r="AE995">
            <v>0</v>
          </cell>
          <cell r="AF995">
            <v>155832</v>
          </cell>
          <cell r="AG995">
            <v>155832</v>
          </cell>
          <cell r="AH995">
            <v>155832</v>
          </cell>
          <cell r="AI995">
            <v>0</v>
          </cell>
          <cell r="AJ995">
            <v>31168</v>
          </cell>
          <cell r="AK995">
            <v>31168</v>
          </cell>
          <cell r="AL995">
            <v>31168</v>
          </cell>
          <cell r="AM995">
            <v>0</v>
          </cell>
          <cell r="AN995">
            <v>187000</v>
          </cell>
          <cell r="AO995">
            <v>187000</v>
          </cell>
          <cell r="AP995" t="str">
            <v xml:space="preserve">　核家族化が進み、地域のつながりも希薄となる中で、孤立感や不安感を抱く妊産婦や子育て世帯が、安心して出産・子育てが出来る環境整備を行うため国が創設した「出産・子育て応援交付金」により、妊娠届時、妊娠後期、出産届時の面談などによる伴走型支援と、育児関連購入費の助成としての経済的支援を一体的に行うもの。
　経済的支援としては、妊娠届出時の「出産応援金」５万円、出生届出時の「子育て応援金」５万円を母親（養育者）との面談後申請を受付け交付するもの。 </v>
          </cell>
          <cell r="AQ995" t="str">
            <v xml:space="preserve">令和５年度出生児見込数1,870人より積算
〇出産応援金（妊娠届分）　1,870人×50千円 ＝ 93,500千円
〇子育て応援金（出生届分）1,870人×50千円 ＝ 93,500千円計　187,000千円
</v>
          </cell>
          <cell r="BJ995">
            <v>1</v>
          </cell>
          <cell r="BK995">
            <v>187000</v>
          </cell>
          <cell r="BL995">
            <v>0</v>
          </cell>
          <cell r="BM995">
            <v>0</v>
          </cell>
          <cell r="BN995">
            <v>0</v>
          </cell>
          <cell r="BO995">
            <v>0</v>
          </cell>
          <cell r="BP995">
            <v>0</v>
          </cell>
          <cell r="BQ995">
            <v>0</v>
          </cell>
          <cell r="BR995">
            <v>124666</v>
          </cell>
          <cell r="BS995">
            <v>31166</v>
          </cell>
          <cell r="BT995">
            <v>0</v>
          </cell>
          <cell r="BU995">
            <v>0</v>
          </cell>
          <cell r="BV995">
            <v>31168</v>
          </cell>
          <cell r="BW995">
            <v>124666</v>
          </cell>
          <cell r="BX995">
            <v>31166</v>
          </cell>
          <cell r="BY995">
            <v>0</v>
          </cell>
          <cell r="BZ995">
            <v>0</v>
          </cell>
          <cell r="CA995">
            <v>31168</v>
          </cell>
        </row>
        <row r="996">
          <cell r="I996" t="str">
            <v>父子母子奨学資金</v>
          </cell>
          <cell r="J996">
            <v>1</v>
          </cell>
          <cell r="K996" t="str">
            <v>一般会計</v>
          </cell>
          <cell r="L996">
            <v>3</v>
          </cell>
          <cell r="M996" t="str">
            <v>民生費　</v>
          </cell>
          <cell r="N996">
            <v>2</v>
          </cell>
          <cell r="O996" t="str">
            <v>児童福祉費　</v>
          </cell>
          <cell r="P996">
            <v>3</v>
          </cell>
          <cell r="Q996" t="str">
            <v>父子母子福祉費　</v>
          </cell>
          <cell r="R996">
            <v>10</v>
          </cell>
          <cell r="S996" t="str">
            <v>父子母子対策経費</v>
          </cell>
          <cell r="T996">
            <v>1</v>
          </cell>
          <cell r="U996" t="str">
            <v>父子母子奨学資金</v>
          </cell>
          <cell r="V996">
            <v>0</v>
          </cell>
          <cell r="X996">
            <v>0</v>
          </cell>
          <cell r="Z996">
            <v>62630</v>
          </cell>
          <cell r="AA996">
            <v>63560</v>
          </cell>
          <cell r="AB996">
            <v>67407</v>
          </cell>
          <cell r="AC996">
            <v>67407</v>
          </cell>
          <cell r="AD996">
            <v>67407</v>
          </cell>
          <cell r="AE996">
            <v>0</v>
          </cell>
          <cell r="AF996">
            <v>0</v>
          </cell>
          <cell r="AG996">
            <v>0</v>
          </cell>
          <cell r="AH996">
            <v>0</v>
          </cell>
          <cell r="AI996">
            <v>63560</v>
          </cell>
          <cell r="AJ996">
            <v>67407</v>
          </cell>
          <cell r="AK996">
            <v>67407</v>
          </cell>
          <cell r="AL996">
            <v>67407</v>
          </cell>
          <cell r="AM996">
            <v>0</v>
          </cell>
          <cell r="AN996">
            <v>3847</v>
          </cell>
          <cell r="AO996">
            <v>3847</v>
          </cell>
          <cell r="AP996" t="str">
            <v xml:space="preserve">　父子母子家庭等で児童を扶養している者に対し、いわき市父子、母子等奨学資金支給条例に基づいて、奨学資金の支給を行うことにより、その経済的自立の助成を図る。
○支給月：４月・10月
【根拠法令等】
　市父子、母子等奨学資金支給条例 </v>
          </cell>
          <cell r="AQ996" t="str">
            <v>　父子母子家庭等の父若しくは母又は保護者で、市内に１年以上居住する要保護者に対して当該児童が高等学校、高等専門学校、高等専修学校に在学中の間、月額5,000円を支給するもの。
【増減理由】
　給付見込件数の増（1,126件→1,195件）</v>
          </cell>
          <cell r="BJ996">
            <v>1</v>
          </cell>
          <cell r="BK996">
            <v>67407</v>
          </cell>
          <cell r="BL996">
            <v>0</v>
          </cell>
          <cell r="BM996">
            <v>0</v>
          </cell>
          <cell r="BN996">
            <v>0</v>
          </cell>
          <cell r="BO996">
            <v>0</v>
          </cell>
          <cell r="BP996">
            <v>0</v>
          </cell>
          <cell r="BQ996">
            <v>0</v>
          </cell>
          <cell r="BR996">
            <v>0</v>
          </cell>
          <cell r="BS996">
            <v>0</v>
          </cell>
          <cell r="BT996">
            <v>0</v>
          </cell>
          <cell r="BU996">
            <v>0</v>
          </cell>
          <cell r="BV996">
            <v>67407</v>
          </cell>
          <cell r="BW996">
            <v>0</v>
          </cell>
          <cell r="BX996">
            <v>0</v>
          </cell>
          <cell r="BY996">
            <v>0</v>
          </cell>
          <cell r="BZ996">
            <v>0</v>
          </cell>
          <cell r="CA996">
            <v>67407</v>
          </cell>
        </row>
        <row r="997">
          <cell r="I997" t="str">
            <v>父子母子福祉手当</v>
          </cell>
          <cell r="J997">
            <v>1</v>
          </cell>
          <cell r="K997" t="str">
            <v>一般会計</v>
          </cell>
          <cell r="L997">
            <v>3</v>
          </cell>
          <cell r="M997" t="str">
            <v>民生費　</v>
          </cell>
          <cell r="N997">
            <v>2</v>
          </cell>
          <cell r="O997" t="str">
            <v>児童福祉費　</v>
          </cell>
          <cell r="P997">
            <v>3</v>
          </cell>
          <cell r="Q997" t="str">
            <v>父子母子福祉費　</v>
          </cell>
          <cell r="R997">
            <v>10</v>
          </cell>
          <cell r="S997" t="str">
            <v>父子母子対策経費</v>
          </cell>
          <cell r="T997">
            <v>2</v>
          </cell>
          <cell r="U997" t="str">
            <v>父子母子福祉手当</v>
          </cell>
          <cell r="V997">
            <v>0</v>
          </cell>
          <cell r="X997">
            <v>0</v>
          </cell>
          <cell r="Z997">
            <v>10595</v>
          </cell>
          <cell r="AA997">
            <v>12091</v>
          </cell>
          <cell r="AB997">
            <v>10873</v>
          </cell>
          <cell r="AC997">
            <v>10873</v>
          </cell>
          <cell r="AD997">
            <v>10873</v>
          </cell>
          <cell r="AE997">
            <v>0</v>
          </cell>
          <cell r="AF997">
            <v>0</v>
          </cell>
          <cell r="AG997">
            <v>0</v>
          </cell>
          <cell r="AH997">
            <v>0</v>
          </cell>
          <cell r="AI997">
            <v>12091</v>
          </cell>
          <cell r="AJ997">
            <v>10873</v>
          </cell>
          <cell r="AK997">
            <v>10873</v>
          </cell>
          <cell r="AL997">
            <v>10873</v>
          </cell>
          <cell r="AM997">
            <v>0</v>
          </cell>
          <cell r="AN997">
            <v>-1218</v>
          </cell>
          <cell r="AO997">
            <v>-1218</v>
          </cell>
          <cell r="AP997" t="str">
            <v xml:space="preserve">　父子母子家庭等で児童を扶養している者に対し、いわき市父子、母子福祉手当支給条例に基づき、父子母子福祉手当を支給することにより、その経済的自立を助長すると共に、児童の福祉の増進を図る。
○支給月：３月
【根拠法令等】
　市父子、母子福祉手当支給条例 </v>
          </cell>
          <cell r="AQ997" t="str">
            <v>　父子母子家庭等の父若しくは母又は保護者で、市内に１年以上居住する者（市民税非課税・均等割の者）に対し、当該児童が義務教育を終了するまで、児童２人まで年額10,000円、１人増すごとに1,500円加算した額を支給するもの。
【増減理由】
　給付見込件数の減（1,258件→1,173件）</v>
          </cell>
          <cell r="BJ997">
            <v>1</v>
          </cell>
          <cell r="BK997">
            <v>10873</v>
          </cell>
          <cell r="BL997">
            <v>0</v>
          </cell>
          <cell r="BM997">
            <v>0</v>
          </cell>
          <cell r="BN997">
            <v>0</v>
          </cell>
          <cell r="BO997">
            <v>0</v>
          </cell>
          <cell r="BP997">
            <v>0</v>
          </cell>
          <cell r="BQ997">
            <v>0</v>
          </cell>
          <cell r="BR997">
            <v>0</v>
          </cell>
          <cell r="BS997">
            <v>0</v>
          </cell>
          <cell r="BT997">
            <v>0</v>
          </cell>
          <cell r="BU997">
            <v>0</v>
          </cell>
          <cell r="BV997">
            <v>10873</v>
          </cell>
          <cell r="BW997">
            <v>0</v>
          </cell>
          <cell r="BX997">
            <v>0</v>
          </cell>
          <cell r="BY997">
            <v>0</v>
          </cell>
          <cell r="BZ997">
            <v>0</v>
          </cell>
          <cell r="CA997">
            <v>10873</v>
          </cell>
        </row>
        <row r="998">
          <cell r="I998" t="str">
            <v>父子母子家庭入学祝金</v>
          </cell>
          <cell r="J998">
            <v>1</v>
          </cell>
          <cell r="K998" t="str">
            <v>一般会計</v>
          </cell>
          <cell r="L998">
            <v>3</v>
          </cell>
          <cell r="M998" t="str">
            <v>民生費　</v>
          </cell>
          <cell r="N998">
            <v>2</v>
          </cell>
          <cell r="O998" t="str">
            <v>児童福祉費　</v>
          </cell>
          <cell r="P998">
            <v>3</v>
          </cell>
          <cell r="Q998" t="str">
            <v>父子母子福祉費　</v>
          </cell>
          <cell r="R998">
            <v>10</v>
          </cell>
          <cell r="S998" t="str">
            <v>父子母子対策経費</v>
          </cell>
          <cell r="T998">
            <v>3</v>
          </cell>
          <cell r="U998" t="str">
            <v>父子母子家庭入学祝金</v>
          </cell>
          <cell r="V998">
            <v>0</v>
          </cell>
          <cell r="X998">
            <v>0</v>
          </cell>
          <cell r="Z998">
            <v>5878</v>
          </cell>
          <cell r="AA998">
            <v>6515</v>
          </cell>
          <cell r="AB998">
            <v>5647</v>
          </cell>
          <cell r="AC998">
            <v>5647</v>
          </cell>
          <cell r="AD998">
            <v>5647</v>
          </cell>
          <cell r="AE998">
            <v>0</v>
          </cell>
          <cell r="AF998">
            <v>0</v>
          </cell>
          <cell r="AG998">
            <v>0</v>
          </cell>
          <cell r="AH998">
            <v>0</v>
          </cell>
          <cell r="AI998">
            <v>6515</v>
          </cell>
          <cell r="AJ998">
            <v>5647</v>
          </cell>
          <cell r="AK998">
            <v>5647</v>
          </cell>
          <cell r="AL998">
            <v>5647</v>
          </cell>
          <cell r="AM998">
            <v>0</v>
          </cell>
          <cell r="AN998">
            <v>-868</v>
          </cell>
          <cell r="AO998">
            <v>-868</v>
          </cell>
          <cell r="AP998" t="str">
            <v xml:space="preserve">　市内に居住する父子母子家庭等の父若しくは母又は保護者で、入学児童（小・中学校）を扶養している者に対して、いわき市父子、母子家庭等入学児童祝金条例に基づき入学祝金を給付し、児童の健全育成を図る。
○支給月：４月
【根拠法令等】
　市父子、母子家庭等入学児童祝金条例 </v>
          </cell>
          <cell r="AQ998" t="str">
            <v xml:space="preserve">　市内に居住する父子母子家庭等の父若しくは母又は保護者で、入学児童（小・中学校）を扶養している者に対して、小学校入学7,000円、中学校入学9,000円の入学祝金を支給するもの。
【増減理由】
　給付見込件数の減（小学生338件→304件、中学生461件→391件） </v>
          </cell>
          <cell r="BJ998">
            <v>1</v>
          </cell>
          <cell r="BK998">
            <v>5647</v>
          </cell>
          <cell r="BL998">
            <v>0</v>
          </cell>
          <cell r="BM998">
            <v>0</v>
          </cell>
          <cell r="BN998">
            <v>0</v>
          </cell>
          <cell r="BO998">
            <v>0</v>
          </cell>
          <cell r="BP998">
            <v>0</v>
          </cell>
          <cell r="BQ998">
            <v>0</v>
          </cell>
          <cell r="BR998">
            <v>0</v>
          </cell>
          <cell r="BS998">
            <v>0</v>
          </cell>
          <cell r="BT998">
            <v>0</v>
          </cell>
          <cell r="BU998">
            <v>0</v>
          </cell>
          <cell r="BV998">
            <v>5647</v>
          </cell>
          <cell r="BW998">
            <v>0</v>
          </cell>
          <cell r="BX998">
            <v>0</v>
          </cell>
          <cell r="BY998">
            <v>0</v>
          </cell>
          <cell r="BZ998">
            <v>0</v>
          </cell>
          <cell r="CA998">
            <v>5647</v>
          </cell>
        </row>
        <row r="999">
          <cell r="I999" t="str">
            <v>父子母子対策事務費</v>
          </cell>
          <cell r="J999">
            <v>1</v>
          </cell>
          <cell r="K999" t="str">
            <v>一般会計</v>
          </cell>
          <cell r="L999">
            <v>3</v>
          </cell>
          <cell r="M999" t="str">
            <v>民生費　</v>
          </cell>
          <cell r="N999">
            <v>2</v>
          </cell>
          <cell r="O999" t="str">
            <v>児童福祉費　</v>
          </cell>
          <cell r="P999">
            <v>3</v>
          </cell>
          <cell r="Q999" t="str">
            <v>父子母子福祉費　</v>
          </cell>
          <cell r="R999">
            <v>10</v>
          </cell>
          <cell r="S999" t="str">
            <v>父子母子対策経費</v>
          </cell>
          <cell r="T999">
            <v>5</v>
          </cell>
          <cell r="U999" t="str">
            <v>父子母子対策事務費　</v>
          </cell>
          <cell r="V999">
            <v>0</v>
          </cell>
          <cell r="X999">
            <v>0</v>
          </cell>
          <cell r="Z999">
            <v>325</v>
          </cell>
          <cell r="AA999">
            <v>329</v>
          </cell>
          <cell r="AB999">
            <v>360</v>
          </cell>
          <cell r="AC999">
            <v>360</v>
          </cell>
          <cell r="AD999">
            <v>360</v>
          </cell>
          <cell r="AE999">
            <v>0</v>
          </cell>
          <cell r="AF999">
            <v>0</v>
          </cell>
          <cell r="AG999">
            <v>0</v>
          </cell>
          <cell r="AH999">
            <v>0</v>
          </cell>
          <cell r="AI999">
            <v>329</v>
          </cell>
          <cell r="AJ999">
            <v>360</v>
          </cell>
          <cell r="AK999">
            <v>360</v>
          </cell>
          <cell r="AL999">
            <v>360</v>
          </cell>
          <cell r="AM999">
            <v>0</v>
          </cell>
          <cell r="AN999">
            <v>31</v>
          </cell>
          <cell r="AO999">
            <v>31</v>
          </cell>
          <cell r="AP999" t="str">
            <v xml:space="preserve">　父子母子家庭等で、児童を扶養している者の経済的自立を助長するとともに、児童の福祉の増進を図ることを目的とする各種手当の支給に関する事務費。
 </v>
          </cell>
          <cell r="AQ999" t="str">
            <v>〇父子母子３手当関係分
　消耗品費・通信運搬費　315千円
〇ひとり親家庭自立支援給付金事業分
　消耗品費・通信運搬費 46千円
【増減の理由】
　・父子母子３手当の見込件数の減（3,183件→3,155件）等に伴う通信運搬費の減
　・消耗品費の増</v>
          </cell>
          <cell r="BJ999">
            <v>1</v>
          </cell>
          <cell r="BK999">
            <v>360</v>
          </cell>
          <cell r="BL999">
            <v>0</v>
          </cell>
          <cell r="BM999">
            <v>0</v>
          </cell>
          <cell r="BN999">
            <v>0</v>
          </cell>
          <cell r="BO999">
            <v>0</v>
          </cell>
          <cell r="BP999">
            <v>0</v>
          </cell>
          <cell r="BQ999">
            <v>0</v>
          </cell>
          <cell r="BR999">
            <v>0</v>
          </cell>
          <cell r="BS999">
            <v>0</v>
          </cell>
          <cell r="BT999">
            <v>0</v>
          </cell>
          <cell r="BU999">
            <v>0</v>
          </cell>
          <cell r="BV999">
            <v>360</v>
          </cell>
          <cell r="BW999">
            <v>0</v>
          </cell>
          <cell r="BX999">
            <v>0</v>
          </cell>
          <cell r="BY999">
            <v>0</v>
          </cell>
          <cell r="BZ999">
            <v>0</v>
          </cell>
          <cell r="CA999">
            <v>360</v>
          </cell>
        </row>
        <row r="1000">
          <cell r="I1000" t="str">
            <v>ひとり親家庭自立支援教育訓練給付金</v>
          </cell>
          <cell r="J1000">
            <v>1</v>
          </cell>
          <cell r="K1000" t="str">
            <v>一般会計</v>
          </cell>
          <cell r="L1000">
            <v>3</v>
          </cell>
          <cell r="M1000" t="str">
            <v>民生費　</v>
          </cell>
          <cell r="N1000">
            <v>2</v>
          </cell>
          <cell r="O1000" t="str">
            <v>児童福祉費　</v>
          </cell>
          <cell r="P1000">
            <v>3</v>
          </cell>
          <cell r="Q1000" t="str">
            <v>父子母子福祉費　</v>
          </cell>
          <cell r="R1000">
            <v>10</v>
          </cell>
          <cell r="S1000" t="str">
            <v>父子母子対策経費</v>
          </cell>
          <cell r="T1000">
            <v>6</v>
          </cell>
          <cell r="U1000" t="str">
            <v>ひとり親家庭自立支援教育訓練給付金　</v>
          </cell>
          <cell r="V1000">
            <v>0</v>
          </cell>
          <cell r="X1000">
            <v>0</v>
          </cell>
          <cell r="Z1000">
            <v>311</v>
          </cell>
          <cell r="AA1000">
            <v>1843</v>
          </cell>
          <cell r="AB1000">
            <v>733</v>
          </cell>
          <cell r="AC1000">
            <v>733</v>
          </cell>
          <cell r="AD1000">
            <v>733</v>
          </cell>
          <cell r="AE1000">
            <v>1382</v>
          </cell>
          <cell r="AF1000">
            <v>549</v>
          </cell>
          <cell r="AG1000">
            <v>549</v>
          </cell>
          <cell r="AH1000">
            <v>549</v>
          </cell>
          <cell r="AI1000">
            <v>461</v>
          </cell>
          <cell r="AJ1000">
            <v>184</v>
          </cell>
          <cell r="AK1000">
            <v>184</v>
          </cell>
          <cell r="AL1000">
            <v>184</v>
          </cell>
          <cell r="AM1000">
            <v>0</v>
          </cell>
          <cell r="AN1000">
            <v>-1110</v>
          </cell>
          <cell r="AO1000">
            <v>-1110</v>
          </cell>
          <cell r="AP1000" t="str">
            <v xml:space="preserve">　離婚等により家計と子育ての担い手となったひとり親家庭の父又は母の就業支援のひとつとして、個々のひとり親家庭の父又は母の主体的な能力開発の取り組みを支援し、もって、ひとり親家庭の自立の促進を図ることを目的とするもの。支給対象者が対象教育訓練の受講のために支払った費用の６割に相当する額を訓練給付金として支給する。
【根拠法令等】
　国：母子及び父子並びに寡婦福祉法、同法施行令、自立支援教育訓練給付金実施要綱
　市：ひとり親家庭自立支援教育訓練給付金事業実施要綱 </v>
          </cell>
          <cell r="AQ1000" t="str">
            <v xml:space="preserve">　対象講座の受講のために支払った費用の６割相当額を支給するもの。
　介護実務研修7名×105,120円×６割＝441,504円
　運転免許資格2名×242,840円×６割＝291,408円
【増減理由】
　支給割合(10割⇒6割)及び支給上限額（80万円⇒20万円）縮小に伴う支給見込み額の減 </v>
          </cell>
          <cell r="BJ1000">
            <v>1</v>
          </cell>
          <cell r="BK1000">
            <v>733</v>
          </cell>
          <cell r="BL1000">
            <v>0</v>
          </cell>
          <cell r="BM1000">
            <v>0</v>
          </cell>
          <cell r="BN1000">
            <v>0</v>
          </cell>
          <cell r="BO1000">
            <v>0</v>
          </cell>
          <cell r="BP1000">
            <v>0</v>
          </cell>
          <cell r="BQ1000">
            <v>0</v>
          </cell>
          <cell r="BR1000">
            <v>549</v>
          </cell>
          <cell r="BS1000">
            <v>0</v>
          </cell>
          <cell r="BT1000">
            <v>0</v>
          </cell>
          <cell r="BU1000">
            <v>0</v>
          </cell>
          <cell r="BV1000">
            <v>184</v>
          </cell>
          <cell r="BW1000">
            <v>549</v>
          </cell>
          <cell r="BX1000">
            <v>0</v>
          </cell>
          <cell r="BY1000">
            <v>0</v>
          </cell>
          <cell r="BZ1000">
            <v>0</v>
          </cell>
          <cell r="CA1000">
            <v>184</v>
          </cell>
        </row>
        <row r="1001">
          <cell r="I1001" t="str">
            <v>ひとり親家庭高等職業訓練促進給付金等事業費</v>
          </cell>
          <cell r="J1001">
            <v>1</v>
          </cell>
          <cell r="K1001" t="str">
            <v>一般会計</v>
          </cell>
          <cell r="L1001">
            <v>3</v>
          </cell>
          <cell r="M1001" t="str">
            <v>民生費　</v>
          </cell>
          <cell r="N1001">
            <v>2</v>
          </cell>
          <cell r="O1001" t="str">
            <v>児童福祉費　</v>
          </cell>
          <cell r="P1001">
            <v>3</v>
          </cell>
          <cell r="Q1001" t="str">
            <v>父子母子福祉費　</v>
          </cell>
          <cell r="R1001">
            <v>10</v>
          </cell>
          <cell r="S1001" t="str">
            <v>父子母子対策経費</v>
          </cell>
          <cell r="T1001">
            <v>9</v>
          </cell>
          <cell r="U1001" t="str">
            <v>ひとり親家庭高等職業訓練促進給付金等事業費　</v>
          </cell>
          <cell r="V1001">
            <v>0</v>
          </cell>
          <cell r="X1001">
            <v>0</v>
          </cell>
          <cell r="Z1001">
            <v>35912</v>
          </cell>
          <cell r="AA1001">
            <v>42324</v>
          </cell>
          <cell r="AB1001">
            <v>38644</v>
          </cell>
          <cell r="AC1001">
            <v>32482</v>
          </cell>
          <cell r="AD1001">
            <v>32482</v>
          </cell>
          <cell r="AE1001">
            <v>31743</v>
          </cell>
          <cell r="AF1001">
            <v>28983</v>
          </cell>
          <cell r="AG1001">
            <v>24361</v>
          </cell>
          <cell r="AH1001">
            <v>24361</v>
          </cell>
          <cell r="AI1001">
            <v>10581</v>
          </cell>
          <cell r="AJ1001">
            <v>9661</v>
          </cell>
          <cell r="AK1001">
            <v>8121</v>
          </cell>
          <cell r="AL1001">
            <v>8121</v>
          </cell>
          <cell r="AM1001">
            <v>-6162</v>
          </cell>
          <cell r="AN1001">
            <v>-3680</v>
          </cell>
          <cell r="AO1001">
            <v>-9842</v>
          </cell>
          <cell r="AP1001" t="str">
            <v>　ひとり親家庭の母、又は父が、就職する際に有利であり生活の安定につながる資格を取得するため養成機関において修学する場合に、その修学期間について「高等職業訓練促進給付金」を支給するとともに、養成機関への入学時における負担を考慮し「高等職業訓練修了支援給付金」を修了後に支給することにより、生活の負担軽減を図り、資格取得を容易にすることを目的とするもの。
（根拠法令等）
　国：母子及びに父子並びに寡婦福祉法、同法施行令、
　高等職業訓練促進給付金等事業実施要綱
　市：ひとり親家庭等高等職業訓練促進給付金等事業実施要綱</v>
          </cell>
          <cell r="AQ1001" t="str">
            <v xml:space="preserve">（訓練促進給付金）
　・新規認定者　17人分　19,134千円　
　・継続支給予定者　13人分　19,110千円
（修了支援給付金）
　・令和５年度修了予定者　10人分　400千円
【増減理由】
・新規申請者見込人数の減(24人→17人)等に伴う給付見込額の減 </v>
          </cell>
          <cell r="BB1001">
            <v>1</v>
          </cell>
          <cell r="BC1001" t="str">
            <v>次世代を育てる　</v>
          </cell>
          <cell r="BD1001">
            <v>0</v>
          </cell>
          <cell r="BF1001">
            <v>0</v>
          </cell>
          <cell r="BH1001">
            <v>0</v>
          </cell>
          <cell r="BJ1001">
            <v>2</v>
          </cell>
          <cell r="BK1001">
            <v>0</v>
          </cell>
          <cell r="BL1001">
            <v>0</v>
          </cell>
          <cell r="BM1001">
            <v>0</v>
          </cell>
          <cell r="BN1001">
            <v>0</v>
          </cell>
          <cell r="BO1001">
            <v>0</v>
          </cell>
          <cell r="BP1001">
            <v>0</v>
          </cell>
          <cell r="BQ1001">
            <v>0</v>
          </cell>
          <cell r="BR1001">
            <v>28983</v>
          </cell>
          <cell r="BS1001">
            <v>0</v>
          </cell>
          <cell r="BT1001">
            <v>0</v>
          </cell>
          <cell r="BU1001">
            <v>0</v>
          </cell>
          <cell r="BV1001">
            <v>9661</v>
          </cell>
          <cell r="BW1001">
            <v>24361</v>
          </cell>
          <cell r="BX1001">
            <v>0</v>
          </cell>
          <cell r="BY1001">
            <v>0</v>
          </cell>
          <cell r="BZ1001">
            <v>0</v>
          </cell>
          <cell r="CA1001">
            <v>8121</v>
          </cell>
        </row>
        <row r="1002">
          <cell r="I1002" t="str">
            <v>母子父子寡婦福祉資金貸付金会計繰出金</v>
          </cell>
          <cell r="J1002">
            <v>1</v>
          </cell>
          <cell r="K1002" t="str">
            <v>一般会計</v>
          </cell>
          <cell r="L1002">
            <v>3</v>
          </cell>
          <cell r="M1002" t="str">
            <v>民生費　</v>
          </cell>
          <cell r="N1002">
            <v>2</v>
          </cell>
          <cell r="O1002" t="str">
            <v>児童福祉費　</v>
          </cell>
          <cell r="P1002">
            <v>3</v>
          </cell>
          <cell r="Q1002" t="str">
            <v>父子母子福祉費　</v>
          </cell>
          <cell r="R1002">
            <v>20</v>
          </cell>
          <cell r="S1002" t="str">
            <v>母子父子寡婦福祉資金貸付金会計繰出金</v>
          </cell>
          <cell r="T1002">
            <v>1</v>
          </cell>
          <cell r="U1002" t="str">
            <v>母子父子寡婦福祉資金貸付金会計繰出金</v>
          </cell>
          <cell r="V1002">
            <v>0</v>
          </cell>
          <cell r="X1002">
            <v>0</v>
          </cell>
          <cell r="Z1002">
            <v>8325</v>
          </cell>
          <cell r="AA1002">
            <v>2138</v>
          </cell>
          <cell r="AB1002">
            <v>2037</v>
          </cell>
          <cell r="AC1002">
            <v>2037</v>
          </cell>
          <cell r="AD1002">
            <v>2037</v>
          </cell>
          <cell r="AE1002">
            <v>0</v>
          </cell>
          <cell r="AF1002">
            <v>0</v>
          </cell>
          <cell r="AG1002">
            <v>0</v>
          </cell>
          <cell r="AH1002">
            <v>0</v>
          </cell>
          <cell r="AI1002">
            <v>2138</v>
          </cell>
          <cell r="AJ1002">
            <v>2037</v>
          </cell>
          <cell r="AK1002">
            <v>2037</v>
          </cell>
          <cell r="AL1002">
            <v>2037</v>
          </cell>
          <cell r="AM1002">
            <v>0</v>
          </cell>
          <cell r="AN1002">
            <v>-101</v>
          </cell>
          <cell r="AO1002">
            <v>-101</v>
          </cell>
          <cell r="AP1002" t="str">
            <v xml:space="preserve">　母子及び父子並びに寡婦福祉法第36条に基づく母子父子寡婦福祉資金貸付金特別会計への繰出金
母子及び父子並びに寡婦福祉法（抜粋）
（特別会計） 
第36条　都道府県は、母子福祉資金貸付金、父子福祉資金貸付金及び及び寡婦福祉資金貸付金の貸付けを行うについては、特別会計を設けなければならない。 
２前項の特別会計においては、一般会計からの繰入金、次条第一項の規定による国か
　らの借入金、福祉資金貸付金の償還金及び附属雑収入をもつてその歳入とし、福祉資金　貸付金、同条第二項及び第四項の規定による国への償還金、同条第五項の規定による一　般会計への繰入金並びに貸付けに関する事務に要する費用をもつてその歳出とする。 </v>
          </cell>
          <cell r="AQ1002" t="str">
            <v xml:space="preserve">　母子及び父子並びに寡婦福祉法第36条に基づく特別会計を運営するため。
【増減理由】
　特別会計の母子等福祉資金貸付事業にかかる事務費の減に伴う減
</v>
          </cell>
          <cell r="BJ1002">
            <v>1</v>
          </cell>
          <cell r="BK1002">
            <v>2037</v>
          </cell>
          <cell r="BL1002">
            <v>0</v>
          </cell>
          <cell r="BM1002">
            <v>0</v>
          </cell>
          <cell r="BN1002">
            <v>0</v>
          </cell>
          <cell r="BO1002">
            <v>0</v>
          </cell>
          <cell r="BP1002">
            <v>0</v>
          </cell>
          <cell r="BQ1002">
            <v>0</v>
          </cell>
          <cell r="BR1002">
            <v>0</v>
          </cell>
          <cell r="BS1002">
            <v>0</v>
          </cell>
          <cell r="BT1002">
            <v>0</v>
          </cell>
          <cell r="BU1002">
            <v>0</v>
          </cell>
          <cell r="BV1002">
            <v>2037</v>
          </cell>
          <cell r="BW1002">
            <v>0</v>
          </cell>
          <cell r="BX1002">
            <v>0</v>
          </cell>
          <cell r="BY1002">
            <v>0</v>
          </cell>
          <cell r="BZ1002">
            <v>0</v>
          </cell>
          <cell r="CA1002">
            <v>2037</v>
          </cell>
        </row>
        <row r="1003">
          <cell r="I1003" t="str">
            <v>母子・父子自立支援員運営費</v>
          </cell>
          <cell r="J1003">
            <v>1</v>
          </cell>
          <cell r="K1003" t="str">
            <v>一般会計</v>
          </cell>
          <cell r="L1003">
            <v>3</v>
          </cell>
          <cell r="M1003" t="str">
            <v>民生費　</v>
          </cell>
          <cell r="N1003">
            <v>2</v>
          </cell>
          <cell r="O1003" t="str">
            <v>児童福祉費　</v>
          </cell>
          <cell r="P1003">
            <v>3</v>
          </cell>
          <cell r="Q1003" t="str">
            <v>父子母子福祉費　</v>
          </cell>
          <cell r="R1003">
            <v>30</v>
          </cell>
          <cell r="S1003" t="str">
            <v>母子・父子自立支援員運営費　</v>
          </cell>
          <cell r="T1003">
            <v>1</v>
          </cell>
          <cell r="U1003" t="str">
            <v>母子・父子自立支援員運営費　</v>
          </cell>
          <cell r="V1003">
            <v>0</v>
          </cell>
          <cell r="X1003">
            <v>0</v>
          </cell>
          <cell r="Z1003">
            <v>133</v>
          </cell>
          <cell r="AA1003">
            <v>330</v>
          </cell>
          <cell r="AB1003">
            <v>330</v>
          </cell>
          <cell r="AC1003">
            <v>330</v>
          </cell>
          <cell r="AD1003">
            <v>330</v>
          </cell>
          <cell r="AE1003">
            <v>0</v>
          </cell>
          <cell r="AF1003">
            <v>0</v>
          </cell>
          <cell r="AG1003">
            <v>0</v>
          </cell>
          <cell r="AH1003">
            <v>0</v>
          </cell>
          <cell r="AI1003">
            <v>330</v>
          </cell>
          <cell r="AJ1003">
            <v>330</v>
          </cell>
          <cell r="AK1003">
            <v>330</v>
          </cell>
          <cell r="AL1003">
            <v>330</v>
          </cell>
          <cell r="AM1003">
            <v>0</v>
          </cell>
          <cell r="AN1003">
            <v>0</v>
          </cell>
          <cell r="AO1003">
            <v>0</v>
          </cell>
          <cell r="AP1003" t="str">
            <v>　母子及び父子並びに寡婦福祉法第８条に規定する母子・父子自立支援員を設置し、母子・父子世帯及び寡婦の相談に応じ、その自立に必要な情報提供及び指導、職業能力の向上及び就職活動に関する支援を行う。
【根拠法令等】
　国：母子及び父子並びに寡婦福祉法
　市：いわき市家庭相談員・母子・父子自立支援員設置要領
　小名浜及び内郷・好間・三和地区保健福祉センターに各1名を配置する。</v>
          </cell>
          <cell r="AQ1003" t="str">
            <v xml:space="preserve">【要求内容】
　・訪問、研修、総会等に係る経費（旅費、使用料）
　・自立支援員業務に要する需用費
【増減なし】
</v>
          </cell>
          <cell r="BJ1003">
            <v>1</v>
          </cell>
          <cell r="BK1003">
            <v>330</v>
          </cell>
          <cell r="BL1003">
            <v>0</v>
          </cell>
          <cell r="BM1003">
            <v>0</v>
          </cell>
          <cell r="BN1003">
            <v>0</v>
          </cell>
          <cell r="BO1003">
            <v>0</v>
          </cell>
          <cell r="BP1003">
            <v>0</v>
          </cell>
          <cell r="BQ1003">
            <v>0</v>
          </cell>
          <cell r="BR1003">
            <v>0</v>
          </cell>
          <cell r="BS1003">
            <v>0</v>
          </cell>
          <cell r="BT1003">
            <v>0</v>
          </cell>
          <cell r="BU1003">
            <v>0</v>
          </cell>
          <cell r="BV1003">
            <v>330</v>
          </cell>
          <cell r="BW1003">
            <v>0</v>
          </cell>
          <cell r="BX1003">
            <v>0</v>
          </cell>
          <cell r="BY1003">
            <v>0</v>
          </cell>
          <cell r="BZ1003">
            <v>0</v>
          </cell>
          <cell r="CA1003">
            <v>330</v>
          </cell>
        </row>
        <row r="1004">
          <cell r="I1004" t="str">
            <v>母子・父子自立支援員運営費　会計年度任用職員分</v>
          </cell>
          <cell r="J1004">
            <v>1</v>
          </cell>
          <cell r="K1004" t="str">
            <v>一般会計</v>
          </cell>
          <cell r="L1004">
            <v>3</v>
          </cell>
          <cell r="M1004" t="str">
            <v>民生費　</v>
          </cell>
          <cell r="N1004">
            <v>2</v>
          </cell>
          <cell r="O1004" t="str">
            <v>児童福祉費　</v>
          </cell>
          <cell r="P1004">
            <v>3</v>
          </cell>
          <cell r="Q1004" t="str">
            <v>父子母子福祉費　</v>
          </cell>
          <cell r="R1004">
            <v>30</v>
          </cell>
          <cell r="S1004" t="str">
            <v>母子・父子自立支援員運営費　</v>
          </cell>
          <cell r="T1004">
            <v>1</v>
          </cell>
          <cell r="U1004" t="str">
            <v>母子・父子自立支援員運営費　</v>
          </cell>
          <cell r="V1004">
            <v>0</v>
          </cell>
          <cell r="X1004">
            <v>1</v>
          </cell>
          <cell r="Y1004" t="str">
            <v>会計年度任用職員分　</v>
          </cell>
          <cell r="Z1004">
            <v>5256</v>
          </cell>
          <cell r="AA1004">
            <v>5387</v>
          </cell>
          <cell r="AB1004">
            <v>5515</v>
          </cell>
          <cell r="AC1004">
            <v>5527</v>
          </cell>
          <cell r="AD1004">
            <v>5527</v>
          </cell>
          <cell r="AE1004">
            <v>13</v>
          </cell>
          <cell r="AF1004">
            <v>0</v>
          </cell>
          <cell r="AG1004">
            <v>0</v>
          </cell>
          <cell r="AH1004">
            <v>0</v>
          </cell>
          <cell r="AI1004">
            <v>5374</v>
          </cell>
          <cell r="AJ1004">
            <v>5515</v>
          </cell>
          <cell r="AK1004">
            <v>5527</v>
          </cell>
          <cell r="AL1004">
            <v>5527</v>
          </cell>
          <cell r="AM1004">
            <v>12</v>
          </cell>
          <cell r="AN1004">
            <v>128</v>
          </cell>
          <cell r="AO1004">
            <v>140</v>
          </cell>
          <cell r="AP1004" t="str">
            <v xml:space="preserve">　母子及び父子並びに寡婦福祉法第８条に規定する母子・父子自立支援員を設置し、母子・父子世帯及び寡婦の相談に応じ、その自立に必要な情報提供及び指導、職業能力の向上及び就職活動に関する支援を行う。
【根拠法令等】
　国：母子及び父子並びに寡婦福祉法
　市：いわき市家庭相談員・母子・父子自立支援員設置要領 </v>
          </cell>
          <cell r="AQ1004" t="str">
            <v xml:space="preserve">母子・父子自立支援員（フルタイム会計年度任用職員）に係る経費
・給料、職員手当等、共済費
【増減の理由】
・同一人の継続雇用に伴う号給加算による給料の増 </v>
          </cell>
          <cell r="BJ1004">
            <v>2</v>
          </cell>
          <cell r="BK1004">
            <v>0</v>
          </cell>
          <cell r="BL1004">
            <v>0</v>
          </cell>
          <cell r="BM1004">
            <v>0</v>
          </cell>
          <cell r="BN1004">
            <v>0</v>
          </cell>
          <cell r="BO1004">
            <v>0</v>
          </cell>
          <cell r="BP1004">
            <v>0</v>
          </cell>
          <cell r="BQ1004">
            <v>0</v>
          </cell>
          <cell r="BR1004">
            <v>0</v>
          </cell>
          <cell r="BS1004">
            <v>0</v>
          </cell>
          <cell r="BT1004">
            <v>0</v>
          </cell>
          <cell r="BU1004">
            <v>0</v>
          </cell>
          <cell r="BV1004">
            <v>5515</v>
          </cell>
          <cell r="BW1004">
            <v>0</v>
          </cell>
          <cell r="BX1004">
            <v>0</v>
          </cell>
          <cell r="BY1004">
            <v>0</v>
          </cell>
          <cell r="BZ1004">
            <v>0</v>
          </cell>
          <cell r="CA1004">
            <v>5527</v>
          </cell>
        </row>
        <row r="1005">
          <cell r="I1005" t="str">
            <v>母子父子寡婦福祉資金貸付事業協力員運営費</v>
          </cell>
          <cell r="J1005">
            <v>1</v>
          </cell>
          <cell r="K1005" t="str">
            <v>一般会計</v>
          </cell>
          <cell r="L1005">
            <v>3</v>
          </cell>
          <cell r="M1005" t="str">
            <v>民生費　</v>
          </cell>
          <cell r="N1005">
            <v>2</v>
          </cell>
          <cell r="O1005" t="str">
            <v>児童福祉費　</v>
          </cell>
          <cell r="P1005">
            <v>3</v>
          </cell>
          <cell r="Q1005" t="str">
            <v>父子母子福祉費　</v>
          </cell>
          <cell r="R1005">
            <v>40</v>
          </cell>
          <cell r="S1005" t="str">
            <v>母子父子寡婦福祉資金貸付事業協力員運営費</v>
          </cell>
          <cell r="T1005">
            <v>1</v>
          </cell>
          <cell r="U1005" t="str">
            <v>母子父子寡婦福祉資金貸付事業協力員運営費</v>
          </cell>
          <cell r="V1005">
            <v>0</v>
          </cell>
          <cell r="X1005">
            <v>0</v>
          </cell>
          <cell r="Z1005">
            <v>170</v>
          </cell>
          <cell r="AA1005">
            <v>311</v>
          </cell>
          <cell r="AB1005">
            <v>311</v>
          </cell>
          <cell r="AC1005">
            <v>311</v>
          </cell>
          <cell r="AD1005">
            <v>311</v>
          </cell>
          <cell r="AE1005">
            <v>0</v>
          </cell>
          <cell r="AF1005">
            <v>0</v>
          </cell>
          <cell r="AG1005">
            <v>0</v>
          </cell>
          <cell r="AH1005">
            <v>0</v>
          </cell>
          <cell r="AI1005">
            <v>311</v>
          </cell>
          <cell r="AJ1005">
            <v>311</v>
          </cell>
          <cell r="AK1005">
            <v>311</v>
          </cell>
          <cell r="AL1005">
            <v>311</v>
          </cell>
          <cell r="AM1005">
            <v>0</v>
          </cell>
          <cell r="AN1005">
            <v>0</v>
          </cell>
          <cell r="AO1005">
            <v>0</v>
          </cell>
          <cell r="AP1005" t="str">
            <v xml:space="preserve">　母子父子寡婦福祉資金貸付事業の滞納金の徴収に努め、未収金の回収を図ることを目的とする。未納者に対し、滞納額を認識させ、電話や訪問による督促を行い、償還計画どおりに償還が不可能な者に対しては分割納入を指導する。
【根拠法令】
　市：いわき市母子父子寡婦福祉資金貸付事業協力員設置要領
 </v>
          </cell>
          <cell r="AQ1005" t="str">
            <v xml:space="preserve">【要求内容】
協力員が滞納者に督促や徴収金の収納事務を行うため市内旅行に要する経費
【増減なし】
 </v>
          </cell>
          <cell r="BJ1005">
            <v>1</v>
          </cell>
          <cell r="BK1005">
            <v>311</v>
          </cell>
          <cell r="BL1005">
            <v>0</v>
          </cell>
          <cell r="BM1005">
            <v>0</v>
          </cell>
          <cell r="BN1005">
            <v>0</v>
          </cell>
          <cell r="BO1005">
            <v>0</v>
          </cell>
          <cell r="BP1005">
            <v>0</v>
          </cell>
          <cell r="BQ1005">
            <v>0</v>
          </cell>
          <cell r="BR1005">
            <v>0</v>
          </cell>
          <cell r="BS1005">
            <v>0</v>
          </cell>
          <cell r="BT1005">
            <v>0</v>
          </cell>
          <cell r="BU1005">
            <v>0</v>
          </cell>
          <cell r="BV1005">
            <v>311</v>
          </cell>
          <cell r="BW1005">
            <v>0</v>
          </cell>
          <cell r="BX1005">
            <v>0</v>
          </cell>
          <cell r="BY1005">
            <v>0</v>
          </cell>
          <cell r="BZ1005">
            <v>0</v>
          </cell>
          <cell r="CA1005">
            <v>311</v>
          </cell>
        </row>
        <row r="1006">
          <cell r="I1006" t="str">
            <v>母子父子寡婦福祉資金貸付事業協力員運営費　会計年度任用職員分</v>
          </cell>
          <cell r="J1006">
            <v>1</v>
          </cell>
          <cell r="K1006" t="str">
            <v>一般会計</v>
          </cell>
          <cell r="L1006">
            <v>3</v>
          </cell>
          <cell r="M1006" t="str">
            <v>民生費　</v>
          </cell>
          <cell r="N1006">
            <v>2</v>
          </cell>
          <cell r="O1006" t="str">
            <v>児童福祉費　</v>
          </cell>
          <cell r="P1006">
            <v>3</v>
          </cell>
          <cell r="Q1006" t="str">
            <v>父子母子福祉費　</v>
          </cell>
          <cell r="R1006">
            <v>40</v>
          </cell>
          <cell r="S1006" t="str">
            <v>母子父子寡婦福祉資金貸付事業協力員運営費</v>
          </cell>
          <cell r="T1006">
            <v>1</v>
          </cell>
          <cell r="U1006" t="str">
            <v>母子父子寡婦福祉資金貸付事業協力員運営費</v>
          </cell>
          <cell r="V1006">
            <v>0</v>
          </cell>
          <cell r="X1006">
            <v>1</v>
          </cell>
          <cell r="Y1006" t="str">
            <v>会計年度任用職員分　</v>
          </cell>
          <cell r="Z1006">
            <v>976</v>
          </cell>
          <cell r="AA1006">
            <v>1104</v>
          </cell>
          <cell r="AB1006">
            <v>1086</v>
          </cell>
          <cell r="AC1006">
            <v>1098</v>
          </cell>
          <cell r="AD1006">
            <v>1098</v>
          </cell>
          <cell r="AE1006">
            <v>0</v>
          </cell>
          <cell r="AF1006">
            <v>0</v>
          </cell>
          <cell r="AG1006">
            <v>0</v>
          </cell>
          <cell r="AH1006">
            <v>0</v>
          </cell>
          <cell r="AI1006">
            <v>1104</v>
          </cell>
          <cell r="AJ1006">
            <v>1086</v>
          </cell>
          <cell r="AK1006">
            <v>1098</v>
          </cell>
          <cell r="AL1006">
            <v>1098</v>
          </cell>
          <cell r="AM1006">
            <v>12</v>
          </cell>
          <cell r="AN1006">
            <v>-18</v>
          </cell>
          <cell r="AO1006">
            <v>-6</v>
          </cell>
          <cell r="AP1006" t="str">
            <v xml:space="preserve">　母子父子寡婦福祉資金貸付事業の滞納金の徴収に努め、未収金の回収を図ることを目的とする。未納者に対し、滞納額を認識させ、電話や訪問による督促を行い、償還計画どおりに償還が不可能な者に対しては分割納入を指導する。
【根拠法令】
　市：いわき市母子父子寡婦福祉資金貸付事業協力員設置要領 </v>
          </cell>
          <cell r="AQ1006" t="str">
            <v>母子父子寡婦福祉資金貸付事業協力員（パートタイム会計年度任用職員）に係る経費
・報酬、旅費（費用弁償）
【増減理由】
報酬単価の増（5,690円→5,830円）
通勤手当の減（880円→630円）</v>
          </cell>
          <cell r="BJ1006">
            <v>2</v>
          </cell>
          <cell r="BK1006">
            <v>0</v>
          </cell>
          <cell r="BL1006">
            <v>0</v>
          </cell>
          <cell r="BM1006">
            <v>0</v>
          </cell>
          <cell r="BN1006">
            <v>0</v>
          </cell>
          <cell r="BO1006">
            <v>0</v>
          </cell>
          <cell r="BP1006">
            <v>0</v>
          </cell>
          <cell r="BQ1006">
            <v>0</v>
          </cell>
          <cell r="BR1006">
            <v>0</v>
          </cell>
          <cell r="BS1006">
            <v>0</v>
          </cell>
          <cell r="BT1006">
            <v>0</v>
          </cell>
          <cell r="BU1006">
            <v>0</v>
          </cell>
          <cell r="BV1006">
            <v>1086</v>
          </cell>
          <cell r="BW1006">
            <v>0</v>
          </cell>
          <cell r="BX1006">
            <v>0</v>
          </cell>
          <cell r="BY1006">
            <v>0</v>
          </cell>
          <cell r="BZ1006">
            <v>0</v>
          </cell>
          <cell r="CA1006">
            <v>1098</v>
          </cell>
        </row>
        <row r="1007">
          <cell r="I1007" t="str">
            <v>子どもインフルエンザ予防接種助成事業費</v>
          </cell>
          <cell r="J1007">
            <v>1</v>
          </cell>
          <cell r="K1007" t="str">
            <v>一般会計</v>
          </cell>
          <cell r="L1007">
            <v>4</v>
          </cell>
          <cell r="M1007" t="str">
            <v>衛生費　</v>
          </cell>
          <cell r="N1007">
            <v>1</v>
          </cell>
          <cell r="O1007" t="str">
            <v>保健衛生費　</v>
          </cell>
          <cell r="P1007">
            <v>2</v>
          </cell>
          <cell r="Q1007" t="str">
            <v>予防費　</v>
          </cell>
          <cell r="R1007">
            <v>30</v>
          </cell>
          <cell r="S1007" t="str">
            <v>予防接種費　</v>
          </cell>
          <cell r="T1007">
            <v>5</v>
          </cell>
          <cell r="U1007" t="str">
            <v>子どもインフルエンザ予防接種助成事業費　</v>
          </cell>
          <cell r="V1007">
            <v>0</v>
          </cell>
          <cell r="X1007">
            <v>0</v>
          </cell>
          <cell r="Z1007">
            <v>0</v>
          </cell>
          <cell r="AA1007">
            <v>100223</v>
          </cell>
          <cell r="AB1007">
            <v>93038</v>
          </cell>
          <cell r="AC1007">
            <v>93038</v>
          </cell>
          <cell r="AD1007">
            <v>93038</v>
          </cell>
          <cell r="AE1007">
            <v>75700</v>
          </cell>
          <cell r="AF1007">
            <v>0</v>
          </cell>
          <cell r="AG1007">
            <v>0</v>
          </cell>
          <cell r="AH1007">
            <v>0</v>
          </cell>
          <cell r="AI1007">
            <v>24523</v>
          </cell>
          <cell r="AJ1007">
            <v>93038</v>
          </cell>
          <cell r="AK1007">
            <v>93038</v>
          </cell>
          <cell r="AL1007">
            <v>93038</v>
          </cell>
          <cell r="AM1007">
            <v>0</v>
          </cell>
          <cell r="AN1007">
            <v>-7185</v>
          </cell>
          <cell r="AO1007">
            <v>-7185</v>
          </cell>
          <cell r="AP1007" t="str">
            <v>　子育て世代の経済的負担の軽減を図るとともに、保護者の負担感の減による接種促進により感染時の重症化や合併症の発生予防を図るため、全額自己負担となっている子どものインフルエンザ予防接種費用を助成するもの。
（対 象 者）本市に住所住民登録がある生後６カ月から中学生
（助 成 額）接種１回あたり　2,000円
（接種回数）13歳未満：２回接種
13歳以上：１回接種</v>
          </cell>
          <cell r="AQ1007" t="str">
            <v>　予防接種の実施に係る委託料（市内医療機関に委託）、扶助費（市外接種者への助成）及び事務経費。
○　接種回数　：延45,892件（うち市外接種見込件数延100件）
【増減理由】
　接種回数の減（47,104件　→　45,892件　△1,212件）</v>
          </cell>
          <cell r="BJ1007">
            <v>1</v>
          </cell>
          <cell r="BK1007">
            <v>93038</v>
          </cell>
          <cell r="BL1007">
            <v>0</v>
          </cell>
          <cell r="BM1007">
            <v>0</v>
          </cell>
          <cell r="BN1007">
            <v>0</v>
          </cell>
          <cell r="BO1007">
            <v>0</v>
          </cell>
          <cell r="BP1007">
            <v>0</v>
          </cell>
          <cell r="BQ1007">
            <v>0</v>
          </cell>
          <cell r="BR1007">
            <v>0</v>
          </cell>
          <cell r="BS1007">
            <v>0</v>
          </cell>
          <cell r="BT1007">
            <v>0</v>
          </cell>
          <cell r="BU1007">
            <v>0</v>
          </cell>
          <cell r="BV1007">
            <v>93038</v>
          </cell>
          <cell r="BW1007">
            <v>0</v>
          </cell>
          <cell r="BX1007">
            <v>0</v>
          </cell>
          <cell r="BY1007">
            <v>0</v>
          </cell>
          <cell r="BZ1007">
            <v>0</v>
          </cell>
          <cell r="CA1007">
            <v>93038</v>
          </cell>
        </row>
        <row r="1008">
          <cell r="I1008" t="str">
            <v>子どもインフルエンザ予防接種助成事業費　会計年度任用職員分</v>
          </cell>
          <cell r="J1008">
            <v>1</v>
          </cell>
          <cell r="K1008" t="str">
            <v>一般会計</v>
          </cell>
          <cell r="L1008">
            <v>4</v>
          </cell>
          <cell r="M1008" t="str">
            <v>衛生費　</v>
          </cell>
          <cell r="N1008">
            <v>1</v>
          </cell>
          <cell r="O1008" t="str">
            <v>保健衛生費　</v>
          </cell>
          <cell r="P1008">
            <v>2</v>
          </cell>
          <cell r="Q1008" t="str">
            <v>予防費　</v>
          </cell>
          <cell r="R1008">
            <v>30</v>
          </cell>
          <cell r="S1008" t="str">
            <v>予防接種費　</v>
          </cell>
          <cell r="T1008">
            <v>5</v>
          </cell>
          <cell r="U1008" t="str">
            <v>子どもインフルエンザ予防接種助成事業費　</v>
          </cell>
          <cell r="V1008">
            <v>0</v>
          </cell>
          <cell r="X1008">
            <v>1</v>
          </cell>
          <cell r="Y1008" t="str">
            <v>会計年度任用職員分　</v>
          </cell>
          <cell r="Z1008">
            <v>0</v>
          </cell>
          <cell r="AA1008">
            <v>2372</v>
          </cell>
          <cell r="AB1008">
            <v>2356</v>
          </cell>
          <cell r="AC1008">
            <v>1758</v>
          </cell>
          <cell r="AD1008">
            <v>1758</v>
          </cell>
          <cell r="AE1008">
            <v>12</v>
          </cell>
          <cell r="AF1008">
            <v>10</v>
          </cell>
          <cell r="AG1008">
            <v>9</v>
          </cell>
          <cell r="AH1008">
            <v>9</v>
          </cell>
          <cell r="AI1008">
            <v>2360</v>
          </cell>
          <cell r="AJ1008">
            <v>2346</v>
          </cell>
          <cell r="AK1008">
            <v>1749</v>
          </cell>
          <cell r="AL1008">
            <v>1749</v>
          </cell>
          <cell r="AM1008">
            <v>-598</v>
          </cell>
          <cell r="AN1008">
            <v>-16</v>
          </cell>
          <cell r="AO1008">
            <v>-614</v>
          </cell>
          <cell r="AP1008" t="str">
            <v>　子育て世代の経済的負担の軽減を図るとともに、保護者の負担感の減による接種促進により感染時の重症化や合併症の発生予防を図るたの、子どものインフルエンザ予防接種費用の助成の実施に係る事務補助員の雇用経費。　</v>
          </cell>
          <cell r="AQ1008" t="str">
            <v>　子どものインフルエンザ予防接種の期間（10月～翌３月）に集中して生じる事務処理に対応するために、９月から翌３月の期間に雇用する事務補助員に係る給料及び職員手当。
○　フルタイム会計年度任用職員　２名（事務補助）
（主な業務）
　・　予防接種予診票の医療機関宛て発送作業
　・　接種後の予診票の内容確認作業
　・　システム入力作業（バッチ入力業務委託の逓送準備作業含む）　等
【増減理由】
給与月額の増及び通勤手当積算区分の変更による減。</v>
          </cell>
          <cell r="BJ1008">
            <v>2</v>
          </cell>
          <cell r="BK1008">
            <v>0</v>
          </cell>
          <cell r="BL1008">
            <v>0</v>
          </cell>
          <cell r="BM1008">
            <v>0</v>
          </cell>
          <cell r="BN1008">
            <v>0</v>
          </cell>
          <cell r="BO1008">
            <v>0</v>
          </cell>
          <cell r="BP1008">
            <v>0</v>
          </cell>
          <cell r="BQ1008">
            <v>0</v>
          </cell>
          <cell r="BR1008">
            <v>0</v>
          </cell>
          <cell r="BS1008">
            <v>0</v>
          </cell>
          <cell r="BT1008">
            <v>0</v>
          </cell>
          <cell r="BU1008">
            <v>10</v>
          </cell>
          <cell r="BV1008">
            <v>2346</v>
          </cell>
          <cell r="BW1008">
            <v>0</v>
          </cell>
          <cell r="BX1008">
            <v>0</v>
          </cell>
          <cell r="BY1008">
            <v>0</v>
          </cell>
          <cell r="BZ1008">
            <v>9</v>
          </cell>
          <cell r="CA1008">
            <v>1749</v>
          </cell>
        </row>
        <row r="1009">
          <cell r="I1009" t="str">
            <v>母子保健指導事業費</v>
          </cell>
          <cell r="J1009">
            <v>1</v>
          </cell>
          <cell r="K1009" t="str">
            <v>一般会計</v>
          </cell>
          <cell r="L1009">
            <v>4</v>
          </cell>
          <cell r="M1009" t="str">
            <v>衛生費　</v>
          </cell>
          <cell r="N1009">
            <v>1</v>
          </cell>
          <cell r="O1009" t="str">
            <v>保健衛生費　</v>
          </cell>
          <cell r="P1009">
            <v>2</v>
          </cell>
          <cell r="Q1009" t="str">
            <v>予防費　</v>
          </cell>
          <cell r="R1009">
            <v>50</v>
          </cell>
          <cell r="S1009" t="str">
            <v>母子保健対策費　</v>
          </cell>
          <cell r="T1009">
            <v>1</v>
          </cell>
          <cell r="U1009" t="str">
            <v>母子保健指導事業費　</v>
          </cell>
          <cell r="V1009">
            <v>0</v>
          </cell>
          <cell r="X1009">
            <v>0</v>
          </cell>
          <cell r="Z1009">
            <v>6618</v>
          </cell>
          <cell r="AA1009">
            <v>8025</v>
          </cell>
          <cell r="AB1009">
            <v>7961</v>
          </cell>
          <cell r="AC1009">
            <v>7961</v>
          </cell>
          <cell r="AD1009">
            <v>7961</v>
          </cell>
          <cell r="AE1009">
            <v>6100</v>
          </cell>
          <cell r="AF1009">
            <v>0</v>
          </cell>
          <cell r="AG1009">
            <v>0</v>
          </cell>
          <cell r="AH1009">
            <v>0</v>
          </cell>
          <cell r="AI1009">
            <v>1925</v>
          </cell>
          <cell r="AJ1009">
            <v>7961</v>
          </cell>
          <cell r="AK1009">
            <v>7961</v>
          </cell>
          <cell r="AL1009">
            <v>7961</v>
          </cell>
          <cell r="AM1009">
            <v>0</v>
          </cell>
          <cell r="AN1009">
            <v>-64</v>
          </cell>
          <cell r="AO1009">
            <v>-64</v>
          </cell>
          <cell r="AP1009" t="str">
            <v>　母子保健法に基づく妊産婦及び乳幼児に対する各種健康相談・健康教育・乳幼児健康診査の事後指導等を行うための事業。
　また、母子保健の主要な取組みの「健やか親子２1」を推進するため、妊娠・出産・育児への切れ目ない支援、事故防止、虐待予防に関わる。
　母子保健法に基づく事業のため、終期は設定できない。</v>
          </cell>
          <cell r="AQ1009" t="str">
            <v xml:space="preserve">　妊娠～出産～育児期に、母子（親子）健康手帳の交付、プレママプレパパクラス（妊両親学級）・離乳食教室・母子健康相談・授乳相談・育児不安対策事業（一般の育児不安対策教室、発達支援教室）等の事業において、看護師、事務職員、栄養士、歯科衛生士、心理士、保育士、助産師等の専門職による個別相談や健康教室を実施するための経費。
【増減理由】
　主にリーフレット等消耗品単価・購入数の減による需用費の減、備品購入費の減、クリーニングに係る手数料の皆減等による事業費の減。 </v>
          </cell>
          <cell r="BJ1009">
            <v>1</v>
          </cell>
          <cell r="BK1009">
            <v>7961</v>
          </cell>
          <cell r="BL1009">
            <v>0</v>
          </cell>
          <cell r="BM1009">
            <v>0</v>
          </cell>
          <cell r="BN1009">
            <v>0</v>
          </cell>
          <cell r="BO1009">
            <v>0</v>
          </cell>
          <cell r="BP1009">
            <v>0</v>
          </cell>
          <cell r="BQ1009">
            <v>0</v>
          </cell>
          <cell r="BR1009">
            <v>0</v>
          </cell>
          <cell r="BS1009">
            <v>0</v>
          </cell>
          <cell r="BT1009">
            <v>0</v>
          </cell>
          <cell r="BU1009">
            <v>0</v>
          </cell>
          <cell r="BV1009">
            <v>7961</v>
          </cell>
          <cell r="BW1009">
            <v>0</v>
          </cell>
          <cell r="BX1009">
            <v>0</v>
          </cell>
          <cell r="BY1009">
            <v>0</v>
          </cell>
          <cell r="BZ1009">
            <v>0</v>
          </cell>
          <cell r="CA1009">
            <v>7961</v>
          </cell>
        </row>
        <row r="1010">
          <cell r="I1010" t="str">
            <v>母子保健指導事業費　会計年度任用職員分</v>
          </cell>
          <cell r="J1010">
            <v>1</v>
          </cell>
          <cell r="K1010" t="str">
            <v>一般会計</v>
          </cell>
          <cell r="L1010">
            <v>4</v>
          </cell>
          <cell r="M1010" t="str">
            <v>衛生費　</v>
          </cell>
          <cell r="N1010">
            <v>1</v>
          </cell>
          <cell r="O1010" t="str">
            <v>保健衛生費　</v>
          </cell>
          <cell r="P1010">
            <v>2</v>
          </cell>
          <cell r="Q1010" t="str">
            <v>予防費　</v>
          </cell>
          <cell r="R1010">
            <v>50</v>
          </cell>
          <cell r="S1010" t="str">
            <v>母子保健対策費　</v>
          </cell>
          <cell r="T1010">
            <v>1</v>
          </cell>
          <cell r="U1010" t="str">
            <v>母子保健指導事業費　</v>
          </cell>
          <cell r="V1010">
            <v>0</v>
          </cell>
          <cell r="X1010">
            <v>3</v>
          </cell>
          <cell r="Y1010" t="str">
            <v>会計年度任用職員分　</v>
          </cell>
          <cell r="Z1010">
            <v>6941</v>
          </cell>
          <cell r="AA1010">
            <v>7074</v>
          </cell>
          <cell r="AB1010">
            <v>7199</v>
          </cell>
          <cell r="AC1010">
            <v>6968</v>
          </cell>
          <cell r="AD1010">
            <v>6968</v>
          </cell>
          <cell r="AE1010">
            <v>18</v>
          </cell>
          <cell r="AF1010">
            <v>14</v>
          </cell>
          <cell r="AG1010">
            <v>16</v>
          </cell>
          <cell r="AH1010">
            <v>16</v>
          </cell>
          <cell r="AI1010">
            <v>7056</v>
          </cell>
          <cell r="AJ1010">
            <v>7185</v>
          </cell>
          <cell r="AK1010">
            <v>6952</v>
          </cell>
          <cell r="AL1010">
            <v>6952</v>
          </cell>
          <cell r="AM1010">
            <v>-231</v>
          </cell>
          <cell r="AN1010">
            <v>125</v>
          </cell>
          <cell r="AO1010">
            <v>-106</v>
          </cell>
          <cell r="AP1010" t="str">
            <v>母子保健法に基づき、市町村は母子保健に関し、健康相談・健康教育・乳幼児健診の事後指導・訪問指導等の各種母子保健事業を通して、支援に必要な実情の把握を行う「子育て世代包括支援センター」を設置するよう努めなければならないと、規定されたことを受けて実施する事務事業を担うためのフルタイム・パートタイム会計年度任用職員の人件費。</v>
          </cell>
          <cell r="AQ1010" t="str">
            <v xml:space="preserve">①子育て世代包括支援センター事務事業
　・7か所の子育て世代包括支援センター活動報告の月報集計事務
　・支援プランの内容である各種サービスの進行管理等、センター機能を果たせるように
管理的役割を担う保健師等の配置を要する。
②各種母子事業の事務補助
　・乳幼児健診の個別通知作成
　・妊産婦健康診査や特定不妊治療医療費助成等システム入力
　・償還払い助成額の精査等　複雑かつ正確性を求められる業務が多岐にわたる業務量の増加のために、事務補助を要する。
【増減理由】フルタイム会計年度任用職員給料の一号加算による増 </v>
          </cell>
          <cell r="BJ1010">
            <v>2</v>
          </cell>
          <cell r="BK1010">
            <v>0</v>
          </cell>
          <cell r="BL1010">
            <v>0</v>
          </cell>
          <cell r="BM1010">
            <v>0</v>
          </cell>
          <cell r="BN1010">
            <v>0</v>
          </cell>
          <cell r="BO1010">
            <v>0</v>
          </cell>
          <cell r="BP1010">
            <v>0</v>
          </cell>
          <cell r="BQ1010">
            <v>0</v>
          </cell>
          <cell r="BR1010">
            <v>0</v>
          </cell>
          <cell r="BS1010">
            <v>0</v>
          </cell>
          <cell r="BT1010">
            <v>0</v>
          </cell>
          <cell r="BU1010">
            <v>14</v>
          </cell>
          <cell r="BV1010">
            <v>7185</v>
          </cell>
          <cell r="BW1010">
            <v>0</v>
          </cell>
          <cell r="BX1010">
            <v>0</v>
          </cell>
          <cell r="BY1010">
            <v>0</v>
          </cell>
          <cell r="BZ1010">
            <v>16</v>
          </cell>
          <cell r="CA1010">
            <v>6952</v>
          </cell>
        </row>
        <row r="1011">
          <cell r="I1011" t="str">
            <v>母子保健指導事業費　感染症対策分</v>
          </cell>
          <cell r="J1011">
            <v>1</v>
          </cell>
          <cell r="K1011" t="str">
            <v>一般会計</v>
          </cell>
          <cell r="L1011">
            <v>4</v>
          </cell>
          <cell r="M1011" t="str">
            <v>衛生費　</v>
          </cell>
          <cell r="N1011">
            <v>1</v>
          </cell>
          <cell r="O1011" t="str">
            <v>保健衛生費　</v>
          </cell>
          <cell r="P1011">
            <v>2</v>
          </cell>
          <cell r="Q1011" t="str">
            <v>予防費　</v>
          </cell>
          <cell r="R1011">
            <v>50</v>
          </cell>
          <cell r="S1011" t="str">
            <v>母子保健対策費　</v>
          </cell>
          <cell r="T1011">
            <v>1</v>
          </cell>
          <cell r="U1011" t="str">
            <v>母子保健指導事業費　</v>
          </cell>
          <cell r="V1011">
            <v>0</v>
          </cell>
          <cell r="X1011">
            <v>4</v>
          </cell>
          <cell r="Y1011" t="str">
            <v>感染症対策分</v>
          </cell>
          <cell r="Z1011">
            <v>0</v>
          </cell>
          <cell r="AA1011">
            <v>0</v>
          </cell>
          <cell r="AB1011">
            <v>0</v>
          </cell>
          <cell r="AC1011">
            <v>0</v>
          </cell>
          <cell r="AD1011">
            <v>0</v>
          </cell>
          <cell r="AE1011">
            <v>0</v>
          </cell>
          <cell r="AF1011">
            <v>0</v>
          </cell>
          <cell r="AG1011">
            <v>0</v>
          </cell>
          <cell r="AH1011">
            <v>0</v>
          </cell>
          <cell r="AI1011">
            <v>0</v>
          </cell>
          <cell r="AJ1011">
            <v>0</v>
          </cell>
          <cell r="AK1011">
            <v>0</v>
          </cell>
          <cell r="AL1011">
            <v>0</v>
          </cell>
          <cell r="AM1011">
            <v>0</v>
          </cell>
          <cell r="AN1011">
            <v>0</v>
          </cell>
          <cell r="AO1011">
            <v>0</v>
          </cell>
          <cell r="AQ1011" t="str">
            <v>１　大型ディスプレイの導入（乳幼児健康診査会場）：　638,000円
　乳幼児健診（集団健診）会場での市民の滞在時間短縮・密集回避等を図るため、栄養指導等の動画を流すための大型ディスプレイを健診会場に設置する。
２　保健教材の購入（両親教室等）：1,192,400円
　両親教室等については感染対策の一環によりオンライン開催が主流となっていることにより、従来実施してきた沐浴実習や父の妊婦体験の機会が失われていることから、支援体制の維持・強化を図るため、希望者及び指導等が必要な者がいつでも当該実習・体験を個別に実施できるよう、各地区保健福祉センターに沐浴人形及び妊婦シミュレーターを配備する。</v>
          </cell>
          <cell r="BJ1011">
            <v>0</v>
          </cell>
          <cell r="BK1011">
            <v>0</v>
          </cell>
          <cell r="BL1011">
            <v>0</v>
          </cell>
          <cell r="BM1011">
            <v>0</v>
          </cell>
          <cell r="BN1011">
            <v>0</v>
          </cell>
          <cell r="BO1011">
            <v>0</v>
          </cell>
          <cell r="BP1011">
            <v>0</v>
          </cell>
          <cell r="BQ1011">
            <v>0</v>
          </cell>
          <cell r="BR1011">
            <v>0</v>
          </cell>
          <cell r="BS1011">
            <v>0</v>
          </cell>
          <cell r="BT1011">
            <v>0</v>
          </cell>
          <cell r="BU1011">
            <v>0</v>
          </cell>
          <cell r="BV1011">
            <v>0</v>
          </cell>
          <cell r="BW1011">
            <v>0</v>
          </cell>
          <cell r="BX1011">
            <v>0</v>
          </cell>
          <cell r="BY1011">
            <v>0</v>
          </cell>
          <cell r="BZ1011">
            <v>0</v>
          </cell>
          <cell r="CA1011">
            <v>0</v>
          </cell>
        </row>
        <row r="1012">
          <cell r="I1012" t="str">
            <v>不妊治療費助成事業費</v>
          </cell>
          <cell r="J1012">
            <v>1</v>
          </cell>
          <cell r="K1012" t="str">
            <v>一般会計</v>
          </cell>
          <cell r="L1012">
            <v>4</v>
          </cell>
          <cell r="M1012" t="str">
            <v>衛生費　</v>
          </cell>
          <cell r="N1012">
            <v>1</v>
          </cell>
          <cell r="O1012" t="str">
            <v>保健衛生費　</v>
          </cell>
          <cell r="P1012">
            <v>2</v>
          </cell>
          <cell r="Q1012" t="str">
            <v>予防費　</v>
          </cell>
          <cell r="R1012">
            <v>50</v>
          </cell>
          <cell r="S1012" t="str">
            <v>母子保健対策費　</v>
          </cell>
          <cell r="T1012">
            <v>7</v>
          </cell>
          <cell r="U1012" t="str">
            <v>不妊治療費助成事業費</v>
          </cell>
          <cell r="V1012">
            <v>0</v>
          </cell>
          <cell r="X1012">
            <v>0</v>
          </cell>
          <cell r="Z1012">
            <v>69325</v>
          </cell>
          <cell r="AA1012">
            <v>25200</v>
          </cell>
          <cell r="AB1012">
            <v>0</v>
          </cell>
          <cell r="AC1012">
            <v>0</v>
          </cell>
          <cell r="AD1012">
            <v>0</v>
          </cell>
          <cell r="AE1012">
            <v>25200</v>
          </cell>
          <cell r="AF1012">
            <v>0</v>
          </cell>
          <cell r="AG1012">
            <v>0</v>
          </cell>
          <cell r="AH1012">
            <v>0</v>
          </cell>
          <cell r="AI1012">
            <v>0</v>
          </cell>
          <cell r="AJ1012">
            <v>0</v>
          </cell>
          <cell r="AK1012">
            <v>0</v>
          </cell>
          <cell r="AL1012">
            <v>0</v>
          </cell>
          <cell r="AM1012">
            <v>0</v>
          </cell>
          <cell r="AN1012">
            <v>-25200</v>
          </cell>
          <cell r="AO1012">
            <v>-25200</v>
          </cell>
          <cell r="AP1012" t="str">
            <v xml:space="preserve">　不妊治療の経済的負担の軽減を図るため、医療保険が適用されず、高額な医療費がかかる配偶者間の特定不妊治療（体外受精・顕微授精）及び男性不妊治療（精子を精巣または精巣上体から採取するための手術）に要する費用の一部を補助する。
　令和４年度から、不妊治療の保険適用の円滑な移行に向け、移行期に治療を受けている方の治療計画に支障が生じないよう、特定不妊治療を令和３年度内に開始し年度をまたいで治療を終了する方については、助成額30万円（治療区分Ｃ、Ｆ（凍結胚移植等）については10万円）、通算助成回数は１子毎40歳未満6回、43歳未満通算3回を超えない範囲で、年度内に１回のみ助成する。 </v>
          </cell>
          <cell r="AQ1012" t="str">
            <v xml:space="preserve">　令和４年度からの不妊治療保険適用（令和４年４月１日以降治療開始したもの）の円滑な実施に向け、移行期間（年度をまたぐ治療）の治療計画に支障が生じないよう、令和３年度に不妊治療（体外・顕微授精）を開始した方に対し、その費用の一部（特定不妊治療区分Ｃ，Ｆ以外及び男性不妊治療は30万円、治療区分Ｃ・Ｆについては10万円)を助成する。
　増減理由：経過措置としての対象者限定による減
助成額30万円（277件→76件）、助成額１０万円（141件→24件） </v>
          </cell>
          <cell r="BJ1012">
            <v>0</v>
          </cell>
          <cell r="BK1012">
            <v>0</v>
          </cell>
          <cell r="BL1012">
            <v>0</v>
          </cell>
          <cell r="BM1012">
            <v>0</v>
          </cell>
          <cell r="BN1012">
            <v>0</v>
          </cell>
          <cell r="BO1012">
            <v>0</v>
          </cell>
          <cell r="BP1012">
            <v>0</v>
          </cell>
          <cell r="BQ1012">
            <v>0</v>
          </cell>
          <cell r="BR1012">
            <v>0</v>
          </cell>
          <cell r="BS1012">
            <v>0</v>
          </cell>
          <cell r="BT1012">
            <v>0</v>
          </cell>
          <cell r="BU1012">
            <v>0</v>
          </cell>
          <cell r="BV1012">
            <v>0</v>
          </cell>
          <cell r="BW1012">
            <v>0</v>
          </cell>
          <cell r="BX1012">
            <v>0</v>
          </cell>
          <cell r="BY1012">
            <v>0</v>
          </cell>
          <cell r="BZ1012">
            <v>0</v>
          </cell>
          <cell r="CA1012">
            <v>0</v>
          </cell>
        </row>
        <row r="1013">
          <cell r="I1013" t="str">
            <v>不妊治療費助成事業費　事務経費分</v>
          </cell>
          <cell r="J1013">
            <v>1</v>
          </cell>
          <cell r="K1013" t="str">
            <v>一般会計</v>
          </cell>
          <cell r="L1013">
            <v>4</v>
          </cell>
          <cell r="M1013" t="str">
            <v>衛生費　</v>
          </cell>
          <cell r="N1013">
            <v>1</v>
          </cell>
          <cell r="O1013" t="str">
            <v>保健衛生費　</v>
          </cell>
          <cell r="P1013">
            <v>2</v>
          </cell>
          <cell r="Q1013" t="str">
            <v>予防費　</v>
          </cell>
          <cell r="R1013">
            <v>50</v>
          </cell>
          <cell r="S1013" t="str">
            <v>母子保健対策費　</v>
          </cell>
          <cell r="T1013">
            <v>7</v>
          </cell>
          <cell r="U1013" t="str">
            <v>不妊治療費助成事業費</v>
          </cell>
          <cell r="V1013">
            <v>0</v>
          </cell>
          <cell r="X1013">
            <v>1</v>
          </cell>
          <cell r="Y1013" t="str">
            <v>不妊治療費助成事業費　事務経費分</v>
          </cell>
          <cell r="Z1013">
            <v>272</v>
          </cell>
          <cell r="AA1013">
            <v>146</v>
          </cell>
          <cell r="AB1013">
            <v>0</v>
          </cell>
          <cell r="AC1013">
            <v>0</v>
          </cell>
          <cell r="AD1013">
            <v>0</v>
          </cell>
          <cell r="AE1013">
            <v>72</v>
          </cell>
          <cell r="AF1013">
            <v>0</v>
          </cell>
          <cell r="AG1013">
            <v>0</v>
          </cell>
          <cell r="AH1013">
            <v>0</v>
          </cell>
          <cell r="AI1013">
            <v>74</v>
          </cell>
          <cell r="AJ1013">
            <v>0</v>
          </cell>
          <cell r="AK1013">
            <v>0</v>
          </cell>
          <cell r="AL1013">
            <v>0</v>
          </cell>
          <cell r="AM1013">
            <v>0</v>
          </cell>
          <cell r="AN1013">
            <v>-146</v>
          </cell>
          <cell r="AO1013">
            <v>-146</v>
          </cell>
          <cell r="AP1013" t="str">
            <v>　医療保険が適用されず、高額な医療費がかかる不妊治療(体外受精・顕微授精)及び男性不妊治療に要する費用の一部の助成を行い、不妊治療を受ける夫婦の経済的負担の軽減を図る。
　不妊治療費助成事業の周知及び助成費支給のための事務を取り扱う。
【根拠法令】
　市：いわき市特定不妊治療費助成事業実施要項</v>
          </cell>
          <cell r="AQ1013" t="str">
            <v xml:space="preserve">　特定不妊治療費助成事業の制度等の周知のため、リーフレットを作成し配布する。
　また、助成申請内容の審査・決定を行う。
　相談、周知、相談員の質の向上に関する費用については、他事業に移行するため費用減。 </v>
          </cell>
          <cell r="BJ1013">
            <v>0</v>
          </cell>
          <cell r="BK1013">
            <v>0</v>
          </cell>
          <cell r="BL1013">
            <v>0</v>
          </cell>
          <cell r="BM1013">
            <v>0</v>
          </cell>
          <cell r="BN1013">
            <v>0</v>
          </cell>
          <cell r="BO1013">
            <v>0</v>
          </cell>
          <cell r="BP1013">
            <v>0</v>
          </cell>
          <cell r="BQ1013">
            <v>0</v>
          </cell>
          <cell r="BR1013">
            <v>0</v>
          </cell>
          <cell r="BS1013">
            <v>0</v>
          </cell>
          <cell r="BT1013">
            <v>0</v>
          </cell>
          <cell r="BU1013">
            <v>0</v>
          </cell>
          <cell r="BV1013">
            <v>0</v>
          </cell>
          <cell r="BW1013">
            <v>0</v>
          </cell>
          <cell r="BX1013">
            <v>0</v>
          </cell>
          <cell r="BY1013">
            <v>0</v>
          </cell>
          <cell r="BZ1013">
            <v>0</v>
          </cell>
          <cell r="CA1013">
            <v>0</v>
          </cell>
        </row>
        <row r="1014">
          <cell r="I1014" t="str">
            <v>乳幼児健康診査事業費</v>
          </cell>
          <cell r="J1014">
            <v>1</v>
          </cell>
          <cell r="K1014" t="str">
            <v>一般会計</v>
          </cell>
          <cell r="L1014">
            <v>4</v>
          </cell>
          <cell r="M1014" t="str">
            <v>衛生費　</v>
          </cell>
          <cell r="N1014">
            <v>1</v>
          </cell>
          <cell r="O1014" t="str">
            <v>保健衛生費　</v>
          </cell>
          <cell r="P1014">
            <v>2</v>
          </cell>
          <cell r="Q1014" t="str">
            <v>予防費　</v>
          </cell>
          <cell r="R1014">
            <v>50</v>
          </cell>
          <cell r="S1014" t="str">
            <v>母子保健対策費　</v>
          </cell>
          <cell r="T1014">
            <v>14</v>
          </cell>
          <cell r="U1014" t="str">
            <v>乳幼児健康診査事業費</v>
          </cell>
          <cell r="V1014">
            <v>0</v>
          </cell>
          <cell r="X1014">
            <v>0</v>
          </cell>
          <cell r="Z1014">
            <v>35678</v>
          </cell>
          <cell r="AA1014">
            <v>37571</v>
          </cell>
          <cell r="AB1014">
            <v>40735</v>
          </cell>
          <cell r="AC1014">
            <v>40735</v>
          </cell>
          <cell r="AD1014">
            <v>40735</v>
          </cell>
          <cell r="AE1014">
            <v>0</v>
          </cell>
          <cell r="AF1014">
            <v>0</v>
          </cell>
          <cell r="AG1014">
            <v>0</v>
          </cell>
          <cell r="AH1014">
            <v>0</v>
          </cell>
          <cell r="AI1014">
            <v>37571</v>
          </cell>
          <cell r="AJ1014">
            <v>40735</v>
          </cell>
          <cell r="AK1014">
            <v>40735</v>
          </cell>
          <cell r="AL1014">
            <v>40735</v>
          </cell>
          <cell r="AM1014">
            <v>0</v>
          </cell>
          <cell r="AN1014">
            <v>3164</v>
          </cell>
          <cell r="AO1014">
            <v>3164</v>
          </cell>
          <cell r="AP1014" t="str">
            <v xml:space="preserve">　母子保健法第12条及び第13条の規定に基づき、乳幼児の発達の節目である「４か月児」、「10か月児」、「１歳６か月児」、「３歳児」を対象に健康診査を行う事業。（※平成21年度までの乳幼児健診に係る４事業を統合）
　当該事業の実施により、乳幼児の健やかな発育を支援するとともに、心身発達上の異常・児童虐待等の早期発見に役立てる。
　母子保健法に基づく法定事業であり、終期の設定はできない。
 </v>
          </cell>
          <cell r="AQ1014" t="str">
            <v>①乳幼児健診を行う専門職（医師・看護師・栄養士・歯科衛生士）を雇い上げるための報償費・旅費等。
②乳幼児健診の実施に必要な消耗品費、医薬材料費、通信運搬費。
③乳幼児健診を行う会場使用料。
【増減理由】
　１０か月児健康診査の個別健診移行に伴う委託料の増。
　（個別健診　＠5,423円×1,700人、経過措置に伴う集団健診12回（300人））</v>
          </cell>
          <cell r="BJ1014">
            <v>1</v>
          </cell>
          <cell r="BK1014">
            <v>40735</v>
          </cell>
          <cell r="BL1014">
            <v>0</v>
          </cell>
          <cell r="BM1014">
            <v>0</v>
          </cell>
          <cell r="BN1014">
            <v>0</v>
          </cell>
          <cell r="BO1014">
            <v>0</v>
          </cell>
          <cell r="BP1014">
            <v>0</v>
          </cell>
          <cell r="BQ1014">
            <v>0</v>
          </cell>
          <cell r="BR1014">
            <v>0</v>
          </cell>
          <cell r="BS1014">
            <v>0</v>
          </cell>
          <cell r="BT1014">
            <v>0</v>
          </cell>
          <cell r="BU1014">
            <v>0</v>
          </cell>
          <cell r="BV1014">
            <v>40735</v>
          </cell>
          <cell r="BW1014">
            <v>0</v>
          </cell>
          <cell r="BX1014">
            <v>0</v>
          </cell>
          <cell r="BY1014">
            <v>0</v>
          </cell>
          <cell r="BZ1014">
            <v>0</v>
          </cell>
          <cell r="CA1014">
            <v>40735</v>
          </cell>
        </row>
        <row r="1015">
          <cell r="I1015" t="str">
            <v>乳幼児健康診査事業費（原発避難者特例法分）</v>
          </cell>
          <cell r="J1015">
            <v>1</v>
          </cell>
          <cell r="K1015" t="str">
            <v>一般会計</v>
          </cell>
          <cell r="L1015">
            <v>4</v>
          </cell>
          <cell r="M1015" t="str">
            <v>衛生費　</v>
          </cell>
          <cell r="N1015">
            <v>1</v>
          </cell>
          <cell r="O1015" t="str">
            <v>保健衛生費　</v>
          </cell>
          <cell r="P1015">
            <v>2</v>
          </cell>
          <cell r="Q1015" t="str">
            <v>予防費　</v>
          </cell>
          <cell r="R1015">
            <v>50</v>
          </cell>
          <cell r="S1015" t="str">
            <v>母子保健対策費　</v>
          </cell>
          <cell r="T1015">
            <v>14</v>
          </cell>
          <cell r="U1015" t="str">
            <v>乳幼児健康診査事業費</v>
          </cell>
          <cell r="V1015">
            <v>0</v>
          </cell>
          <cell r="X1015">
            <v>1</v>
          </cell>
          <cell r="Y1015" t="str">
            <v>乳幼児健康診査事業費（原発避難者特例法分）　</v>
          </cell>
          <cell r="Z1015">
            <v>206</v>
          </cell>
          <cell r="AA1015">
            <v>425</v>
          </cell>
          <cell r="AB1015">
            <v>775</v>
          </cell>
          <cell r="AC1015">
            <v>775</v>
          </cell>
          <cell r="AD1015">
            <v>775</v>
          </cell>
          <cell r="AE1015">
            <v>0</v>
          </cell>
          <cell r="AF1015">
            <v>0</v>
          </cell>
          <cell r="AG1015">
            <v>0</v>
          </cell>
          <cell r="AH1015">
            <v>0</v>
          </cell>
          <cell r="AI1015">
            <v>425</v>
          </cell>
          <cell r="AJ1015">
            <v>775</v>
          </cell>
          <cell r="AK1015">
            <v>775</v>
          </cell>
          <cell r="AL1015">
            <v>775</v>
          </cell>
          <cell r="AM1015">
            <v>0</v>
          </cell>
          <cell r="AN1015">
            <v>350</v>
          </cell>
          <cell r="AO1015">
            <v>350</v>
          </cell>
          <cell r="AP1015" t="str">
            <v>　原発避難者特定法に基づき双葉郡等からいわき市に避難することを余儀なくされた乳幼児に対して、「4か月児」「10か月児」「1歳6か月児」「3歳児」のそれぞれの乳幼児健康診査を受診する機会を提供する事業。</v>
          </cell>
          <cell r="AQ1015" t="str">
            <v>　乳幼児健康診査事業(原発避難乳幼児分)に係る経費
【増減理由】
　１０か月児健康診査個別健診移行に伴う委託料の増
　（１０か月児健康診査委託料　5,423円×110人）</v>
          </cell>
          <cell r="BJ1015">
            <v>1</v>
          </cell>
          <cell r="BK1015">
            <v>775</v>
          </cell>
          <cell r="BL1015">
            <v>0</v>
          </cell>
          <cell r="BM1015">
            <v>0</v>
          </cell>
          <cell r="BN1015">
            <v>0</v>
          </cell>
          <cell r="BO1015">
            <v>0</v>
          </cell>
          <cell r="BP1015">
            <v>0</v>
          </cell>
          <cell r="BQ1015">
            <v>0</v>
          </cell>
          <cell r="BR1015">
            <v>0</v>
          </cell>
          <cell r="BS1015">
            <v>0</v>
          </cell>
          <cell r="BT1015">
            <v>0</v>
          </cell>
          <cell r="BU1015">
            <v>0</v>
          </cell>
          <cell r="BV1015">
            <v>775</v>
          </cell>
          <cell r="BW1015">
            <v>0</v>
          </cell>
          <cell r="BX1015">
            <v>0</v>
          </cell>
          <cell r="BY1015">
            <v>0</v>
          </cell>
          <cell r="BZ1015">
            <v>0</v>
          </cell>
          <cell r="CA1015">
            <v>775</v>
          </cell>
        </row>
        <row r="1016">
          <cell r="I1016" t="str">
            <v>乳幼児健康診査事業費　個別化体制整備事業分</v>
          </cell>
          <cell r="J1016">
            <v>1</v>
          </cell>
          <cell r="K1016" t="str">
            <v>一般会計</v>
          </cell>
          <cell r="L1016">
            <v>4</v>
          </cell>
          <cell r="M1016" t="str">
            <v>衛生費　</v>
          </cell>
          <cell r="N1016">
            <v>1</v>
          </cell>
          <cell r="O1016" t="str">
            <v>保健衛生費　</v>
          </cell>
          <cell r="P1016">
            <v>2</v>
          </cell>
          <cell r="Q1016" t="str">
            <v>予防費　</v>
          </cell>
          <cell r="R1016">
            <v>50</v>
          </cell>
          <cell r="S1016" t="str">
            <v>母子保健対策費　</v>
          </cell>
          <cell r="T1016">
            <v>14</v>
          </cell>
          <cell r="U1016" t="str">
            <v>乳幼児健康診査事業費</v>
          </cell>
          <cell r="V1016">
            <v>0</v>
          </cell>
          <cell r="X1016">
            <v>2</v>
          </cell>
          <cell r="Y1016" t="str">
            <v>個別化体制整備事業分</v>
          </cell>
          <cell r="Z1016">
            <v>0</v>
          </cell>
          <cell r="AA1016">
            <v>0</v>
          </cell>
          <cell r="AB1016">
            <v>0</v>
          </cell>
          <cell r="AC1016">
            <v>0</v>
          </cell>
          <cell r="AD1016">
            <v>0</v>
          </cell>
          <cell r="AE1016">
            <v>0</v>
          </cell>
          <cell r="AF1016">
            <v>0</v>
          </cell>
          <cell r="AG1016">
            <v>0</v>
          </cell>
          <cell r="AH1016">
            <v>0</v>
          </cell>
          <cell r="AI1016">
            <v>0</v>
          </cell>
          <cell r="AJ1016">
            <v>0</v>
          </cell>
          <cell r="AK1016">
            <v>0</v>
          </cell>
          <cell r="AL1016">
            <v>0</v>
          </cell>
          <cell r="AM1016">
            <v>0</v>
          </cell>
          <cell r="AN1016">
            <v>0</v>
          </cell>
          <cell r="AO1016">
            <v>0</v>
          </cell>
          <cell r="AQ1016" t="str">
            <v xml:space="preserve">新型コロナウイルス感染症の流行下でも、母児が感染の不安なく安心して健診が受けられるよう、医療機関で受診できる個別健診の体制を整備するため、新型コロナウイルス感染症対応地方創生臨時交付金を活用し次の事業を行う。
①　個別健診化に向けたアンケートの実施。
②　個別健診化に向けた、医療機関への説明会の開催
③　個別健診実施のための、新たな予診票や栄養・歯科指導用の動画作成
 </v>
          </cell>
          <cell r="BJ1016">
            <v>0</v>
          </cell>
          <cell r="BK1016">
            <v>0</v>
          </cell>
          <cell r="BL1016">
            <v>0</v>
          </cell>
          <cell r="BM1016">
            <v>0</v>
          </cell>
          <cell r="BN1016">
            <v>0</v>
          </cell>
          <cell r="BO1016">
            <v>0</v>
          </cell>
          <cell r="BP1016">
            <v>0</v>
          </cell>
          <cell r="BQ1016">
            <v>0</v>
          </cell>
          <cell r="BR1016">
            <v>0</v>
          </cell>
          <cell r="BS1016">
            <v>0</v>
          </cell>
          <cell r="BT1016">
            <v>0</v>
          </cell>
          <cell r="BU1016">
            <v>0</v>
          </cell>
          <cell r="BV1016">
            <v>0</v>
          </cell>
          <cell r="BW1016">
            <v>0</v>
          </cell>
          <cell r="BX1016">
            <v>0</v>
          </cell>
          <cell r="BY1016">
            <v>0</v>
          </cell>
          <cell r="BZ1016">
            <v>0</v>
          </cell>
          <cell r="CA1016">
            <v>0</v>
          </cell>
        </row>
        <row r="1017">
          <cell r="I1017" t="str">
            <v>いのちを育む教育推進事業費</v>
          </cell>
          <cell r="J1017">
            <v>1</v>
          </cell>
          <cell r="K1017" t="str">
            <v>一般会計</v>
          </cell>
          <cell r="L1017">
            <v>4</v>
          </cell>
          <cell r="M1017" t="str">
            <v>衛生費　</v>
          </cell>
          <cell r="N1017">
            <v>1</v>
          </cell>
          <cell r="O1017" t="str">
            <v>保健衛生費　</v>
          </cell>
          <cell r="P1017">
            <v>2</v>
          </cell>
          <cell r="Q1017" t="str">
            <v>予防費　</v>
          </cell>
          <cell r="R1017">
            <v>50</v>
          </cell>
          <cell r="S1017" t="str">
            <v>母子保健対策費　</v>
          </cell>
          <cell r="T1017">
            <v>17</v>
          </cell>
          <cell r="U1017" t="str">
            <v>いのちを育む教育推進事業費　</v>
          </cell>
          <cell r="V1017">
            <v>0</v>
          </cell>
          <cell r="X1017">
            <v>0</v>
          </cell>
          <cell r="Z1017">
            <v>739</v>
          </cell>
          <cell r="AA1017">
            <v>1238</v>
          </cell>
          <cell r="AB1017">
            <v>1211</v>
          </cell>
          <cell r="AC1017">
            <v>1211</v>
          </cell>
          <cell r="AD1017">
            <v>1211</v>
          </cell>
          <cell r="AE1017">
            <v>0</v>
          </cell>
          <cell r="AF1017">
            <v>605</v>
          </cell>
          <cell r="AG1017">
            <v>605</v>
          </cell>
          <cell r="AH1017">
            <v>605</v>
          </cell>
          <cell r="AI1017">
            <v>1238</v>
          </cell>
          <cell r="AJ1017">
            <v>606</v>
          </cell>
          <cell r="AK1017">
            <v>606</v>
          </cell>
          <cell r="AL1017">
            <v>606</v>
          </cell>
          <cell r="AM1017">
            <v>0</v>
          </cell>
          <cell r="AN1017">
            <v>-27</v>
          </cell>
          <cell r="AO1017">
            <v>-27</v>
          </cell>
          <cell r="AP1017" t="str">
            <v xml:space="preserve">　本市の「いのちを育む教育」の推進を図るため、学校、家庭、保健、医療、福祉、地域等関係機関の連携のもと、将来を担う子どもたち自身が命を大切にし、自他を思いやることができるよう、乳幼児期から様々な機会を通して対策を講じていくための事業。　
　母子保健法に基づく事業のため、終期設定できない。 </v>
          </cell>
          <cell r="AQ1017" t="str">
            <v>　「いのちを育む教育」を推進していくため、いのちを育む教育推進協議会の開催、講習会の実施、モデル校による取り組み等に係る経費。
【増減理由】
　・思春期保健セミナーⅠのオンライン化に係る管外旅費の減（43,480円→0円）
　・通信運搬費の減（67,420円→41,512円）</v>
          </cell>
          <cell r="BJ1017">
            <v>1</v>
          </cell>
          <cell r="BK1017">
            <v>1211</v>
          </cell>
          <cell r="BL1017">
            <v>0</v>
          </cell>
          <cell r="BM1017">
            <v>0</v>
          </cell>
          <cell r="BN1017">
            <v>0</v>
          </cell>
          <cell r="BO1017">
            <v>0</v>
          </cell>
          <cell r="BP1017">
            <v>0</v>
          </cell>
          <cell r="BQ1017">
            <v>0</v>
          </cell>
          <cell r="BR1017">
            <v>605</v>
          </cell>
          <cell r="BS1017">
            <v>0</v>
          </cell>
          <cell r="BT1017">
            <v>0</v>
          </cell>
          <cell r="BU1017">
            <v>0</v>
          </cell>
          <cell r="BV1017">
            <v>606</v>
          </cell>
          <cell r="BW1017">
            <v>605</v>
          </cell>
          <cell r="BX1017">
            <v>0</v>
          </cell>
          <cell r="BY1017">
            <v>0</v>
          </cell>
          <cell r="BZ1017">
            <v>0</v>
          </cell>
          <cell r="CA1017">
            <v>606</v>
          </cell>
        </row>
        <row r="1018">
          <cell r="I1018" t="str">
            <v>新生児聴覚検査支援事業費</v>
          </cell>
          <cell r="J1018">
            <v>1</v>
          </cell>
          <cell r="K1018" t="str">
            <v>一般会計</v>
          </cell>
          <cell r="L1018">
            <v>4</v>
          </cell>
          <cell r="M1018" t="str">
            <v>衛生費　</v>
          </cell>
          <cell r="N1018">
            <v>1</v>
          </cell>
          <cell r="O1018" t="str">
            <v>保健衛生費　</v>
          </cell>
          <cell r="P1018">
            <v>2</v>
          </cell>
          <cell r="Q1018" t="str">
            <v>予防費　</v>
          </cell>
          <cell r="R1018">
            <v>50</v>
          </cell>
          <cell r="S1018" t="str">
            <v>母子保健対策費　</v>
          </cell>
          <cell r="T1018">
            <v>19</v>
          </cell>
          <cell r="U1018" t="str">
            <v>新生児聴覚検査支援事業費</v>
          </cell>
          <cell r="V1018">
            <v>0</v>
          </cell>
          <cell r="X1018">
            <v>0</v>
          </cell>
          <cell r="Z1018">
            <v>6455</v>
          </cell>
          <cell r="AA1018">
            <v>15485</v>
          </cell>
          <cell r="AB1018">
            <v>14873</v>
          </cell>
          <cell r="AC1018">
            <v>14873</v>
          </cell>
          <cell r="AD1018">
            <v>14873</v>
          </cell>
          <cell r="AE1018">
            <v>0</v>
          </cell>
          <cell r="AF1018">
            <v>0</v>
          </cell>
          <cell r="AG1018">
            <v>0</v>
          </cell>
          <cell r="AH1018">
            <v>0</v>
          </cell>
          <cell r="AI1018">
            <v>15485</v>
          </cell>
          <cell r="AJ1018">
            <v>14873</v>
          </cell>
          <cell r="AK1018">
            <v>14873</v>
          </cell>
          <cell r="AL1018">
            <v>14873</v>
          </cell>
          <cell r="AM1018">
            <v>0</v>
          </cell>
          <cell r="AN1018">
            <v>-612</v>
          </cell>
          <cell r="AO1018">
            <v>-612</v>
          </cell>
          <cell r="AP1018" t="str">
            <v>　新生児聴覚検査は、聴覚障がいを早期に発見し、できるだけ早い段階で適切な療育を受けられるようにするため、新生児を対象に行う「耳のきこえ」の簡単な検査である。新生児聴覚検査の受診勧奨、検査に係る費用(最大３回)の公費負担を行い、保護者の経済的負担の軽減を図るとともに、検査により把握された要支援児に対する療育が遅滞なく実施されるよう、要支援児とその保護者に対する適切な指導援助を行うための経費。</v>
          </cell>
          <cell r="AQ1018" t="str">
            <v xml:space="preserve">　新生児聴覚検査費用の助成を行うための委託料（県内医師会への業務委託）及び扶助費（県外受検分の償還払い）並びに研修旅費、需要費及び啓発ポスターの印刷製本費等の事務経費。
【増減の理由】
○　助成件数の減（△185件：1,974件→1,789件）に伴う委託料の減 </v>
          </cell>
          <cell r="BJ1018">
            <v>1</v>
          </cell>
          <cell r="BK1018">
            <v>14873</v>
          </cell>
          <cell r="BL1018">
            <v>0</v>
          </cell>
          <cell r="BM1018">
            <v>0</v>
          </cell>
          <cell r="BN1018">
            <v>0</v>
          </cell>
          <cell r="BO1018">
            <v>0</v>
          </cell>
          <cell r="BP1018">
            <v>0</v>
          </cell>
          <cell r="BQ1018">
            <v>0</v>
          </cell>
          <cell r="BR1018">
            <v>0</v>
          </cell>
          <cell r="BS1018">
            <v>0</v>
          </cell>
          <cell r="BT1018">
            <v>0</v>
          </cell>
          <cell r="BU1018">
            <v>0</v>
          </cell>
          <cell r="BV1018">
            <v>14873</v>
          </cell>
          <cell r="BW1018">
            <v>0</v>
          </cell>
          <cell r="BX1018">
            <v>0</v>
          </cell>
          <cell r="BY1018">
            <v>0</v>
          </cell>
          <cell r="BZ1018">
            <v>0</v>
          </cell>
          <cell r="CA1018">
            <v>14873</v>
          </cell>
        </row>
        <row r="1019">
          <cell r="I1019" t="str">
            <v>産前・産後サポート事業費</v>
          </cell>
          <cell r="J1019">
            <v>1</v>
          </cell>
          <cell r="K1019" t="str">
            <v>一般会計</v>
          </cell>
          <cell r="L1019">
            <v>4</v>
          </cell>
          <cell r="M1019" t="str">
            <v>衛生費　</v>
          </cell>
          <cell r="N1019">
            <v>1</v>
          </cell>
          <cell r="O1019" t="str">
            <v>保健衛生費　</v>
          </cell>
          <cell r="P1019">
            <v>2</v>
          </cell>
          <cell r="Q1019" t="str">
            <v>予防費　</v>
          </cell>
          <cell r="R1019">
            <v>50</v>
          </cell>
          <cell r="S1019" t="str">
            <v>母子保健対策費　</v>
          </cell>
          <cell r="T1019">
            <v>20</v>
          </cell>
          <cell r="U1019" t="str">
            <v>産前・産後サポート事業費</v>
          </cell>
          <cell r="V1019">
            <v>0</v>
          </cell>
          <cell r="X1019">
            <v>0</v>
          </cell>
          <cell r="Z1019">
            <v>735</v>
          </cell>
          <cell r="AA1019">
            <v>1015</v>
          </cell>
          <cell r="AB1019">
            <v>1016</v>
          </cell>
          <cell r="AC1019">
            <v>1016</v>
          </cell>
          <cell r="AD1019">
            <v>1016</v>
          </cell>
          <cell r="AE1019">
            <v>507</v>
          </cell>
          <cell r="AF1019">
            <v>508</v>
          </cell>
          <cell r="AG1019">
            <v>508</v>
          </cell>
          <cell r="AH1019">
            <v>508</v>
          </cell>
          <cell r="AI1019">
            <v>508</v>
          </cell>
          <cell r="AJ1019">
            <v>508</v>
          </cell>
          <cell r="AK1019">
            <v>508</v>
          </cell>
          <cell r="AL1019">
            <v>508</v>
          </cell>
          <cell r="AM1019">
            <v>0</v>
          </cell>
          <cell r="AN1019">
            <v>1</v>
          </cell>
          <cell r="AO1019">
            <v>1</v>
          </cell>
          <cell r="AP1019" t="str">
            <v>　妊産婦の抱える妊娠・出産・子育ての不安や疑問等に対し、身近な場所で気軽に助産師へ相談できる場を作るとともに、地域での妊産婦同士の交流の機会とすることで、安心・ゆとりをもって出産・育児に向き合うことが期待できる。子育て支援拠点等において定期的な助産師による相談会を開催するための経費であり、妊産婦支援の強化を図るため、「妊娠・出産包括支援事業（産前・産後サポート事業）」として実施する。　</v>
          </cell>
          <cell r="AQ1019" t="str">
            <v>　市内の子育て支援拠点や公民館において、妊産婦への個別相談・ミニ講話や妊産婦の交流が図れる相談会として福島県助産師会いわき会へ委託し実施。令和５年度においても、妊産婦のニーズに対応できるよう感染対策を講じながら開催。</v>
          </cell>
          <cell r="BJ1019">
            <v>1</v>
          </cell>
          <cell r="BK1019">
            <v>1016</v>
          </cell>
          <cell r="BL1019">
            <v>0</v>
          </cell>
          <cell r="BM1019">
            <v>0</v>
          </cell>
          <cell r="BN1019">
            <v>0</v>
          </cell>
          <cell r="BO1019">
            <v>0</v>
          </cell>
          <cell r="BP1019">
            <v>0</v>
          </cell>
          <cell r="BQ1019">
            <v>0</v>
          </cell>
          <cell r="BR1019">
            <v>508</v>
          </cell>
          <cell r="BS1019">
            <v>0</v>
          </cell>
          <cell r="BT1019">
            <v>0</v>
          </cell>
          <cell r="BU1019">
            <v>0</v>
          </cell>
          <cell r="BV1019">
            <v>508</v>
          </cell>
          <cell r="BW1019">
            <v>508</v>
          </cell>
          <cell r="BX1019">
            <v>0</v>
          </cell>
          <cell r="BY1019">
            <v>0</v>
          </cell>
          <cell r="BZ1019">
            <v>0</v>
          </cell>
          <cell r="CA1019">
            <v>508</v>
          </cell>
        </row>
        <row r="1020">
          <cell r="I1020" t="str">
            <v>産後ケア事業費</v>
          </cell>
          <cell r="J1020">
            <v>1</v>
          </cell>
          <cell r="K1020" t="str">
            <v>一般会計</v>
          </cell>
          <cell r="L1020">
            <v>4</v>
          </cell>
          <cell r="M1020" t="str">
            <v>衛生費　</v>
          </cell>
          <cell r="N1020">
            <v>1</v>
          </cell>
          <cell r="O1020" t="str">
            <v>保健衛生費　</v>
          </cell>
          <cell r="P1020">
            <v>2</v>
          </cell>
          <cell r="Q1020" t="str">
            <v>予防費　</v>
          </cell>
          <cell r="R1020">
            <v>50</v>
          </cell>
          <cell r="S1020" t="str">
            <v>母子保健対策費　</v>
          </cell>
          <cell r="T1020">
            <v>22</v>
          </cell>
          <cell r="U1020" t="str">
            <v>産後ケア事業費　</v>
          </cell>
          <cell r="V1020">
            <v>0</v>
          </cell>
          <cell r="X1020">
            <v>0</v>
          </cell>
          <cell r="Z1020">
            <v>3254</v>
          </cell>
          <cell r="AA1020">
            <v>4807</v>
          </cell>
          <cell r="AB1020">
            <v>5273</v>
          </cell>
          <cell r="AC1020">
            <v>5273</v>
          </cell>
          <cell r="AD1020">
            <v>5273</v>
          </cell>
          <cell r="AE1020">
            <v>2403</v>
          </cell>
          <cell r="AF1020">
            <v>2636</v>
          </cell>
          <cell r="AG1020">
            <v>2636</v>
          </cell>
          <cell r="AH1020">
            <v>2636</v>
          </cell>
          <cell r="AI1020">
            <v>2404</v>
          </cell>
          <cell r="AJ1020">
            <v>2637</v>
          </cell>
          <cell r="AK1020">
            <v>2637</v>
          </cell>
          <cell r="AL1020">
            <v>2637</v>
          </cell>
          <cell r="AM1020">
            <v>0</v>
          </cell>
          <cell r="AN1020">
            <v>466</v>
          </cell>
          <cell r="AO1020">
            <v>466</v>
          </cell>
          <cell r="AP1020" t="str">
            <v xml:space="preserve">　産後一定期間、助産所に入所し、母体の保護・保健指導などのサービス（産後の母体管理・乳房指導・生活指導・沐浴・授乳等の育児指導、その他必要と認められる指導）を受けるために要する経費。
　平成12年より市の独自事業として「母子保健指導事業費」の「産後ケア」として「宿泊ケア」を実施してきたが、妊産婦支援の充実を図るため、「妊娠・出産包括支援事業」として「日帰りケア」も実施内容に加え、産後支援体制の強化を図るもの。 </v>
          </cell>
          <cell r="AQ1020" t="str">
            <v xml:space="preserve">　産婦の育児不安や負担感を軽減するため、産後ケア事業（「短期入所事業」「通所事業」）を委託により実施する。
増減理由：
　委託料見直による増（助産所　1泊2日1,650円、3日目から1日あたり1,150円、通所1,000円、医療機関　1泊2日2,600円、3日目から1日あたり10,000円増、通所900円の増）及び通所利用見込人数の増（64人→76人）。 </v>
          </cell>
          <cell r="BJ1020">
            <v>1</v>
          </cell>
          <cell r="BK1020">
            <v>5273</v>
          </cell>
          <cell r="BL1020">
            <v>0</v>
          </cell>
          <cell r="BM1020">
            <v>0</v>
          </cell>
          <cell r="BN1020">
            <v>0</v>
          </cell>
          <cell r="BO1020">
            <v>0</v>
          </cell>
          <cell r="BP1020">
            <v>0</v>
          </cell>
          <cell r="BQ1020">
            <v>0</v>
          </cell>
          <cell r="BR1020">
            <v>2636</v>
          </cell>
          <cell r="BS1020">
            <v>0</v>
          </cell>
          <cell r="BT1020">
            <v>0</v>
          </cell>
          <cell r="BU1020">
            <v>0</v>
          </cell>
          <cell r="BV1020">
            <v>2637</v>
          </cell>
          <cell r="BW1020">
            <v>2636</v>
          </cell>
          <cell r="BX1020">
            <v>0</v>
          </cell>
          <cell r="BY1020">
            <v>0</v>
          </cell>
          <cell r="BZ1020">
            <v>0</v>
          </cell>
          <cell r="CA1020">
            <v>2637</v>
          </cell>
        </row>
        <row r="1021">
          <cell r="I1021" t="str">
            <v>妊婦への新型コロナウイルス検査事業費</v>
          </cell>
          <cell r="J1021">
            <v>1</v>
          </cell>
          <cell r="K1021" t="str">
            <v>一般会計</v>
          </cell>
          <cell r="L1021">
            <v>4</v>
          </cell>
          <cell r="M1021" t="str">
            <v>衛生費　</v>
          </cell>
          <cell r="N1021">
            <v>1</v>
          </cell>
          <cell r="O1021" t="str">
            <v>保健衛生費　</v>
          </cell>
          <cell r="P1021">
            <v>2</v>
          </cell>
          <cell r="Q1021" t="str">
            <v>予防費　</v>
          </cell>
          <cell r="R1021">
            <v>50</v>
          </cell>
          <cell r="S1021" t="str">
            <v>母子保健対策費　</v>
          </cell>
          <cell r="T1021">
            <v>24</v>
          </cell>
          <cell r="U1021" t="str">
            <v>妊婦への新型コロナウイルス検査事業費</v>
          </cell>
          <cell r="V1021">
            <v>0</v>
          </cell>
          <cell r="X1021">
            <v>0</v>
          </cell>
          <cell r="Z1021">
            <v>22420</v>
          </cell>
          <cell r="AA1021">
            <v>23800</v>
          </cell>
          <cell r="AB1021">
            <v>10728</v>
          </cell>
          <cell r="AC1021">
            <v>10728</v>
          </cell>
          <cell r="AD1021">
            <v>10728</v>
          </cell>
          <cell r="AE1021">
            <v>23800</v>
          </cell>
          <cell r="AF1021">
            <v>5364</v>
          </cell>
          <cell r="AG1021">
            <v>5364</v>
          </cell>
          <cell r="AH1021">
            <v>5364</v>
          </cell>
          <cell r="AI1021">
            <v>0</v>
          </cell>
          <cell r="AJ1021">
            <v>5364</v>
          </cell>
          <cell r="AK1021">
            <v>5364</v>
          </cell>
          <cell r="AL1021">
            <v>5364</v>
          </cell>
          <cell r="AM1021">
            <v>0</v>
          </cell>
          <cell r="AN1021">
            <v>-13072</v>
          </cell>
          <cell r="AO1021">
            <v>-13072</v>
          </cell>
          <cell r="AP1021" t="str">
            <v>　新型コロナウイルス感染症の流行が続く中、不安を抱いて生活を送っている妊婦の不安解消を図ることを目的に、妊婦がかかりつけ産婦人科医と相談し、分娩前にPCR等のウイルス検査を希望する場合の検査費用を補助するもの。</v>
          </cell>
          <cell r="AQ1021" t="str">
            <v>　新型コロナウイルス感染症の症状がない、不安を抱える妊婦が、かかりつけ産婦人科医と相談し、分娩前にＰＣＲ等の新型コロナウイルス検査を受けることを希望する場合の検査費用を補助する
〇 検査費用（扶助費）
・ 9,000円（妊婦１人１回限り）×1,192件＝10,728千円
【増減理由】補助単価（20,000円→9,000円）の減</v>
          </cell>
          <cell r="BJ1021">
            <v>1</v>
          </cell>
          <cell r="BK1021">
            <v>10728</v>
          </cell>
          <cell r="BL1021">
            <v>0</v>
          </cell>
          <cell r="BM1021">
            <v>0</v>
          </cell>
          <cell r="BN1021">
            <v>0</v>
          </cell>
          <cell r="BO1021">
            <v>0</v>
          </cell>
          <cell r="BP1021">
            <v>0</v>
          </cell>
          <cell r="BQ1021">
            <v>0</v>
          </cell>
          <cell r="BR1021">
            <v>5364</v>
          </cell>
          <cell r="BS1021">
            <v>0</v>
          </cell>
          <cell r="BT1021">
            <v>0</v>
          </cell>
          <cell r="BU1021">
            <v>0</v>
          </cell>
          <cell r="BV1021">
            <v>5364</v>
          </cell>
          <cell r="BW1021">
            <v>5364</v>
          </cell>
          <cell r="BX1021">
            <v>0</v>
          </cell>
          <cell r="BY1021">
            <v>0</v>
          </cell>
          <cell r="BZ1021">
            <v>0</v>
          </cell>
          <cell r="CA1021">
            <v>5364</v>
          </cell>
        </row>
        <row r="1022">
          <cell r="I1022" t="str">
            <v>産後ケア事業感染症対策費補助金</v>
          </cell>
          <cell r="J1022">
            <v>1</v>
          </cell>
          <cell r="K1022" t="str">
            <v>一般会計</v>
          </cell>
          <cell r="L1022">
            <v>4</v>
          </cell>
          <cell r="M1022" t="str">
            <v>衛生費　</v>
          </cell>
          <cell r="N1022">
            <v>1</v>
          </cell>
          <cell r="O1022" t="str">
            <v>保健衛生費　</v>
          </cell>
          <cell r="P1022">
            <v>2</v>
          </cell>
          <cell r="Q1022" t="str">
            <v>予防費　</v>
          </cell>
          <cell r="R1022">
            <v>50</v>
          </cell>
          <cell r="S1022" t="str">
            <v>母子保健対策費　</v>
          </cell>
          <cell r="T1022">
            <v>25</v>
          </cell>
          <cell r="U1022" t="str">
            <v>産後ケア事業感染症対策費補助金　</v>
          </cell>
          <cell r="V1022">
            <v>0</v>
          </cell>
          <cell r="X1022">
            <v>0</v>
          </cell>
          <cell r="Z1022">
            <v>1000</v>
          </cell>
          <cell r="AA1022">
            <v>1000</v>
          </cell>
          <cell r="AB1022">
            <v>1000</v>
          </cell>
          <cell r="AC1022">
            <v>1000</v>
          </cell>
          <cell r="AD1022">
            <v>1000</v>
          </cell>
          <cell r="AE1022">
            <v>1000</v>
          </cell>
          <cell r="AF1022">
            <v>500</v>
          </cell>
          <cell r="AG1022">
            <v>500</v>
          </cell>
          <cell r="AH1022">
            <v>500</v>
          </cell>
          <cell r="AI1022">
            <v>0</v>
          </cell>
          <cell r="AJ1022">
            <v>500</v>
          </cell>
          <cell r="AK1022">
            <v>500</v>
          </cell>
          <cell r="AL1022">
            <v>500</v>
          </cell>
          <cell r="AM1022">
            <v>0</v>
          </cell>
          <cell r="AN1022">
            <v>0</v>
          </cell>
          <cell r="AO1022">
            <v>0</v>
          </cell>
          <cell r="AP1022" t="str">
            <v>　新型コロナウイルス感染症の流行下でも、母児が感染の不安なく安心して産後の支援が受けられるよう、業務委託により市内２か所で実施している「産後ケア事業」を行う施設における、感染拡大防止を図るとともに継続的な事業実施に向けた環境整備を行うもの。</v>
          </cell>
          <cell r="AQ1022" t="str">
            <v xml:space="preserve">　新型コロナウイルス感染症の流行下でも、母児が感染の不安なく安心して産後の支援が受けられるよう、業務委託により市内２か所で実施している「産後ケア事業」を行う施設における、感染拡大防止を図るとともに継続的な事業実施に向けた環境整備を目的として、感染予防対策を徹底・強化するためのマスク、消毒液等の衛生用品、備品の購入等に必要な経費に対し１施設500千円を上限に補助金を交付する。
・市補助金交付対象施設　２施設
・市補助金交付上限額１施設当たり500千円（＝国庫補助上限額）
【増減理由】増減なし
</v>
          </cell>
          <cell r="BJ1022">
            <v>1</v>
          </cell>
          <cell r="BK1022">
            <v>1000</v>
          </cell>
          <cell r="BL1022">
            <v>0</v>
          </cell>
          <cell r="BM1022">
            <v>0</v>
          </cell>
          <cell r="BN1022">
            <v>0</v>
          </cell>
          <cell r="BO1022">
            <v>0</v>
          </cell>
          <cell r="BP1022">
            <v>0</v>
          </cell>
          <cell r="BQ1022">
            <v>0</v>
          </cell>
          <cell r="BR1022">
            <v>500</v>
          </cell>
          <cell r="BS1022">
            <v>0</v>
          </cell>
          <cell r="BT1022">
            <v>0</v>
          </cell>
          <cell r="BU1022">
            <v>0</v>
          </cell>
          <cell r="BV1022">
            <v>500</v>
          </cell>
          <cell r="BW1022">
            <v>500</v>
          </cell>
          <cell r="BX1022">
            <v>0</v>
          </cell>
          <cell r="BY1022">
            <v>0</v>
          </cell>
          <cell r="BZ1022">
            <v>0</v>
          </cell>
          <cell r="CA1022">
            <v>500</v>
          </cell>
        </row>
        <row r="1023">
          <cell r="I1023" t="str">
            <v>不育症検査費用助成事業費</v>
          </cell>
          <cell r="J1023">
            <v>1</v>
          </cell>
          <cell r="K1023" t="str">
            <v>一般会計</v>
          </cell>
          <cell r="L1023">
            <v>4</v>
          </cell>
          <cell r="M1023" t="str">
            <v>衛生費　</v>
          </cell>
          <cell r="N1023">
            <v>1</v>
          </cell>
          <cell r="O1023" t="str">
            <v>保健衛生費　</v>
          </cell>
          <cell r="P1023">
            <v>2</v>
          </cell>
          <cell r="Q1023" t="str">
            <v>予防費　</v>
          </cell>
          <cell r="R1023">
            <v>50</v>
          </cell>
          <cell r="S1023" t="str">
            <v>母子保健対策費　</v>
          </cell>
          <cell r="T1023">
            <v>26</v>
          </cell>
          <cell r="U1023" t="str">
            <v>不育症検査費用助成事業費</v>
          </cell>
          <cell r="V1023">
            <v>0</v>
          </cell>
          <cell r="X1023">
            <v>0</v>
          </cell>
          <cell r="Z1023">
            <v>0</v>
          </cell>
          <cell r="AA1023">
            <v>1250</v>
          </cell>
          <cell r="AB1023">
            <v>50</v>
          </cell>
          <cell r="AC1023">
            <v>50</v>
          </cell>
          <cell r="AD1023">
            <v>50</v>
          </cell>
          <cell r="AE1023">
            <v>625</v>
          </cell>
          <cell r="AF1023">
            <v>25</v>
          </cell>
          <cell r="AG1023">
            <v>25</v>
          </cell>
          <cell r="AH1023">
            <v>25</v>
          </cell>
          <cell r="AI1023">
            <v>625</v>
          </cell>
          <cell r="AJ1023">
            <v>25</v>
          </cell>
          <cell r="AK1023">
            <v>25</v>
          </cell>
          <cell r="AL1023">
            <v>25</v>
          </cell>
          <cell r="AM1023">
            <v>0</v>
          </cell>
          <cell r="AN1023">
            <v>-1200</v>
          </cell>
          <cell r="AO1023">
            <v>-1200</v>
          </cell>
          <cell r="AP1023" t="str">
            <v>　不妊・不育症に対する総合的支援及び成育基本法を踏まえた母子保健医療対策の推進の一つとして、不育症患者の経済的負担を軽減するとともに、研究段階にある新たな不育症検査の保険適用を推進するため、不育症検査に要する費用の助成をするもの。　</v>
          </cell>
          <cell r="AQ1023" t="str">
            <v xml:space="preserve">　保険適用外の不育症検査に対し、5万円を上限に助成をする費用。（補助率：国　1/2）
【増減理由】
　助成件数の減（35件→1件）
</v>
          </cell>
          <cell r="BJ1023">
            <v>1</v>
          </cell>
          <cell r="BK1023">
            <v>50</v>
          </cell>
          <cell r="BL1023">
            <v>0</v>
          </cell>
          <cell r="BM1023">
            <v>0</v>
          </cell>
          <cell r="BN1023">
            <v>0</v>
          </cell>
          <cell r="BO1023">
            <v>0</v>
          </cell>
          <cell r="BP1023">
            <v>0</v>
          </cell>
          <cell r="BQ1023">
            <v>0</v>
          </cell>
          <cell r="BR1023">
            <v>25</v>
          </cell>
          <cell r="BS1023">
            <v>0</v>
          </cell>
          <cell r="BT1023">
            <v>0</v>
          </cell>
          <cell r="BU1023">
            <v>0</v>
          </cell>
          <cell r="BV1023">
            <v>25</v>
          </cell>
          <cell r="BW1023">
            <v>25</v>
          </cell>
          <cell r="BX1023">
            <v>0</v>
          </cell>
          <cell r="BY1023">
            <v>0</v>
          </cell>
          <cell r="BZ1023">
            <v>0</v>
          </cell>
          <cell r="CA1023">
            <v>25</v>
          </cell>
        </row>
        <row r="1024">
          <cell r="I1024" t="str">
            <v>不妊専門相談事業費</v>
          </cell>
          <cell r="J1024">
            <v>1</v>
          </cell>
          <cell r="K1024" t="str">
            <v>一般会計</v>
          </cell>
          <cell r="L1024">
            <v>4</v>
          </cell>
          <cell r="M1024" t="str">
            <v>衛生費　</v>
          </cell>
          <cell r="N1024">
            <v>1</v>
          </cell>
          <cell r="O1024" t="str">
            <v>保健衛生費　</v>
          </cell>
          <cell r="P1024">
            <v>2</v>
          </cell>
          <cell r="Q1024" t="str">
            <v>予防費　</v>
          </cell>
          <cell r="R1024">
            <v>50</v>
          </cell>
          <cell r="S1024" t="str">
            <v>母子保健対策費　</v>
          </cell>
          <cell r="T1024">
            <v>27</v>
          </cell>
          <cell r="U1024" t="str">
            <v>不妊専門相談事業費　</v>
          </cell>
          <cell r="V1024">
            <v>0</v>
          </cell>
          <cell r="X1024">
            <v>0</v>
          </cell>
          <cell r="Z1024">
            <v>0</v>
          </cell>
          <cell r="AA1024">
            <v>720</v>
          </cell>
          <cell r="AB1024">
            <v>720</v>
          </cell>
          <cell r="AC1024">
            <v>661</v>
          </cell>
          <cell r="AD1024">
            <v>661</v>
          </cell>
          <cell r="AE1024">
            <v>360</v>
          </cell>
          <cell r="AF1024">
            <v>360</v>
          </cell>
          <cell r="AG1024">
            <v>330</v>
          </cell>
          <cell r="AH1024">
            <v>330</v>
          </cell>
          <cell r="AI1024">
            <v>360</v>
          </cell>
          <cell r="AJ1024">
            <v>360</v>
          </cell>
          <cell r="AK1024">
            <v>331</v>
          </cell>
          <cell r="AL1024">
            <v>331</v>
          </cell>
          <cell r="AM1024">
            <v>-59</v>
          </cell>
          <cell r="AN1024">
            <v>0</v>
          </cell>
          <cell r="AO1024">
            <v>-59</v>
          </cell>
          <cell r="AP1024" t="str">
            <v>　不妊や不育症の課題に対応するための適切な体制（専門相談の受付や知識などの普及啓発、相談従事者の質の確保など）を構築することで、こどもを持ちたい人が安心して生み育てられる社会の実現と生涯を通じた女性の健康の保持増進を図るもの。　</v>
          </cell>
          <cell r="AQ1024" t="str">
            <v>　こどもを持ちたい人が安心して生み育てられる社会の実現と生涯を通じた女性の健康の保持増進を図るため、次の内容を行うための経費を要求するもの。
１　不妊・不育症に関する専門相談
２　不妊症に関する講演会（普及啓発目的）
３　派遣研修（相談員の質の向上目的）</v>
          </cell>
          <cell r="BB1024">
            <v>1</v>
          </cell>
          <cell r="BC1024" t="str">
            <v>次世代を育てる　</v>
          </cell>
          <cell r="BD1024">
            <v>0</v>
          </cell>
          <cell r="BF1024">
            <v>0</v>
          </cell>
          <cell r="BH1024">
            <v>0</v>
          </cell>
          <cell r="BJ1024">
            <v>2</v>
          </cell>
          <cell r="BK1024">
            <v>0</v>
          </cell>
          <cell r="BL1024">
            <v>0</v>
          </cell>
          <cell r="BM1024">
            <v>0</v>
          </cell>
          <cell r="BN1024">
            <v>0</v>
          </cell>
          <cell r="BO1024">
            <v>0</v>
          </cell>
          <cell r="BP1024">
            <v>0</v>
          </cell>
          <cell r="BQ1024">
            <v>0</v>
          </cell>
          <cell r="BR1024">
            <v>360</v>
          </cell>
          <cell r="BS1024">
            <v>0</v>
          </cell>
          <cell r="BT1024">
            <v>0</v>
          </cell>
          <cell r="BU1024">
            <v>0</v>
          </cell>
          <cell r="BV1024">
            <v>360</v>
          </cell>
          <cell r="BW1024">
            <v>330</v>
          </cell>
          <cell r="BX1024">
            <v>0</v>
          </cell>
          <cell r="BY1024">
            <v>0</v>
          </cell>
          <cell r="BZ1024">
            <v>0</v>
          </cell>
          <cell r="CA1024">
            <v>331</v>
          </cell>
        </row>
        <row r="1025">
          <cell r="I1025" t="str">
            <v>妊産婦健康診査事業費</v>
          </cell>
          <cell r="J1025">
            <v>1</v>
          </cell>
          <cell r="K1025" t="str">
            <v>一般会計</v>
          </cell>
          <cell r="L1025">
            <v>4</v>
          </cell>
          <cell r="M1025" t="str">
            <v>衛生費　</v>
          </cell>
          <cell r="N1025">
            <v>1</v>
          </cell>
          <cell r="O1025" t="str">
            <v>保健衛生費　</v>
          </cell>
          <cell r="P1025">
            <v>2</v>
          </cell>
          <cell r="Q1025" t="str">
            <v>予防費　</v>
          </cell>
          <cell r="R1025">
            <v>80</v>
          </cell>
          <cell r="S1025" t="str">
            <v>子ども・子育て支援新制度事業費　</v>
          </cell>
          <cell r="T1025">
            <v>1</v>
          </cell>
          <cell r="U1025" t="str">
            <v>妊産婦健康診査事業費</v>
          </cell>
          <cell r="V1025">
            <v>0</v>
          </cell>
          <cell r="X1025">
            <v>0</v>
          </cell>
          <cell r="Z1025">
            <v>242832</v>
          </cell>
          <cell r="AA1025">
            <v>270884</v>
          </cell>
          <cell r="AB1025">
            <v>261355</v>
          </cell>
          <cell r="AC1025">
            <v>261355</v>
          </cell>
          <cell r="AD1025">
            <v>261355</v>
          </cell>
          <cell r="AE1025">
            <v>10097</v>
          </cell>
          <cell r="AF1025">
            <v>10502</v>
          </cell>
          <cell r="AG1025">
            <v>10502</v>
          </cell>
          <cell r="AH1025">
            <v>10502</v>
          </cell>
          <cell r="AI1025">
            <v>260787</v>
          </cell>
          <cell r="AJ1025">
            <v>250853</v>
          </cell>
          <cell r="AK1025">
            <v>250853</v>
          </cell>
          <cell r="AL1025">
            <v>250853</v>
          </cell>
          <cell r="AM1025">
            <v>0</v>
          </cell>
          <cell r="AN1025">
            <v>-9529</v>
          </cell>
          <cell r="AO1025">
            <v>-9529</v>
          </cell>
          <cell r="AP1025" t="str">
            <v xml:space="preserve">　母子保健法第13条の規定に基づき、母体及び胎児の異常の早期発見・早期治療を図るため、市町村が妊産婦健康診査を実施する事業。
○　母子手帳と併せて受診票を交付し、妊婦健診15回、産婦検診２回分を公費負担。
○　新たにR4年度から多胎妊婦に限り公費負担回数上限を５回分追加（15回→20回）。 </v>
          </cell>
          <cell r="AQ1025" t="str">
            <v xml:space="preserve">　妊産婦健診の実施に係る委託料（県内医療機関へ委託）、扶助費（県外医療機関受診分）及び事務経費。
【増減理由】
○　新たに低所得の妊婦に対し初回産科受診料の助成を行うための扶助費の増2,650千円
　（単価10千円×265件）
○　公費負担延延件数の減（△1,356件：29,031件→27,675件）に伴う委託料及び扶助費の減 </v>
          </cell>
          <cell r="BJ1025">
            <v>1</v>
          </cell>
          <cell r="BK1025">
            <v>261355</v>
          </cell>
          <cell r="BL1025">
            <v>0</v>
          </cell>
          <cell r="BM1025">
            <v>0</v>
          </cell>
          <cell r="BN1025">
            <v>0</v>
          </cell>
          <cell r="BO1025">
            <v>0</v>
          </cell>
          <cell r="BP1025">
            <v>0</v>
          </cell>
          <cell r="BQ1025">
            <v>0</v>
          </cell>
          <cell r="BR1025">
            <v>10502</v>
          </cell>
          <cell r="BS1025">
            <v>0</v>
          </cell>
          <cell r="BT1025">
            <v>0</v>
          </cell>
          <cell r="BU1025">
            <v>0</v>
          </cell>
          <cell r="BV1025">
            <v>250853</v>
          </cell>
          <cell r="BW1025">
            <v>10502</v>
          </cell>
          <cell r="BX1025">
            <v>0</v>
          </cell>
          <cell r="BY1025">
            <v>0</v>
          </cell>
          <cell r="BZ1025">
            <v>0</v>
          </cell>
          <cell r="CA1025">
            <v>250853</v>
          </cell>
        </row>
        <row r="1026">
          <cell r="I1026" t="str">
            <v>いわきっ子健やか訪問事業費（乳児家庭全戸訪問事業費）</v>
          </cell>
          <cell r="J1026">
            <v>1</v>
          </cell>
          <cell r="K1026" t="str">
            <v>一般会計</v>
          </cell>
          <cell r="L1026">
            <v>4</v>
          </cell>
          <cell r="M1026" t="str">
            <v>衛生費　</v>
          </cell>
          <cell r="N1026">
            <v>1</v>
          </cell>
          <cell r="O1026" t="str">
            <v>保健衛生費　</v>
          </cell>
          <cell r="P1026">
            <v>2</v>
          </cell>
          <cell r="Q1026" t="str">
            <v>予防費　</v>
          </cell>
          <cell r="R1026">
            <v>80</v>
          </cell>
          <cell r="S1026" t="str">
            <v>子ども・子育て支援新制度事業費　</v>
          </cell>
          <cell r="T1026">
            <v>2</v>
          </cell>
          <cell r="U1026" t="str">
            <v>いわきっ子健やか訪問事業費（乳児家庭全戸訪問事業費）</v>
          </cell>
          <cell r="V1026">
            <v>0</v>
          </cell>
          <cell r="X1026">
            <v>0</v>
          </cell>
          <cell r="Z1026">
            <v>8009</v>
          </cell>
          <cell r="AA1026">
            <v>9114</v>
          </cell>
          <cell r="AB1026">
            <v>8882</v>
          </cell>
          <cell r="AC1026">
            <v>8882</v>
          </cell>
          <cell r="AD1026">
            <v>8882</v>
          </cell>
          <cell r="AE1026">
            <v>6076</v>
          </cell>
          <cell r="AF1026">
            <v>5920</v>
          </cell>
          <cell r="AG1026">
            <v>5920</v>
          </cell>
          <cell r="AH1026">
            <v>5920</v>
          </cell>
          <cell r="AI1026">
            <v>3038</v>
          </cell>
          <cell r="AJ1026">
            <v>2962</v>
          </cell>
          <cell r="AK1026">
            <v>2962</v>
          </cell>
          <cell r="AL1026">
            <v>2962</v>
          </cell>
          <cell r="AM1026">
            <v>0</v>
          </cell>
          <cell r="AN1026">
            <v>-232</v>
          </cell>
          <cell r="AO1026">
            <v>-232</v>
          </cell>
          <cell r="AP1026" t="str">
            <v xml:space="preserve">　児童福祉法に基づく乳児家庭全戸訪問事業、母子保健法に基づく新生児訪問事業に要する経費。
　生後4か月までの全戸訪問を行うことにより、乳児の健全な養育環境を確保し、さらには虐待等の早期発見に努める。 </v>
          </cell>
          <cell r="AQ1026" t="str">
            <v xml:space="preserve">　出生数見込1,849件への訪問に係る費用。
　事業実施にあたっては、市保健師及び子育て支援の会所属の委託保健師・助産師が訪問を行う。(委託料4,900円)
【主な増減理由】
　委託訪問件数の減　1,680件→1,590件（△90件） </v>
          </cell>
          <cell r="BJ1026">
            <v>1</v>
          </cell>
          <cell r="BK1026">
            <v>8882</v>
          </cell>
          <cell r="BL1026">
            <v>0</v>
          </cell>
          <cell r="BM1026">
            <v>0</v>
          </cell>
          <cell r="BN1026">
            <v>0</v>
          </cell>
          <cell r="BO1026">
            <v>0</v>
          </cell>
          <cell r="BP1026">
            <v>0</v>
          </cell>
          <cell r="BQ1026">
            <v>0</v>
          </cell>
          <cell r="BR1026">
            <v>2960</v>
          </cell>
          <cell r="BS1026">
            <v>2960</v>
          </cell>
          <cell r="BT1026">
            <v>0</v>
          </cell>
          <cell r="BU1026">
            <v>0</v>
          </cell>
          <cell r="BV1026">
            <v>2962</v>
          </cell>
          <cell r="BW1026">
            <v>2960</v>
          </cell>
          <cell r="BX1026">
            <v>2960</v>
          </cell>
          <cell r="BY1026">
            <v>0</v>
          </cell>
          <cell r="BZ1026">
            <v>0</v>
          </cell>
          <cell r="CA1026">
            <v>2962</v>
          </cell>
        </row>
        <row r="1027">
          <cell r="I1027" t="str">
            <v>母子保健コンシェルジュサービス事業費</v>
          </cell>
          <cell r="J1027">
            <v>1</v>
          </cell>
          <cell r="K1027" t="str">
            <v>一般会計</v>
          </cell>
          <cell r="L1027">
            <v>4</v>
          </cell>
          <cell r="M1027" t="str">
            <v>衛生費　</v>
          </cell>
          <cell r="N1027">
            <v>1</v>
          </cell>
          <cell r="O1027" t="str">
            <v>保健衛生費　</v>
          </cell>
          <cell r="P1027">
            <v>2</v>
          </cell>
          <cell r="Q1027" t="str">
            <v>予防費　</v>
          </cell>
          <cell r="R1027">
            <v>80</v>
          </cell>
          <cell r="S1027" t="str">
            <v>子ども・子育て支援新制度事業費　</v>
          </cell>
          <cell r="T1027">
            <v>3</v>
          </cell>
          <cell r="U1027" t="str">
            <v>母子保健コンシェルジュサービス事業費</v>
          </cell>
          <cell r="V1027">
            <v>0</v>
          </cell>
          <cell r="X1027">
            <v>0</v>
          </cell>
          <cell r="Z1027">
            <v>1283</v>
          </cell>
          <cell r="AA1027">
            <v>1895</v>
          </cell>
          <cell r="AB1027">
            <v>1837</v>
          </cell>
          <cell r="AC1027">
            <v>1761</v>
          </cell>
          <cell r="AD1027">
            <v>1761</v>
          </cell>
          <cell r="AE1027">
            <v>1578</v>
          </cell>
          <cell r="AF1027">
            <v>1530</v>
          </cell>
          <cell r="AG1027">
            <v>1467</v>
          </cell>
          <cell r="AH1027">
            <v>1467</v>
          </cell>
          <cell r="AI1027">
            <v>317</v>
          </cell>
          <cell r="AJ1027">
            <v>307</v>
          </cell>
          <cell r="AK1027">
            <v>294</v>
          </cell>
          <cell r="AL1027">
            <v>294</v>
          </cell>
          <cell r="AM1027">
            <v>-76</v>
          </cell>
          <cell r="AN1027">
            <v>-58</v>
          </cell>
          <cell r="AO1027">
            <v>-134</v>
          </cell>
          <cell r="AP1027" t="str">
            <v xml:space="preserve">　子ども・子育て支援法第59条第１号に基づき、子どもまたはその保護者の身近な場所で、教育・保育・保健その他の子育て支援の情報提供及び必要に応じ相談・助言等を行うとともに、関係機関との連絡調整等を実施するもの。
　また、母子保健法第22条において、市町村は、母子保健に関し、支援に必要な実情の把握等を行う「子育て世代包括支援センター」を設置するように努めなければならない、と規定されたことを受けて実施するもの。 </v>
          </cell>
          <cell r="AQ1027" t="str">
            <v xml:space="preserve">妊娠期から子育て期にわたるまでの切れ目のない支援を実施するにあたり、７地区保健福祉センターをワンストップ拠点とし、主に妊娠期から産前・産後期の相談・支援を専任で担当する母子保健コンシェルジュを配置し、主に次を行うための経費を要求するもの。
１　窓口・電話・オンライン等による相談・支援
２　親子健康手帳の交付及び面接・アセスメントの実施
３　支援プランの作成、交付
４　その他母子保健関係事務
【増減理由】コピー使用料単価の減等 </v>
          </cell>
          <cell r="BB1027">
            <v>1</v>
          </cell>
          <cell r="BC1027" t="str">
            <v>次世代を育てる　</v>
          </cell>
          <cell r="BD1027">
            <v>0</v>
          </cell>
          <cell r="BF1027">
            <v>0</v>
          </cell>
          <cell r="BH1027">
            <v>0</v>
          </cell>
          <cell r="BJ1027">
            <v>2</v>
          </cell>
          <cell r="BK1027">
            <v>0</v>
          </cell>
          <cell r="BL1027">
            <v>0</v>
          </cell>
          <cell r="BM1027">
            <v>0</v>
          </cell>
          <cell r="BN1027">
            <v>0</v>
          </cell>
          <cell r="BO1027">
            <v>0</v>
          </cell>
          <cell r="BP1027">
            <v>0</v>
          </cell>
          <cell r="BQ1027">
            <v>0</v>
          </cell>
          <cell r="BR1027">
            <v>1224</v>
          </cell>
          <cell r="BS1027">
            <v>306</v>
          </cell>
          <cell r="BT1027">
            <v>0</v>
          </cell>
          <cell r="BU1027">
            <v>0</v>
          </cell>
          <cell r="BV1027">
            <v>307</v>
          </cell>
          <cell r="BW1027">
            <v>1174</v>
          </cell>
          <cell r="BX1027">
            <v>293</v>
          </cell>
          <cell r="BY1027">
            <v>0</v>
          </cell>
          <cell r="BZ1027">
            <v>0</v>
          </cell>
          <cell r="CA1027">
            <v>294</v>
          </cell>
        </row>
        <row r="1028">
          <cell r="I1028" t="str">
            <v>母子保健コンシェルジュサービス事業費　会計年度任用職員分</v>
          </cell>
          <cell r="J1028">
            <v>1</v>
          </cell>
          <cell r="K1028" t="str">
            <v>一般会計</v>
          </cell>
          <cell r="L1028">
            <v>4</v>
          </cell>
          <cell r="M1028" t="str">
            <v>衛生費　</v>
          </cell>
          <cell r="N1028">
            <v>1</v>
          </cell>
          <cell r="O1028" t="str">
            <v>保健衛生費　</v>
          </cell>
          <cell r="P1028">
            <v>2</v>
          </cell>
          <cell r="Q1028" t="str">
            <v>予防費　</v>
          </cell>
          <cell r="R1028">
            <v>80</v>
          </cell>
          <cell r="S1028" t="str">
            <v>子ども・子育て支援新制度事業費　</v>
          </cell>
          <cell r="T1028">
            <v>3</v>
          </cell>
          <cell r="U1028" t="str">
            <v>母子保健コンシェルジュサービス事業費</v>
          </cell>
          <cell r="V1028">
            <v>0</v>
          </cell>
          <cell r="X1028">
            <v>1</v>
          </cell>
          <cell r="Y1028" t="str">
            <v>会計年度任用職員分　</v>
          </cell>
          <cell r="Z1028">
            <v>27614</v>
          </cell>
          <cell r="AA1028">
            <v>34700</v>
          </cell>
          <cell r="AB1028">
            <v>33252</v>
          </cell>
          <cell r="AC1028">
            <v>33305</v>
          </cell>
          <cell r="AD1028">
            <v>33305</v>
          </cell>
          <cell r="AE1028">
            <v>28930</v>
          </cell>
          <cell r="AF1028">
            <v>27715</v>
          </cell>
          <cell r="AG1028">
            <v>27763</v>
          </cell>
          <cell r="AH1028">
            <v>27763</v>
          </cell>
          <cell r="AI1028">
            <v>5770</v>
          </cell>
          <cell r="AJ1028">
            <v>5537</v>
          </cell>
          <cell r="AK1028">
            <v>5542</v>
          </cell>
          <cell r="AL1028">
            <v>5542</v>
          </cell>
          <cell r="AM1028">
            <v>53</v>
          </cell>
          <cell r="AN1028">
            <v>-1448</v>
          </cell>
          <cell r="AO1028">
            <v>-1395</v>
          </cell>
          <cell r="AP1028" t="str">
            <v xml:space="preserve">　子ども・子育て支援法第59条第１号に基づき、子どもまたはその保護者の身近な場所で、教育・保育・保健その他の子育て支援の情報提供及び必要に応じ相談・助言等を行うとともに、関係機関との連絡調整等を実施するもの。
　また、母子保健法第22条において、市町村は、母子保健に関し、支援に必要な実情の把握等を行う「子育て世代包括支援センター」を設置するように努めなければならない、と規定されたことを受けて実施するもの。 </v>
          </cell>
          <cell r="AQ1028" t="str">
            <v xml:space="preserve">　妊娠期から子育て期にわたるまでの切れ目のない支援を実施するにあたり、７地区保健福祉センターをワンストップ拠点とし、主に妊娠期から産前・産後期の相談・支援を専任で担当する母子保健コンシェルジュを配置しするための人件費。
【増減理由】
令和４年度は異動等も考慮し通勤手当を不明時の金額（18,500円）で算出したが、令和5年度は実績値にて算出した為、通勤手当の減 </v>
          </cell>
          <cell r="BB1028">
            <v>1</v>
          </cell>
          <cell r="BC1028" t="str">
            <v>次世代を育てる　</v>
          </cell>
          <cell r="BD1028">
            <v>0</v>
          </cell>
          <cell r="BF1028">
            <v>0</v>
          </cell>
          <cell r="BH1028">
            <v>0</v>
          </cell>
          <cell r="BJ1028">
            <v>2</v>
          </cell>
          <cell r="BK1028">
            <v>0</v>
          </cell>
          <cell r="BL1028">
            <v>0</v>
          </cell>
          <cell r="BM1028">
            <v>0</v>
          </cell>
          <cell r="BN1028">
            <v>0</v>
          </cell>
          <cell r="BO1028">
            <v>0</v>
          </cell>
          <cell r="BP1028">
            <v>0</v>
          </cell>
          <cell r="BQ1028">
            <v>0</v>
          </cell>
          <cell r="BR1028">
            <v>22144</v>
          </cell>
          <cell r="BS1028">
            <v>5536</v>
          </cell>
          <cell r="BT1028">
            <v>0</v>
          </cell>
          <cell r="BU1028">
            <v>35</v>
          </cell>
          <cell r="BV1028">
            <v>5537</v>
          </cell>
          <cell r="BW1028">
            <v>22176</v>
          </cell>
          <cell r="BX1028">
            <v>5545</v>
          </cell>
          <cell r="BY1028">
            <v>0</v>
          </cell>
          <cell r="BZ1028">
            <v>42</v>
          </cell>
          <cell r="CA1028">
            <v>5542</v>
          </cell>
        </row>
        <row r="1029">
          <cell r="I1029" t="str">
            <v>養育支援訪問（専門的相談支援）事業費</v>
          </cell>
          <cell r="J1029">
            <v>1</v>
          </cell>
          <cell r="K1029" t="str">
            <v>一般会計</v>
          </cell>
          <cell r="L1029">
            <v>4</v>
          </cell>
          <cell r="M1029" t="str">
            <v>衛生費　</v>
          </cell>
          <cell r="N1029">
            <v>1</v>
          </cell>
          <cell r="O1029" t="str">
            <v>保健衛生費　</v>
          </cell>
          <cell r="P1029">
            <v>2</v>
          </cell>
          <cell r="Q1029" t="str">
            <v>予防費　</v>
          </cell>
          <cell r="R1029">
            <v>80</v>
          </cell>
          <cell r="S1029" t="str">
            <v>子ども・子育て支援新制度事業費　</v>
          </cell>
          <cell r="T1029">
            <v>4</v>
          </cell>
          <cell r="U1029" t="str">
            <v>養育支援訪問（専門的相談支援）事業費</v>
          </cell>
          <cell r="V1029">
            <v>0</v>
          </cell>
          <cell r="X1029">
            <v>0</v>
          </cell>
          <cell r="Z1029">
            <v>257</v>
          </cell>
          <cell r="AA1029">
            <v>601</v>
          </cell>
          <cell r="AB1029">
            <v>480</v>
          </cell>
          <cell r="AC1029">
            <v>480</v>
          </cell>
          <cell r="AD1029">
            <v>480</v>
          </cell>
          <cell r="AE1029">
            <v>400</v>
          </cell>
          <cell r="AF1029">
            <v>320</v>
          </cell>
          <cell r="AG1029">
            <v>320</v>
          </cell>
          <cell r="AH1029">
            <v>320</v>
          </cell>
          <cell r="AI1029">
            <v>201</v>
          </cell>
          <cell r="AJ1029">
            <v>160</v>
          </cell>
          <cell r="AK1029">
            <v>160</v>
          </cell>
          <cell r="AL1029">
            <v>160</v>
          </cell>
          <cell r="AM1029">
            <v>0</v>
          </cell>
          <cell r="AN1029">
            <v>-121</v>
          </cell>
          <cell r="AO1029">
            <v>-121</v>
          </cell>
          <cell r="AP1029" t="str">
            <v>　いわきっ子健やか訪問（乳幼児全戸訪問）事業等により把握した養育支援を特に必要とする乳幼児と保護者、または出産前から養育支援が特に必要であると判断された妊婦を対象に、保健師・助産師・看護師等の専門職がその居宅を訪問し、養育に関する指導・助言等の専門的相談支援を行うもの。
【根拠法令】児童福祉法第６条の３第５項、いわき市養育支援訪問実施要綱
　【その他】子ども・子育て支援交付金交付要綱、子ども・子育て支援交付金実施要綱</v>
          </cell>
          <cell r="AQ1029" t="str">
            <v>【要求内容】
　養育支援対象者の訪問等に係る費用
　訪問にあたっては、市保健師等及び子育て支援の会の助産師・保健師が訪問を行う。(委託料5,600円)
【増減の理由】
　委託訪問件数の減　70件→52件（△18件）</v>
          </cell>
          <cell r="BJ1029">
            <v>1</v>
          </cell>
          <cell r="BK1029">
            <v>480</v>
          </cell>
          <cell r="BL1029">
            <v>0</v>
          </cell>
          <cell r="BM1029">
            <v>0</v>
          </cell>
          <cell r="BN1029">
            <v>0</v>
          </cell>
          <cell r="BO1029">
            <v>0</v>
          </cell>
          <cell r="BP1029">
            <v>0</v>
          </cell>
          <cell r="BQ1029">
            <v>0</v>
          </cell>
          <cell r="BR1029">
            <v>160</v>
          </cell>
          <cell r="BS1029">
            <v>160</v>
          </cell>
          <cell r="BT1029">
            <v>0</v>
          </cell>
          <cell r="BU1029">
            <v>0</v>
          </cell>
          <cell r="BV1029">
            <v>160</v>
          </cell>
          <cell r="BW1029">
            <v>160</v>
          </cell>
          <cell r="BX1029">
            <v>160</v>
          </cell>
          <cell r="BY1029">
            <v>0</v>
          </cell>
          <cell r="BZ1029">
            <v>0</v>
          </cell>
          <cell r="CA1029">
            <v>160</v>
          </cell>
        </row>
        <row r="1030">
          <cell r="I1030" t="str">
            <v>ホームスタート事業費</v>
          </cell>
          <cell r="J1030">
            <v>1</v>
          </cell>
          <cell r="K1030" t="str">
            <v>一般会計</v>
          </cell>
          <cell r="L1030">
            <v>4</v>
          </cell>
          <cell r="M1030" t="str">
            <v>衛生費　</v>
          </cell>
          <cell r="N1030">
            <v>1</v>
          </cell>
          <cell r="O1030" t="str">
            <v>保健衛生費　</v>
          </cell>
          <cell r="P1030">
            <v>2</v>
          </cell>
          <cell r="Q1030" t="str">
            <v>予防費　</v>
          </cell>
          <cell r="R1030">
            <v>80</v>
          </cell>
          <cell r="S1030" t="str">
            <v>子ども・子育て支援新制度事業費　</v>
          </cell>
          <cell r="T1030">
            <v>5</v>
          </cell>
          <cell r="U1030" t="str">
            <v>ホームスタート事業費</v>
          </cell>
          <cell r="V1030">
            <v>0</v>
          </cell>
          <cell r="X1030">
            <v>0</v>
          </cell>
          <cell r="Z1030">
            <v>1189</v>
          </cell>
          <cell r="AA1030">
            <v>1374</v>
          </cell>
          <cell r="AB1030">
            <v>1376</v>
          </cell>
          <cell r="AC1030">
            <v>1376</v>
          </cell>
          <cell r="AD1030">
            <v>1376</v>
          </cell>
          <cell r="AE1030">
            <v>687</v>
          </cell>
          <cell r="AF1030">
            <v>688</v>
          </cell>
          <cell r="AG1030">
            <v>688</v>
          </cell>
          <cell r="AH1030">
            <v>688</v>
          </cell>
          <cell r="AI1030">
            <v>687</v>
          </cell>
          <cell r="AJ1030">
            <v>688</v>
          </cell>
          <cell r="AK1030">
            <v>688</v>
          </cell>
          <cell r="AL1030">
            <v>688</v>
          </cell>
          <cell r="AM1030">
            <v>0</v>
          </cell>
          <cell r="AN1030">
            <v>2</v>
          </cell>
          <cell r="AO1030">
            <v>2</v>
          </cell>
          <cell r="AP1030" t="str">
            <v>　本事業は、育児不安緩和及び虐待等の未然防止を目的に、妊産婦や未就学児のいる家庭に、研修を受けた地域子育て経験者（ボランティア）が訪問し、一緒に話をしながら育児や家事をして過ごす、家庭訪問型の子育て支援を行うものである。</v>
          </cell>
          <cell r="AQ1030" t="str">
            <v>　ホームスタート事業に係る業務委託費1,376千円
啓発用ちらし印刷のための印刷製本費の増（２千円）</v>
          </cell>
          <cell r="BJ1030">
            <v>1</v>
          </cell>
          <cell r="BK1030">
            <v>1376</v>
          </cell>
          <cell r="BL1030">
            <v>0</v>
          </cell>
          <cell r="BM1030">
            <v>0</v>
          </cell>
          <cell r="BN1030">
            <v>0</v>
          </cell>
          <cell r="BO1030">
            <v>0</v>
          </cell>
          <cell r="BP1030">
            <v>0</v>
          </cell>
          <cell r="BQ1030">
            <v>0</v>
          </cell>
          <cell r="BR1030">
            <v>688</v>
          </cell>
          <cell r="BS1030">
            <v>0</v>
          </cell>
          <cell r="BT1030">
            <v>0</v>
          </cell>
          <cell r="BU1030">
            <v>0</v>
          </cell>
          <cell r="BV1030">
            <v>688</v>
          </cell>
          <cell r="BW1030">
            <v>688</v>
          </cell>
          <cell r="BX1030">
            <v>0</v>
          </cell>
          <cell r="BY1030">
            <v>0</v>
          </cell>
          <cell r="BZ1030">
            <v>0</v>
          </cell>
          <cell r="CA1030">
            <v>688</v>
          </cell>
        </row>
        <row r="1031">
          <cell r="I1031" t="str">
            <v>利用者支援事業等感染症対策事業費</v>
          </cell>
          <cell r="J1031">
            <v>1</v>
          </cell>
          <cell r="K1031" t="str">
            <v>一般会計</v>
          </cell>
          <cell r="L1031">
            <v>4</v>
          </cell>
          <cell r="M1031" t="str">
            <v>衛生費　</v>
          </cell>
          <cell r="N1031">
            <v>1</v>
          </cell>
          <cell r="O1031" t="str">
            <v>保健衛生費　</v>
          </cell>
          <cell r="P1031">
            <v>2</v>
          </cell>
          <cell r="Q1031" t="str">
            <v>予防費　</v>
          </cell>
          <cell r="R1031">
            <v>80</v>
          </cell>
          <cell r="S1031" t="str">
            <v>子ども・子育て支援新制度事業費　</v>
          </cell>
          <cell r="T1031">
            <v>6</v>
          </cell>
          <cell r="U1031" t="str">
            <v>利用者支援事業等感染症対策事業費</v>
          </cell>
          <cell r="V1031">
            <v>0</v>
          </cell>
          <cell r="X1031">
            <v>0</v>
          </cell>
          <cell r="Z1031">
            <v>2341</v>
          </cell>
          <cell r="AA1031">
            <v>860</v>
          </cell>
          <cell r="AB1031">
            <v>1134</v>
          </cell>
          <cell r="AC1031">
            <v>1134</v>
          </cell>
          <cell r="AD1031">
            <v>1134</v>
          </cell>
          <cell r="AE1031">
            <v>860</v>
          </cell>
          <cell r="AF1031">
            <v>756</v>
          </cell>
          <cell r="AG1031">
            <v>756</v>
          </cell>
          <cell r="AH1031">
            <v>756</v>
          </cell>
          <cell r="AI1031">
            <v>0</v>
          </cell>
          <cell r="AJ1031">
            <v>378</v>
          </cell>
          <cell r="AK1031">
            <v>378</v>
          </cell>
          <cell r="AL1031">
            <v>378</v>
          </cell>
          <cell r="AM1031">
            <v>0</v>
          </cell>
          <cell r="AN1031">
            <v>274</v>
          </cell>
          <cell r="AO1031">
            <v>274</v>
          </cell>
          <cell r="AP1031" t="str">
            <v xml:space="preserve">　子ども・子育て支援事業の実施における、新型コロナウイルス感染症の感染拡大防止の徹底を図るため、以下の既存事業について、国通知（※）を踏まえた事業実施に必要となるマスクや消毒薬等の感染拡大防止に必要な物品購入費等の費用。
（※）　国通知：「新型コロナウイルス感染症に係る緊急事態宣言の解除を踏まえた各種
　健診等における対応について」（令和２年５月26日厚生労働省子ども家庭局母子保
　健課長ほか連名通知）
</v>
          </cell>
          <cell r="AQ1031" t="str">
            <v>　以下の事業における新型コロナウイルスの感染拡大防止に必要な物品購入費等の費用。
?　利用者支援事業分（財源：30万円×７か所分＝地区保健福祉センター毎）
利用者に対する窓口対応や居宅等訪問時における感染拡大防止を図るために使用する
　マスク、消毒薬等の物品購入に係る経費。
?　地域子育て支援拠点事業分（子育てサポートセンター）（財源：30万円×１か所分）
感染拡大防止を図るために使用する消毒薬等の物品購入に係る経費。
【増減理由】
　購入物品の単価及び購入数の増減による増</v>
          </cell>
          <cell r="BJ1031">
            <v>1</v>
          </cell>
          <cell r="BK1031">
            <v>1134</v>
          </cell>
          <cell r="BL1031">
            <v>0</v>
          </cell>
          <cell r="BM1031">
            <v>0</v>
          </cell>
          <cell r="BN1031">
            <v>0</v>
          </cell>
          <cell r="BO1031">
            <v>0</v>
          </cell>
          <cell r="BP1031">
            <v>0</v>
          </cell>
          <cell r="BQ1031">
            <v>0</v>
          </cell>
          <cell r="BR1031">
            <v>378</v>
          </cell>
          <cell r="BS1031">
            <v>378</v>
          </cell>
          <cell r="BT1031">
            <v>0</v>
          </cell>
          <cell r="BU1031">
            <v>0</v>
          </cell>
          <cell r="BV1031">
            <v>378</v>
          </cell>
          <cell r="BW1031">
            <v>378</v>
          </cell>
          <cell r="BX1031">
            <v>378</v>
          </cell>
          <cell r="BY1031">
            <v>0</v>
          </cell>
          <cell r="BZ1031">
            <v>0</v>
          </cell>
          <cell r="CA1031">
            <v>378</v>
          </cell>
        </row>
        <row r="1032">
          <cell r="I1032" t="str">
            <v>育成医療給付事業費</v>
          </cell>
          <cell r="J1032">
            <v>1</v>
          </cell>
          <cell r="K1032" t="str">
            <v>一般会計</v>
          </cell>
          <cell r="L1032">
            <v>4</v>
          </cell>
          <cell r="M1032" t="str">
            <v>衛生費　</v>
          </cell>
          <cell r="N1032">
            <v>1</v>
          </cell>
          <cell r="O1032" t="str">
            <v>保健衛生費　</v>
          </cell>
          <cell r="P1032">
            <v>9</v>
          </cell>
          <cell r="Q1032" t="str">
            <v>保健所費</v>
          </cell>
          <cell r="R1032">
            <v>40</v>
          </cell>
          <cell r="S1032" t="str">
            <v>保健指導費　</v>
          </cell>
          <cell r="T1032">
            <v>8</v>
          </cell>
          <cell r="U1032" t="str">
            <v>育成医療給付事業費　</v>
          </cell>
          <cell r="V1032">
            <v>0</v>
          </cell>
          <cell r="X1032">
            <v>0</v>
          </cell>
          <cell r="Z1032">
            <v>39</v>
          </cell>
          <cell r="AA1032">
            <v>122</v>
          </cell>
          <cell r="AB1032">
            <v>93</v>
          </cell>
          <cell r="AC1032">
            <v>93</v>
          </cell>
          <cell r="AD1032">
            <v>93</v>
          </cell>
          <cell r="AE1032">
            <v>0</v>
          </cell>
          <cell r="AF1032">
            <v>0</v>
          </cell>
          <cell r="AG1032">
            <v>0</v>
          </cell>
          <cell r="AH1032">
            <v>0</v>
          </cell>
          <cell r="AI1032">
            <v>122</v>
          </cell>
          <cell r="AJ1032">
            <v>93</v>
          </cell>
          <cell r="AK1032">
            <v>93</v>
          </cell>
          <cell r="AL1032">
            <v>93</v>
          </cell>
          <cell r="AM1032">
            <v>0</v>
          </cell>
          <cell r="AN1032">
            <v>-29</v>
          </cell>
          <cell r="AO1032">
            <v>-29</v>
          </cell>
          <cell r="AP1032" t="str">
            <v xml:space="preserve">育成医療給付に係る事務経費で、
いわき市自立支援医療費（育成医療）支給認定等取扱要綱に基づく事務
　具体的には、
　・申請者に対し受給者証等を発送するための経費
　・認定に係る通知を医療機関に発送するための経費
　・制度を説明するため、医療機関や申請者に配布するしおりの作成経費
　・医療費の算定を行う社会保険診療報酬支払基金に対する審査支払手数料　
　自立支援法に基づく事業のため終期は設定できない。
</v>
          </cell>
          <cell r="AQ1032" t="str">
            <v>育成医療給付に係る事務経費
（主な内容）
　・（通信運搬費）受給者証、医療機関あて通知発送経費
　・（印刷製本費）制度周知、説明用「育成医療のしおり」作成経費
　・（委託料）審査支払手数料（社会保険診療報酬支払基金、国民健康保険団体連合）
【増減理由】
　給付件数の減（297件→258件　△39件）に伴う事業費の減</v>
          </cell>
          <cell r="BJ1032">
            <v>1</v>
          </cell>
          <cell r="BK1032">
            <v>93</v>
          </cell>
          <cell r="BL1032">
            <v>0</v>
          </cell>
          <cell r="BM1032">
            <v>0</v>
          </cell>
          <cell r="BN1032">
            <v>0</v>
          </cell>
          <cell r="BO1032">
            <v>0</v>
          </cell>
          <cell r="BP1032">
            <v>0</v>
          </cell>
          <cell r="BQ1032">
            <v>0</v>
          </cell>
          <cell r="BR1032">
            <v>0</v>
          </cell>
          <cell r="BS1032">
            <v>0</v>
          </cell>
          <cell r="BT1032">
            <v>0</v>
          </cell>
          <cell r="BU1032">
            <v>0</v>
          </cell>
          <cell r="BV1032">
            <v>93</v>
          </cell>
          <cell r="BW1032">
            <v>0</v>
          </cell>
          <cell r="BX1032">
            <v>0</v>
          </cell>
          <cell r="BY1032">
            <v>0</v>
          </cell>
          <cell r="BZ1032">
            <v>0</v>
          </cell>
          <cell r="CA1032">
            <v>93</v>
          </cell>
        </row>
        <row r="1033">
          <cell r="I1033" t="str">
            <v>育成医療費</v>
          </cell>
          <cell r="J1033">
            <v>1</v>
          </cell>
          <cell r="K1033" t="str">
            <v>一般会計</v>
          </cell>
          <cell r="L1033">
            <v>4</v>
          </cell>
          <cell r="M1033" t="str">
            <v>衛生費　</v>
          </cell>
          <cell r="N1033">
            <v>1</v>
          </cell>
          <cell r="O1033" t="str">
            <v>保健衛生費　</v>
          </cell>
          <cell r="P1033">
            <v>9</v>
          </cell>
          <cell r="Q1033" t="str">
            <v>保健所費</v>
          </cell>
          <cell r="R1033">
            <v>40</v>
          </cell>
          <cell r="S1033" t="str">
            <v>保健指導費　</v>
          </cell>
          <cell r="T1033">
            <v>9</v>
          </cell>
          <cell r="U1033" t="str">
            <v>育成医療費　</v>
          </cell>
          <cell r="V1033">
            <v>0</v>
          </cell>
          <cell r="X1033">
            <v>0</v>
          </cell>
          <cell r="Z1033">
            <v>1313</v>
          </cell>
          <cell r="AA1033">
            <v>3335</v>
          </cell>
          <cell r="AB1033">
            <v>2158</v>
          </cell>
          <cell r="AC1033">
            <v>2158</v>
          </cell>
          <cell r="AD1033">
            <v>2158</v>
          </cell>
          <cell r="AE1033">
            <v>2500</v>
          </cell>
          <cell r="AF1033">
            <v>1618</v>
          </cell>
          <cell r="AG1033">
            <v>1618</v>
          </cell>
          <cell r="AH1033">
            <v>1618</v>
          </cell>
          <cell r="AI1033">
            <v>835</v>
          </cell>
          <cell r="AJ1033">
            <v>540</v>
          </cell>
          <cell r="AK1033">
            <v>540</v>
          </cell>
          <cell r="AL1033">
            <v>540</v>
          </cell>
          <cell r="AM1033">
            <v>0</v>
          </cell>
          <cell r="AN1033">
            <v>-1177</v>
          </cell>
          <cell r="AO1033">
            <v>-1177</v>
          </cell>
          <cell r="AP1033" t="str">
            <v xml:space="preserve">　18歳未満の児童で、身体に障害があり、現在の状態をそのままにすると身体に障害を残すと認められる場合で、手術等により確実な治療効果、改善が期待できる際に必要な医療費の一部を公費負担する制度。
【給付対象】①～⑩の障害に係る入院、通院、調剤等（対象外治療もあり）
①肢体不自由、②視覚障害、③聴覚・平衡機能障害、④音声、言語、そしゃく機能障害、
⑤心臓機能障害、⑥腎臓機能障害、⑦小腸機能障害、⑧肝臓機能障害、⑨その他の障害
（呼吸器等）、⑩免疫機能障害　（⑤～⑩は重度障害） </v>
          </cell>
          <cell r="AQ1033" t="str">
            <v xml:space="preserve">　18歳未満の児童で、身体に障害があり、現在の状態をそのままにすると身体に障害を残すと認められる児に係る医療費の一部を公費負担する。
【増減理由】
　○　支給件数及び平均単価の減
・　支給件数：▲51件（258件→207件）
・　平均単価：▲2,501円（12,926円→10,425円） </v>
          </cell>
          <cell r="BJ1033">
            <v>1</v>
          </cell>
          <cell r="BK1033">
            <v>2158</v>
          </cell>
          <cell r="BL1033">
            <v>0</v>
          </cell>
          <cell r="BM1033">
            <v>0</v>
          </cell>
          <cell r="BN1033">
            <v>0</v>
          </cell>
          <cell r="BO1033">
            <v>0</v>
          </cell>
          <cell r="BP1033">
            <v>0</v>
          </cell>
          <cell r="BQ1033">
            <v>0</v>
          </cell>
          <cell r="BR1033">
            <v>1079</v>
          </cell>
          <cell r="BS1033">
            <v>539</v>
          </cell>
          <cell r="BT1033">
            <v>0</v>
          </cell>
          <cell r="BU1033">
            <v>0</v>
          </cell>
          <cell r="BV1033">
            <v>540</v>
          </cell>
          <cell r="BW1033">
            <v>1079</v>
          </cell>
          <cell r="BX1033">
            <v>539</v>
          </cell>
          <cell r="BY1033">
            <v>0</v>
          </cell>
          <cell r="BZ1033">
            <v>0</v>
          </cell>
          <cell r="CA1033">
            <v>540</v>
          </cell>
        </row>
        <row r="1034">
          <cell r="I1034" t="str">
            <v>養育医療給付事業費</v>
          </cell>
          <cell r="J1034">
            <v>1</v>
          </cell>
          <cell r="K1034" t="str">
            <v>一般会計</v>
          </cell>
          <cell r="L1034">
            <v>4</v>
          </cell>
          <cell r="M1034" t="str">
            <v>衛生費　</v>
          </cell>
          <cell r="N1034">
            <v>1</v>
          </cell>
          <cell r="O1034" t="str">
            <v>保健衛生費　</v>
          </cell>
          <cell r="P1034">
            <v>9</v>
          </cell>
          <cell r="Q1034" t="str">
            <v>保健所費</v>
          </cell>
          <cell r="R1034">
            <v>40</v>
          </cell>
          <cell r="S1034" t="str">
            <v>保健指導費　</v>
          </cell>
          <cell r="T1034">
            <v>10</v>
          </cell>
          <cell r="U1034" t="str">
            <v>養育医療給付事業費　</v>
          </cell>
          <cell r="V1034">
            <v>0</v>
          </cell>
          <cell r="X1034">
            <v>0</v>
          </cell>
          <cell r="Z1034">
            <v>76</v>
          </cell>
          <cell r="AA1034">
            <v>125</v>
          </cell>
          <cell r="AB1034">
            <v>125</v>
          </cell>
          <cell r="AC1034">
            <v>125</v>
          </cell>
          <cell r="AD1034">
            <v>125</v>
          </cell>
          <cell r="AE1034">
            <v>0</v>
          </cell>
          <cell r="AF1034">
            <v>0</v>
          </cell>
          <cell r="AG1034">
            <v>0</v>
          </cell>
          <cell r="AH1034">
            <v>0</v>
          </cell>
          <cell r="AI1034">
            <v>125</v>
          </cell>
          <cell r="AJ1034">
            <v>125</v>
          </cell>
          <cell r="AK1034">
            <v>125</v>
          </cell>
          <cell r="AL1034">
            <v>125</v>
          </cell>
          <cell r="AM1034">
            <v>0</v>
          </cell>
          <cell r="AN1034">
            <v>0</v>
          </cell>
          <cell r="AO1034">
            <v>0</v>
          </cell>
          <cell r="AP1034" t="str">
            <v>　養育医療給付に係る事務経費で、
　いわき市養育医療給付要綱に基づく事務
　具体的には、
　・申請者に対し医療券を発送するための経費
　・認定に係る通知を医療機関に発送するための経費
　・養育医療自己負担金の納入通知を発送するための経費
　・制度を説明するため、医療機関や申請者に配布するしおりの作成経費
　・医療費の算定を行う社会保険診療報酬支払基金に対する審査支払手数料
　母子保健法に基づく事業のため、終期は設定できない。</v>
          </cell>
          <cell r="AQ1034" t="str">
            <v>　養育医療給付に係る事務経費
（主な内容）
　〇（通信運搬費）医療券、納入通知書等発送経費
　〇（印刷製本費）制度周知、説明用「養育医療パンフレット」作成経費
　〇（委託料）審査支払手数料（対　社会保険診療報酬支払基金）</v>
          </cell>
          <cell r="BJ1034">
            <v>1</v>
          </cell>
          <cell r="BK1034">
            <v>125</v>
          </cell>
          <cell r="BL1034">
            <v>0</v>
          </cell>
          <cell r="BM1034">
            <v>0</v>
          </cell>
          <cell r="BN1034">
            <v>0</v>
          </cell>
          <cell r="BO1034">
            <v>0</v>
          </cell>
          <cell r="BP1034">
            <v>0</v>
          </cell>
          <cell r="BQ1034">
            <v>0</v>
          </cell>
          <cell r="BR1034">
            <v>0</v>
          </cell>
          <cell r="BS1034">
            <v>0</v>
          </cell>
          <cell r="BT1034">
            <v>0</v>
          </cell>
          <cell r="BU1034">
            <v>0</v>
          </cell>
          <cell r="BV1034">
            <v>125</v>
          </cell>
          <cell r="BW1034">
            <v>0</v>
          </cell>
          <cell r="BX1034">
            <v>0</v>
          </cell>
          <cell r="BY1034">
            <v>0</v>
          </cell>
          <cell r="BZ1034">
            <v>0</v>
          </cell>
          <cell r="CA1034">
            <v>125</v>
          </cell>
        </row>
        <row r="1035">
          <cell r="I1035" t="str">
            <v>養育医療費</v>
          </cell>
          <cell r="J1035">
            <v>1</v>
          </cell>
          <cell r="K1035" t="str">
            <v>一般会計</v>
          </cell>
          <cell r="L1035">
            <v>4</v>
          </cell>
          <cell r="M1035" t="str">
            <v>衛生費　</v>
          </cell>
          <cell r="N1035">
            <v>1</v>
          </cell>
          <cell r="O1035" t="str">
            <v>保健衛生費　</v>
          </cell>
          <cell r="P1035">
            <v>9</v>
          </cell>
          <cell r="Q1035" t="str">
            <v>保健所費</v>
          </cell>
          <cell r="R1035">
            <v>40</v>
          </cell>
          <cell r="S1035" t="str">
            <v>保健指導費　</v>
          </cell>
          <cell r="T1035">
            <v>11</v>
          </cell>
          <cell r="U1035" t="str">
            <v>養育医療費　</v>
          </cell>
          <cell r="V1035">
            <v>0</v>
          </cell>
          <cell r="X1035">
            <v>0</v>
          </cell>
          <cell r="Z1035">
            <v>20079</v>
          </cell>
          <cell r="AA1035">
            <v>25396</v>
          </cell>
          <cell r="AB1035">
            <v>19379</v>
          </cell>
          <cell r="AC1035">
            <v>19379</v>
          </cell>
          <cell r="AD1035">
            <v>19379</v>
          </cell>
          <cell r="AE1035">
            <v>19784</v>
          </cell>
          <cell r="AF1035">
            <v>15410</v>
          </cell>
          <cell r="AG1035">
            <v>15410</v>
          </cell>
          <cell r="AH1035">
            <v>15410</v>
          </cell>
          <cell r="AI1035">
            <v>5612</v>
          </cell>
          <cell r="AJ1035">
            <v>3969</v>
          </cell>
          <cell r="AK1035">
            <v>3969</v>
          </cell>
          <cell r="AL1035">
            <v>3969</v>
          </cell>
          <cell r="AM1035">
            <v>0</v>
          </cell>
          <cell r="AN1035">
            <v>-6017</v>
          </cell>
          <cell r="AO1035">
            <v>-6017</v>
          </cell>
          <cell r="AP1035" t="str">
            <v xml:space="preserve">　母子保健法に基づき、出生児の体重が2,000g以下、あるいは身体の発育が未熟なままで生まれた未熟児であって、指定医療機関の医師が入院養育が必要と認めた場合に医療費の給付を行うもの。
 </v>
          </cell>
          <cell r="AQ1035" t="str">
            <v xml:space="preserve">　未熟児等の養育に係る入院治療に必要な医療費の給付を行う。
【増減理由】
　〇　支給件数の減（55件：241件→186件）
　〇　医療費平均単価の減（939円/件：105,125円→104,186円） </v>
          </cell>
          <cell r="BJ1035">
            <v>1</v>
          </cell>
          <cell r="BK1035">
            <v>19379</v>
          </cell>
          <cell r="BL1035">
            <v>0</v>
          </cell>
          <cell r="BM1035">
            <v>0</v>
          </cell>
          <cell r="BN1035">
            <v>0</v>
          </cell>
          <cell r="BO1035">
            <v>0</v>
          </cell>
          <cell r="BP1035">
            <v>0</v>
          </cell>
          <cell r="BQ1035">
            <v>0</v>
          </cell>
          <cell r="BR1035">
            <v>7934</v>
          </cell>
          <cell r="BS1035">
            <v>3967</v>
          </cell>
          <cell r="BT1035">
            <v>0</v>
          </cell>
          <cell r="BU1035">
            <v>3509</v>
          </cell>
          <cell r="BV1035">
            <v>3969</v>
          </cell>
          <cell r="BW1035">
            <v>7934</v>
          </cell>
          <cell r="BX1035">
            <v>3967</v>
          </cell>
          <cell r="BY1035">
            <v>0</v>
          </cell>
          <cell r="BZ1035">
            <v>3509</v>
          </cell>
          <cell r="CA1035">
            <v>3969</v>
          </cell>
        </row>
        <row r="1036">
          <cell r="I1036" t="str">
            <v>子育てサポートセンター運営事業費</v>
          </cell>
          <cell r="J1036">
            <v>1</v>
          </cell>
          <cell r="K1036" t="str">
            <v>一般会計</v>
          </cell>
          <cell r="L1036">
            <v>4</v>
          </cell>
          <cell r="M1036" t="str">
            <v>衛生費　</v>
          </cell>
          <cell r="N1036">
            <v>1</v>
          </cell>
          <cell r="O1036" t="str">
            <v>保健衛生費　</v>
          </cell>
          <cell r="P1036">
            <v>9</v>
          </cell>
          <cell r="Q1036" t="str">
            <v>保健所費</v>
          </cell>
          <cell r="R1036">
            <v>40</v>
          </cell>
          <cell r="S1036" t="str">
            <v>保健指導費　</v>
          </cell>
          <cell r="T1036">
            <v>12</v>
          </cell>
          <cell r="U1036" t="str">
            <v>子育てサポートセンター運営事業費</v>
          </cell>
          <cell r="V1036">
            <v>0</v>
          </cell>
          <cell r="X1036">
            <v>0</v>
          </cell>
          <cell r="Z1036">
            <v>4494</v>
          </cell>
          <cell r="AA1036">
            <v>4764</v>
          </cell>
          <cell r="AB1036">
            <v>4750</v>
          </cell>
          <cell r="AC1036">
            <v>4750</v>
          </cell>
          <cell r="AD1036">
            <v>4750</v>
          </cell>
          <cell r="AE1036">
            <v>813</v>
          </cell>
          <cell r="AF1036">
            <v>799</v>
          </cell>
          <cell r="AG1036">
            <v>799</v>
          </cell>
          <cell r="AH1036">
            <v>799</v>
          </cell>
          <cell r="AI1036">
            <v>3951</v>
          </cell>
          <cell r="AJ1036">
            <v>3951</v>
          </cell>
          <cell r="AK1036">
            <v>3951</v>
          </cell>
          <cell r="AL1036">
            <v>3951</v>
          </cell>
          <cell r="AM1036">
            <v>0</v>
          </cell>
          <cell r="AN1036">
            <v>-14</v>
          </cell>
          <cell r="AO1036">
            <v>-14</v>
          </cell>
          <cell r="AP1036" t="str">
            <v>　心身に障がいのある児や障がいが疑われる児の早期発見・早期発達支援及び子育て支援を行う。児童の発達支援を行う事業として必要不可欠なものであるため、終期設定はできない。
【根拠法令等】
　「児童福祉法」「母子保健法」
　「発達障害者支援法」
　「いわき市子育てサポートセンター条例」</v>
          </cell>
          <cell r="AQ1036" t="str">
            <v xml:space="preserve">　「乳幼児発達医療相談会」等の発達相談事業、「発達支援おやこ教室」等の集団教室、研修会（発達学習会等）、プレイルームの開放等の子育て支援事業、いわきっ子入学支援（保幼小連携）システムに伴う運用事業など、子育てサポートセンター事業の実施に係る経費及び職員の資質向上に係る派遣研修経費。
 </v>
          </cell>
          <cell r="BJ1036">
            <v>1</v>
          </cell>
          <cell r="BK1036">
            <v>4750</v>
          </cell>
          <cell r="BL1036">
            <v>0</v>
          </cell>
          <cell r="BM1036">
            <v>0</v>
          </cell>
          <cell r="BN1036">
            <v>0</v>
          </cell>
          <cell r="BO1036">
            <v>0</v>
          </cell>
          <cell r="BP1036">
            <v>0</v>
          </cell>
          <cell r="BQ1036">
            <v>0</v>
          </cell>
          <cell r="BR1036">
            <v>449</v>
          </cell>
          <cell r="BS1036">
            <v>350</v>
          </cell>
          <cell r="BT1036">
            <v>0</v>
          </cell>
          <cell r="BU1036">
            <v>0</v>
          </cell>
          <cell r="BV1036">
            <v>3951</v>
          </cell>
          <cell r="BW1036">
            <v>449</v>
          </cell>
          <cell r="BX1036">
            <v>350</v>
          </cell>
          <cell r="BY1036">
            <v>0</v>
          </cell>
          <cell r="BZ1036">
            <v>0</v>
          </cell>
          <cell r="CA1036">
            <v>3951</v>
          </cell>
        </row>
        <row r="1037">
          <cell r="I1037" t="str">
            <v>障害児保育判定委員報酬</v>
          </cell>
          <cell r="J1037">
            <v>1</v>
          </cell>
          <cell r="K1037" t="str">
            <v>一般会計</v>
          </cell>
          <cell r="L1037">
            <v>4</v>
          </cell>
          <cell r="M1037" t="str">
            <v>衛生費　</v>
          </cell>
          <cell r="N1037">
            <v>1</v>
          </cell>
          <cell r="O1037" t="str">
            <v>保健衛生費　</v>
          </cell>
          <cell r="P1037">
            <v>9</v>
          </cell>
          <cell r="Q1037" t="str">
            <v>保健所費</v>
          </cell>
          <cell r="R1037">
            <v>40</v>
          </cell>
          <cell r="S1037" t="str">
            <v>保健指導費　</v>
          </cell>
          <cell r="T1037">
            <v>14</v>
          </cell>
          <cell r="U1037" t="str">
            <v>障害児保育判定委員報酬　</v>
          </cell>
          <cell r="V1037">
            <v>0</v>
          </cell>
          <cell r="X1037">
            <v>0</v>
          </cell>
          <cell r="Z1037">
            <v>457</v>
          </cell>
          <cell r="AA1037">
            <v>457</v>
          </cell>
          <cell r="AB1037">
            <v>457</v>
          </cell>
          <cell r="AC1037">
            <v>457</v>
          </cell>
          <cell r="AD1037">
            <v>457</v>
          </cell>
          <cell r="AE1037">
            <v>0</v>
          </cell>
          <cell r="AF1037">
            <v>0</v>
          </cell>
          <cell r="AG1037">
            <v>0</v>
          </cell>
          <cell r="AH1037">
            <v>0</v>
          </cell>
          <cell r="AI1037">
            <v>457</v>
          </cell>
          <cell r="AJ1037">
            <v>457</v>
          </cell>
          <cell r="AK1037">
            <v>457</v>
          </cell>
          <cell r="AL1037">
            <v>457</v>
          </cell>
          <cell r="AM1037">
            <v>0</v>
          </cell>
          <cell r="AN1037">
            <v>0</v>
          </cell>
          <cell r="AO1037">
            <v>0</v>
          </cell>
          <cell r="AP1037" t="str">
            <v xml:space="preserve">　心身に障害を有する児童を市立・私立保育所及び認定こども園に入所させ、健常児との集団による保育（統合保育）を行うために、発達の状況や障害の程度、介護の状況について障害児保育専門委員が判定を行う事業であり、保育所と連携を図りながら、児童の成長を促進することを目的に実施しており、判定後、児の状況の改善等、統合保育の成果もみられる。
【根拠法令】
　いわき市障害児保育実施要綱
　いわき市障害児保育専門委員設置要綱
</v>
          </cell>
          <cell r="AQ1037" t="str">
            <v>　障害児保育判定は市長から委嘱された小児科医・心理判定員等の専門委員５名が判定を行っている。
　多忙な専門委員の日程確保が困難なことから、１回当たりの判定児数を２～５件と集　約実施することで前年度同様の回数となり、事業費の増減はない。</v>
          </cell>
          <cell r="BJ1037">
            <v>1</v>
          </cell>
          <cell r="BK1037">
            <v>457</v>
          </cell>
          <cell r="BL1037">
            <v>0</v>
          </cell>
          <cell r="BM1037">
            <v>0</v>
          </cell>
          <cell r="BN1037">
            <v>0</v>
          </cell>
          <cell r="BO1037">
            <v>0</v>
          </cell>
          <cell r="BP1037">
            <v>0</v>
          </cell>
          <cell r="BQ1037">
            <v>0</v>
          </cell>
          <cell r="BR1037">
            <v>0</v>
          </cell>
          <cell r="BS1037">
            <v>0</v>
          </cell>
          <cell r="BT1037">
            <v>0</v>
          </cell>
          <cell r="BU1037">
            <v>0</v>
          </cell>
          <cell r="BV1037">
            <v>457</v>
          </cell>
          <cell r="BW1037">
            <v>0</v>
          </cell>
          <cell r="BX1037">
            <v>0</v>
          </cell>
          <cell r="BY1037">
            <v>0</v>
          </cell>
          <cell r="BZ1037">
            <v>0</v>
          </cell>
          <cell r="CA1037">
            <v>457</v>
          </cell>
        </row>
        <row r="1038">
          <cell r="I1038" t="str">
            <v>小児慢性特定疾病医療費</v>
          </cell>
          <cell r="J1038">
            <v>1</v>
          </cell>
          <cell r="K1038" t="str">
            <v>一般会計</v>
          </cell>
          <cell r="L1038">
            <v>4</v>
          </cell>
          <cell r="M1038" t="str">
            <v>衛生費　</v>
          </cell>
          <cell r="N1038">
            <v>1</v>
          </cell>
          <cell r="O1038" t="str">
            <v>保健衛生費　</v>
          </cell>
          <cell r="P1038">
            <v>9</v>
          </cell>
          <cell r="Q1038" t="str">
            <v>保健所費</v>
          </cell>
          <cell r="R1038">
            <v>40</v>
          </cell>
          <cell r="S1038" t="str">
            <v>保健指導費　</v>
          </cell>
          <cell r="T1038">
            <v>20</v>
          </cell>
          <cell r="U1038" t="str">
            <v>小児慢性特定疾病医療費　</v>
          </cell>
          <cell r="V1038">
            <v>0</v>
          </cell>
          <cell r="X1038">
            <v>0</v>
          </cell>
          <cell r="Z1038">
            <v>84203</v>
          </cell>
          <cell r="AA1038">
            <v>77176</v>
          </cell>
          <cell r="AB1038">
            <v>73330</v>
          </cell>
          <cell r="AC1038">
            <v>73330</v>
          </cell>
          <cell r="AD1038">
            <v>73330</v>
          </cell>
          <cell r="AE1038">
            <v>38587</v>
          </cell>
          <cell r="AF1038">
            <v>36664</v>
          </cell>
          <cell r="AG1038">
            <v>36664</v>
          </cell>
          <cell r="AH1038">
            <v>36664</v>
          </cell>
          <cell r="AI1038">
            <v>38589</v>
          </cell>
          <cell r="AJ1038">
            <v>36666</v>
          </cell>
          <cell r="AK1038">
            <v>36666</v>
          </cell>
          <cell r="AL1038">
            <v>36666</v>
          </cell>
          <cell r="AM1038">
            <v>0</v>
          </cell>
          <cell r="AN1038">
            <v>-3846</v>
          </cell>
          <cell r="AO1038">
            <v>-3846</v>
          </cell>
          <cell r="AP1038" t="str">
            <v>　児童福祉法に基づく医療費支援が必要な小児慢性特定疾病に罹患している児童等（以下「小慢児童等」）について、医療費の負担軽減を図り、小慢児童等の健全育成及び福祉の向上を図るため、その医療費の一部を助成するもの。</v>
          </cell>
          <cell r="AQ1038" t="str">
            <v xml:space="preserve">　小児慢性特定疾病の治療に係る医療費公費負担分。
【増減理由】
　医療費給付件数の減（137件の減：3,605件→3,468件）
　医療費平均単価の減（1,829円/件の減：21,408円→19,579円） </v>
          </cell>
          <cell r="BJ1038">
            <v>1</v>
          </cell>
          <cell r="BK1038">
            <v>73330</v>
          </cell>
          <cell r="BL1038">
            <v>0</v>
          </cell>
          <cell r="BM1038">
            <v>0</v>
          </cell>
          <cell r="BN1038">
            <v>0</v>
          </cell>
          <cell r="BO1038">
            <v>0</v>
          </cell>
          <cell r="BP1038">
            <v>0</v>
          </cell>
          <cell r="BQ1038">
            <v>0</v>
          </cell>
          <cell r="BR1038">
            <v>36664</v>
          </cell>
          <cell r="BS1038">
            <v>0</v>
          </cell>
          <cell r="BT1038">
            <v>0</v>
          </cell>
          <cell r="BU1038">
            <v>0</v>
          </cell>
          <cell r="BV1038">
            <v>36666</v>
          </cell>
          <cell r="BW1038">
            <v>36664</v>
          </cell>
          <cell r="BX1038">
            <v>0</v>
          </cell>
          <cell r="BY1038">
            <v>0</v>
          </cell>
          <cell r="BZ1038">
            <v>0</v>
          </cell>
          <cell r="CA1038">
            <v>36666</v>
          </cell>
        </row>
        <row r="1039">
          <cell r="I1039" t="str">
            <v>小児慢性特定疾病児童日常生活用具給付事業費</v>
          </cell>
          <cell r="J1039">
            <v>1</v>
          </cell>
          <cell r="K1039" t="str">
            <v>一般会計</v>
          </cell>
          <cell r="L1039">
            <v>4</v>
          </cell>
          <cell r="M1039" t="str">
            <v>衛生費　</v>
          </cell>
          <cell r="N1039">
            <v>1</v>
          </cell>
          <cell r="O1039" t="str">
            <v>保健衛生費　</v>
          </cell>
          <cell r="P1039">
            <v>9</v>
          </cell>
          <cell r="Q1039" t="str">
            <v>保健所費</v>
          </cell>
          <cell r="R1039">
            <v>40</v>
          </cell>
          <cell r="S1039" t="str">
            <v>保健指導費　</v>
          </cell>
          <cell r="T1039">
            <v>21</v>
          </cell>
          <cell r="U1039" t="str">
            <v>小児慢性特定疾病児童日常生活用具給付事業費　</v>
          </cell>
          <cell r="V1039">
            <v>0</v>
          </cell>
          <cell r="X1039">
            <v>0</v>
          </cell>
          <cell r="Z1039">
            <v>0</v>
          </cell>
          <cell r="AA1039">
            <v>132</v>
          </cell>
          <cell r="AB1039">
            <v>86</v>
          </cell>
          <cell r="AC1039">
            <v>86</v>
          </cell>
          <cell r="AD1039">
            <v>86</v>
          </cell>
          <cell r="AE1039">
            <v>65</v>
          </cell>
          <cell r="AF1039">
            <v>42</v>
          </cell>
          <cell r="AG1039">
            <v>42</v>
          </cell>
          <cell r="AH1039">
            <v>42</v>
          </cell>
          <cell r="AI1039">
            <v>67</v>
          </cell>
          <cell r="AJ1039">
            <v>44</v>
          </cell>
          <cell r="AK1039">
            <v>44</v>
          </cell>
          <cell r="AL1039">
            <v>44</v>
          </cell>
          <cell r="AM1039">
            <v>0</v>
          </cell>
          <cell r="AN1039">
            <v>-46</v>
          </cell>
          <cell r="AO1039">
            <v>-46</v>
          </cell>
          <cell r="AP1039" t="str">
            <v xml:space="preserve">　小児慢性特定疾病児の中でも日常生活を営むために著しく支障がある者に対して、日常生活用具（18種目）を給付することにより、日常生活の便宜を図るもの。
　国の通知及び要綱に基づく事業であり、終期設定はできない。 </v>
          </cell>
          <cell r="AQ1039" t="str">
            <v>　小児慢性特定疾病児童に対する日常生活用具の給付費。
〇　給付額　：　補助基準額（費用が下回る場合は当該費用の額）－利用者負担額
　【増減理由】
　給付見込件数の減：△２件（４件→２件）</v>
          </cell>
          <cell r="BJ1039">
            <v>1</v>
          </cell>
          <cell r="BK1039">
            <v>86</v>
          </cell>
          <cell r="BL1039">
            <v>0</v>
          </cell>
          <cell r="BM1039">
            <v>0</v>
          </cell>
          <cell r="BN1039">
            <v>0</v>
          </cell>
          <cell r="BO1039">
            <v>0</v>
          </cell>
          <cell r="BP1039">
            <v>0</v>
          </cell>
          <cell r="BQ1039">
            <v>0</v>
          </cell>
          <cell r="BR1039">
            <v>42</v>
          </cell>
          <cell r="BS1039">
            <v>0</v>
          </cell>
          <cell r="BT1039">
            <v>0</v>
          </cell>
          <cell r="BU1039">
            <v>0</v>
          </cell>
          <cell r="BV1039">
            <v>44</v>
          </cell>
          <cell r="BW1039">
            <v>42</v>
          </cell>
          <cell r="BX1039">
            <v>0</v>
          </cell>
          <cell r="BY1039">
            <v>0</v>
          </cell>
          <cell r="BZ1039">
            <v>0</v>
          </cell>
          <cell r="CA1039">
            <v>44</v>
          </cell>
        </row>
        <row r="1040">
          <cell r="I1040" t="str">
            <v>小児慢性特定疾病医療事務費</v>
          </cell>
          <cell r="J1040">
            <v>1</v>
          </cell>
          <cell r="K1040" t="str">
            <v>一般会計</v>
          </cell>
          <cell r="L1040">
            <v>4</v>
          </cell>
          <cell r="M1040" t="str">
            <v>衛生費　</v>
          </cell>
          <cell r="N1040">
            <v>1</v>
          </cell>
          <cell r="O1040" t="str">
            <v>保健衛生費　</v>
          </cell>
          <cell r="P1040">
            <v>9</v>
          </cell>
          <cell r="Q1040" t="str">
            <v>保健所費</v>
          </cell>
          <cell r="R1040">
            <v>40</v>
          </cell>
          <cell r="S1040" t="str">
            <v>保健指導費　</v>
          </cell>
          <cell r="T1040">
            <v>22</v>
          </cell>
          <cell r="U1040" t="str">
            <v>小児慢性特定疾病医療事務費　</v>
          </cell>
          <cell r="V1040">
            <v>0</v>
          </cell>
          <cell r="X1040">
            <v>0</v>
          </cell>
          <cell r="Z1040">
            <v>640</v>
          </cell>
          <cell r="AA1040">
            <v>658</v>
          </cell>
          <cell r="AB1040">
            <v>584</v>
          </cell>
          <cell r="AC1040">
            <v>584</v>
          </cell>
          <cell r="AD1040">
            <v>584</v>
          </cell>
          <cell r="AE1040">
            <v>328</v>
          </cell>
          <cell r="AF1040">
            <v>291</v>
          </cell>
          <cell r="AG1040">
            <v>291</v>
          </cell>
          <cell r="AH1040">
            <v>291</v>
          </cell>
          <cell r="AI1040">
            <v>330</v>
          </cell>
          <cell r="AJ1040">
            <v>293</v>
          </cell>
          <cell r="AK1040">
            <v>293</v>
          </cell>
          <cell r="AL1040">
            <v>293</v>
          </cell>
          <cell r="AM1040">
            <v>0</v>
          </cell>
          <cell r="AN1040">
            <v>-74</v>
          </cell>
          <cell r="AO1040">
            <v>-74</v>
          </cell>
          <cell r="AP1040" t="str">
            <v>　小児慢性特定疾病は、治療が長期間にわたり、患者家族の経済・心身における負担が非常に大きいことから、医療費の自己負担軽減や、ひまわり手帳の交付等を行い患者の療養環境を整えるもの。　</v>
          </cell>
          <cell r="AQ1040" t="str">
            <v xml:space="preserve">　小児慢性特定疾病対策の適正な執行を図るための小児慢性特定疾病審査会の開催及び審査委員による審査を行う。また、小児慢性特定疾病認定患者に対し認定結果の通知を行う。
（主な内容）
　・（通信運搬費）受給者証、通知書等発送経費
　・（印刷製本費）制度周知チラシ作成経費
　・（委託料）審査支払手数料（社会保険診療報酬支払基金、国民健康保険団体連合会） </v>
          </cell>
          <cell r="BJ1040">
            <v>1</v>
          </cell>
          <cell r="BK1040">
            <v>584</v>
          </cell>
          <cell r="BL1040">
            <v>0</v>
          </cell>
          <cell r="BM1040">
            <v>0</v>
          </cell>
          <cell r="BN1040">
            <v>0</v>
          </cell>
          <cell r="BO1040">
            <v>0</v>
          </cell>
          <cell r="BP1040">
            <v>0</v>
          </cell>
          <cell r="BQ1040">
            <v>0</v>
          </cell>
          <cell r="BR1040">
            <v>291</v>
          </cell>
          <cell r="BS1040">
            <v>0</v>
          </cell>
          <cell r="BT1040">
            <v>0</v>
          </cell>
          <cell r="BU1040">
            <v>0</v>
          </cell>
          <cell r="BV1040">
            <v>293</v>
          </cell>
          <cell r="BW1040">
            <v>291</v>
          </cell>
          <cell r="BX1040">
            <v>0</v>
          </cell>
          <cell r="BY1040">
            <v>0</v>
          </cell>
          <cell r="BZ1040">
            <v>0</v>
          </cell>
          <cell r="CA1040">
            <v>293</v>
          </cell>
        </row>
        <row r="1041">
          <cell r="I1041" t="str">
            <v>小児慢性特定疾病医療事務費　会計年度任用職員分</v>
          </cell>
          <cell r="J1041">
            <v>1</v>
          </cell>
          <cell r="K1041" t="str">
            <v>一般会計</v>
          </cell>
          <cell r="L1041">
            <v>4</v>
          </cell>
          <cell r="M1041" t="str">
            <v>衛生費　</v>
          </cell>
          <cell r="N1041">
            <v>1</v>
          </cell>
          <cell r="O1041" t="str">
            <v>保健衛生費　</v>
          </cell>
          <cell r="P1041">
            <v>9</v>
          </cell>
          <cell r="Q1041" t="str">
            <v>保健所費</v>
          </cell>
          <cell r="R1041">
            <v>40</v>
          </cell>
          <cell r="S1041" t="str">
            <v>保健指導費　</v>
          </cell>
          <cell r="T1041">
            <v>22</v>
          </cell>
          <cell r="U1041" t="str">
            <v>小児慢性特定疾病医療事務費　</v>
          </cell>
          <cell r="V1041">
            <v>0</v>
          </cell>
          <cell r="X1041">
            <v>1</v>
          </cell>
          <cell r="Y1041" t="str">
            <v>会計年度任用職員分　</v>
          </cell>
          <cell r="Z1041">
            <v>0</v>
          </cell>
          <cell r="AA1041">
            <v>391</v>
          </cell>
          <cell r="AB1041">
            <v>393</v>
          </cell>
          <cell r="AC1041">
            <v>293</v>
          </cell>
          <cell r="AD1041">
            <v>293</v>
          </cell>
          <cell r="AE1041">
            <v>195</v>
          </cell>
          <cell r="AF1041">
            <v>196</v>
          </cell>
          <cell r="AG1041">
            <v>146</v>
          </cell>
          <cell r="AH1041">
            <v>146</v>
          </cell>
          <cell r="AI1041">
            <v>196</v>
          </cell>
          <cell r="AJ1041">
            <v>197</v>
          </cell>
          <cell r="AK1041">
            <v>147</v>
          </cell>
          <cell r="AL1041">
            <v>147</v>
          </cell>
          <cell r="AM1041">
            <v>-100</v>
          </cell>
          <cell r="AN1041">
            <v>2</v>
          </cell>
          <cell r="AO1041">
            <v>-98</v>
          </cell>
          <cell r="AP1041" t="str">
            <v>　児童福祉法に基づく医療費支援が必要な小児慢性特定疾病に罹患している児童等に対する医療費助成に係る認定事務においては、年１回の更新認定の時期に申請が増大し、受付業務、書類精査、システム入力等に相当数の時間を要するため、現行正規職員のみでの対応は困難であることから、会計年度任用職員を雇用し、児童等の健全育成等に係る事務体制の強化を図るもの。</v>
          </cell>
          <cell r="AQ1041" t="str">
            <v xml:space="preserve">　小児慢性特定疾病医療費助成事業における事務補助員としてフルタイム会計年度職員
に係る給料、職員手当等及び共済費を要求するもの。
【増減理由】給与（単価）の増 </v>
          </cell>
          <cell r="BJ1041">
            <v>2</v>
          </cell>
          <cell r="BK1041">
            <v>0</v>
          </cell>
          <cell r="BL1041">
            <v>0</v>
          </cell>
          <cell r="BM1041">
            <v>0</v>
          </cell>
          <cell r="BN1041">
            <v>0</v>
          </cell>
          <cell r="BO1041">
            <v>0</v>
          </cell>
          <cell r="BP1041">
            <v>0</v>
          </cell>
          <cell r="BQ1041">
            <v>0</v>
          </cell>
          <cell r="BR1041">
            <v>195</v>
          </cell>
          <cell r="BS1041">
            <v>0</v>
          </cell>
          <cell r="BT1041">
            <v>0</v>
          </cell>
          <cell r="BU1041">
            <v>1</v>
          </cell>
          <cell r="BV1041">
            <v>197</v>
          </cell>
          <cell r="BW1041">
            <v>145</v>
          </cell>
          <cell r="BX1041">
            <v>0</v>
          </cell>
          <cell r="BY1041">
            <v>0</v>
          </cell>
          <cell r="BZ1041">
            <v>1</v>
          </cell>
          <cell r="CA1041">
            <v>147</v>
          </cell>
        </row>
        <row r="1042">
          <cell r="I1042" t="str">
            <v>小児慢性特定疾病審査会委員報酬</v>
          </cell>
          <cell r="J1042">
            <v>1</v>
          </cell>
          <cell r="K1042" t="str">
            <v>一般会計</v>
          </cell>
          <cell r="L1042">
            <v>4</v>
          </cell>
          <cell r="M1042" t="str">
            <v>衛生費　</v>
          </cell>
          <cell r="N1042">
            <v>1</v>
          </cell>
          <cell r="O1042" t="str">
            <v>保健衛生費　</v>
          </cell>
          <cell r="P1042">
            <v>9</v>
          </cell>
          <cell r="Q1042" t="str">
            <v>保健所費</v>
          </cell>
          <cell r="R1042">
            <v>40</v>
          </cell>
          <cell r="S1042" t="str">
            <v>保健指導費　</v>
          </cell>
          <cell r="T1042">
            <v>23</v>
          </cell>
          <cell r="U1042" t="str">
            <v>小児慢性特定疾病審査会委員報酬　</v>
          </cell>
          <cell r="V1042">
            <v>0</v>
          </cell>
          <cell r="X1042">
            <v>0</v>
          </cell>
          <cell r="Z1042">
            <v>100</v>
          </cell>
          <cell r="AA1042">
            <v>216</v>
          </cell>
          <cell r="AB1042">
            <v>108</v>
          </cell>
          <cell r="AC1042">
            <v>108</v>
          </cell>
          <cell r="AD1042">
            <v>108</v>
          </cell>
          <cell r="AE1042">
            <v>108</v>
          </cell>
          <cell r="AF1042">
            <v>53</v>
          </cell>
          <cell r="AG1042">
            <v>53</v>
          </cell>
          <cell r="AH1042">
            <v>53</v>
          </cell>
          <cell r="AI1042">
            <v>108</v>
          </cell>
          <cell r="AJ1042">
            <v>55</v>
          </cell>
          <cell r="AK1042">
            <v>55</v>
          </cell>
          <cell r="AL1042">
            <v>55</v>
          </cell>
          <cell r="AM1042">
            <v>0</v>
          </cell>
          <cell r="AN1042">
            <v>-108</v>
          </cell>
          <cell r="AO1042">
            <v>-108</v>
          </cell>
          <cell r="AP1042" t="str">
            <v xml:space="preserve">　小児慢性特定疾病対策の適正執行のため、児童福祉法に基づき設置する小児慢性特定疾病医療費支給認定に係る審査を行う「小児慢性特定疾病審査会」において、申請内容の審査や小児慢性特定疾病指定医療機関に対する指導等を行う当該審査会の審査委員（医師）２名に係る委員報酬。
【審査会開催頻度】
　年13回（毎月１回（更新申請により審査件数が増加する９月は２回））
 </v>
          </cell>
          <cell r="AQ1042" t="str">
            <v xml:space="preserve">　小児慢性特定疾病審査会の委員報酬。
　【増減なし】 </v>
          </cell>
          <cell r="BJ1042">
            <v>1</v>
          </cell>
          <cell r="BK1042">
            <v>108</v>
          </cell>
          <cell r="BL1042">
            <v>0</v>
          </cell>
          <cell r="BM1042">
            <v>0</v>
          </cell>
          <cell r="BN1042">
            <v>0</v>
          </cell>
          <cell r="BO1042">
            <v>0</v>
          </cell>
          <cell r="BP1042">
            <v>0</v>
          </cell>
          <cell r="BQ1042">
            <v>0</v>
          </cell>
          <cell r="BR1042">
            <v>53</v>
          </cell>
          <cell r="BS1042">
            <v>0</v>
          </cell>
          <cell r="BT1042">
            <v>0</v>
          </cell>
          <cell r="BU1042">
            <v>0</v>
          </cell>
          <cell r="BV1042">
            <v>55</v>
          </cell>
          <cell r="BW1042">
            <v>53</v>
          </cell>
          <cell r="BX1042">
            <v>0</v>
          </cell>
          <cell r="BY1042">
            <v>0</v>
          </cell>
          <cell r="BZ1042">
            <v>0</v>
          </cell>
          <cell r="CA1042">
            <v>55</v>
          </cell>
        </row>
        <row r="1043">
          <cell r="I1043" t="str">
            <v>小児慢性特定疾病児童等自立支援事業費</v>
          </cell>
          <cell r="J1043">
            <v>1</v>
          </cell>
          <cell r="K1043" t="str">
            <v>一般会計</v>
          </cell>
          <cell r="L1043">
            <v>4</v>
          </cell>
          <cell r="M1043" t="str">
            <v>衛生費　</v>
          </cell>
          <cell r="N1043">
            <v>1</v>
          </cell>
          <cell r="O1043" t="str">
            <v>保健衛生費　</v>
          </cell>
          <cell r="P1043">
            <v>9</v>
          </cell>
          <cell r="Q1043" t="str">
            <v>保健所費</v>
          </cell>
          <cell r="R1043">
            <v>40</v>
          </cell>
          <cell r="S1043" t="str">
            <v>保健指導費　</v>
          </cell>
          <cell r="T1043">
            <v>24</v>
          </cell>
          <cell r="U1043" t="str">
            <v>小児慢性特定疾病児童等自立支援事業費</v>
          </cell>
          <cell r="V1043">
            <v>0</v>
          </cell>
          <cell r="X1043">
            <v>0</v>
          </cell>
          <cell r="Z1043">
            <v>3905</v>
          </cell>
          <cell r="AA1043">
            <v>4003</v>
          </cell>
          <cell r="AB1043">
            <v>4054</v>
          </cell>
          <cell r="AC1043">
            <v>4054</v>
          </cell>
          <cell r="AD1043">
            <v>4054</v>
          </cell>
          <cell r="AE1043">
            <v>2001</v>
          </cell>
          <cell r="AF1043">
            <v>2027</v>
          </cell>
          <cell r="AG1043">
            <v>2027</v>
          </cell>
          <cell r="AH1043">
            <v>2027</v>
          </cell>
          <cell r="AI1043">
            <v>2002</v>
          </cell>
          <cell r="AJ1043">
            <v>2027</v>
          </cell>
          <cell r="AK1043">
            <v>2027</v>
          </cell>
          <cell r="AL1043">
            <v>2027</v>
          </cell>
          <cell r="AM1043">
            <v>0</v>
          </cell>
          <cell r="AN1043">
            <v>51</v>
          </cell>
          <cell r="AO1043">
            <v>51</v>
          </cell>
          <cell r="AP1043" t="str">
            <v xml:space="preserve">　児童福祉法第19条の22の規定に基づき、慢性的な疾病にかかっていることにより、長期にわたり療養を必要とする児童等の健全育成及び自立促進を図るため、小児慢性特定疾病児童及び家族からの相談に応じ、必要な情報提供及び助言を行うとともに、就職支援、関係機関との連絡調整を行うことを目的とする。 </v>
          </cell>
          <cell r="AQ1043" t="str">
            <v xml:space="preserve">　小児慢性特定疾病児童とその家族に対し、適切な療養の確保・必要な情報提供を行うことにより、小児慢性特定疾病児の健康の保持増進及び自立の促進を図ることを目的に実施する「必須事業」に加え、療養や介護者の支援、相互交流や就職の取組み等により小慢自児童等の健全育成及び自立促進を図る目的で実施する「任意事業」を実施し、個別支援に留まらない総合的な支援体制の強化を図る。
【増減理由】
　主に積算に係る人件費の増によるもの：月額3.4千円増（182,100円→185,500円）
 </v>
          </cell>
          <cell r="BJ1043">
            <v>1</v>
          </cell>
          <cell r="BK1043">
            <v>4054</v>
          </cell>
          <cell r="BL1043">
            <v>0</v>
          </cell>
          <cell r="BM1043">
            <v>0</v>
          </cell>
          <cell r="BN1043">
            <v>0</v>
          </cell>
          <cell r="BO1043">
            <v>0</v>
          </cell>
          <cell r="BP1043">
            <v>0</v>
          </cell>
          <cell r="BQ1043">
            <v>0</v>
          </cell>
          <cell r="BR1043">
            <v>2027</v>
          </cell>
          <cell r="BS1043">
            <v>0</v>
          </cell>
          <cell r="BT1043">
            <v>0</v>
          </cell>
          <cell r="BU1043">
            <v>0</v>
          </cell>
          <cell r="BV1043">
            <v>2027</v>
          </cell>
          <cell r="BW1043">
            <v>2027</v>
          </cell>
          <cell r="BX1043">
            <v>0</v>
          </cell>
          <cell r="BY1043">
            <v>0</v>
          </cell>
          <cell r="BZ1043">
            <v>0</v>
          </cell>
          <cell r="CA1043">
            <v>2027</v>
          </cell>
        </row>
        <row r="1044">
          <cell r="I1044" t="str">
            <v>農林業賞表彰経費</v>
          </cell>
          <cell r="J1044">
            <v>1</v>
          </cell>
          <cell r="K1044" t="str">
            <v>一般会計</v>
          </cell>
          <cell r="L1044">
            <v>6</v>
          </cell>
          <cell r="M1044" t="str">
            <v>農林水産業費</v>
          </cell>
          <cell r="N1044">
            <v>1</v>
          </cell>
          <cell r="O1044" t="str">
            <v>農業費　</v>
          </cell>
          <cell r="P1044">
            <v>2</v>
          </cell>
          <cell r="Q1044" t="str">
            <v>農業総務費　</v>
          </cell>
          <cell r="R1044">
            <v>10</v>
          </cell>
          <cell r="S1044" t="str">
            <v>農業振興事務費　</v>
          </cell>
          <cell r="T1044">
            <v>1</v>
          </cell>
          <cell r="U1044" t="str">
            <v>農林業賞表彰経費</v>
          </cell>
          <cell r="V1044">
            <v>0</v>
          </cell>
          <cell r="X1044">
            <v>0</v>
          </cell>
          <cell r="Z1044">
            <v>154</v>
          </cell>
          <cell r="AA1044">
            <v>276</v>
          </cell>
          <cell r="AB1044">
            <v>277</v>
          </cell>
          <cell r="AC1044">
            <v>277</v>
          </cell>
          <cell r="AD1044">
            <v>277</v>
          </cell>
          <cell r="AE1044">
            <v>0</v>
          </cell>
          <cell r="AF1044">
            <v>0</v>
          </cell>
          <cell r="AG1044">
            <v>0</v>
          </cell>
          <cell r="AH1044">
            <v>0</v>
          </cell>
          <cell r="AI1044">
            <v>276</v>
          </cell>
          <cell r="AJ1044">
            <v>277</v>
          </cell>
          <cell r="AK1044">
            <v>277</v>
          </cell>
          <cell r="AL1044">
            <v>277</v>
          </cell>
          <cell r="AM1044">
            <v>0</v>
          </cell>
          <cell r="AN1044">
            <v>1</v>
          </cell>
          <cell r="AO1044">
            <v>1</v>
          </cell>
          <cell r="AP1044" t="str">
            <v xml:space="preserve">　いわき市の農林業の発展や農村社会の近代化に意欲的に取り組み、顕著な実績をあげている者を表彰することにより、市民の農林業に対する理解を深め、農林業経営者の意識高揚及び本市農林業の振興と発展に資することを目的とする。
■令和５年度は第47回目
■令和３年度までの表彰実績（個人：160名　団体：47団体）
　個人の部：124名　団体の部：44団体　青年の部：７人　貢献の部：５人
　※功労の部（平成24年度廃止）：26人 </v>
          </cell>
          <cell r="AQ1044" t="str">
            <v xml:space="preserve">・選考委員会委員（７名）への謝金、旅費（支給対象者は４名）
・受賞者への記念品等
・表彰式会場使用料等
・表彰式後の会食費
</v>
          </cell>
          <cell r="BJ1044">
            <v>1</v>
          </cell>
          <cell r="BK1044">
            <v>277</v>
          </cell>
          <cell r="BL1044">
            <v>0</v>
          </cell>
          <cell r="BM1044">
            <v>0</v>
          </cell>
          <cell r="BN1044">
            <v>0</v>
          </cell>
          <cell r="BO1044">
            <v>0</v>
          </cell>
          <cell r="BP1044">
            <v>0</v>
          </cell>
          <cell r="BQ1044">
            <v>0</v>
          </cell>
          <cell r="BR1044">
            <v>0</v>
          </cell>
          <cell r="BS1044">
            <v>0</v>
          </cell>
          <cell r="BT1044">
            <v>0</v>
          </cell>
          <cell r="BU1044">
            <v>0</v>
          </cell>
          <cell r="BV1044">
            <v>277</v>
          </cell>
          <cell r="BW1044">
            <v>0</v>
          </cell>
          <cell r="BX1044">
            <v>0</v>
          </cell>
          <cell r="BY1044">
            <v>0</v>
          </cell>
          <cell r="BZ1044">
            <v>0</v>
          </cell>
          <cell r="CA1044">
            <v>277</v>
          </cell>
        </row>
        <row r="1045">
          <cell r="I1045" t="str">
            <v>農業振興地域管理事業費</v>
          </cell>
          <cell r="J1045">
            <v>1</v>
          </cell>
          <cell r="K1045" t="str">
            <v>一般会計</v>
          </cell>
          <cell r="L1045">
            <v>6</v>
          </cell>
          <cell r="M1045" t="str">
            <v>農林水産業費</v>
          </cell>
          <cell r="N1045">
            <v>1</v>
          </cell>
          <cell r="O1045" t="str">
            <v>農業費　</v>
          </cell>
          <cell r="P1045">
            <v>2</v>
          </cell>
          <cell r="Q1045" t="str">
            <v>農業総務費　</v>
          </cell>
          <cell r="R1045">
            <v>10</v>
          </cell>
          <cell r="S1045" t="str">
            <v>農業振興事務費　</v>
          </cell>
          <cell r="T1045">
            <v>2</v>
          </cell>
          <cell r="U1045" t="str">
            <v>農業振興地域管理事業費　</v>
          </cell>
          <cell r="V1045">
            <v>0</v>
          </cell>
          <cell r="X1045">
            <v>0</v>
          </cell>
          <cell r="Z1045">
            <v>32</v>
          </cell>
          <cell r="AA1045">
            <v>115</v>
          </cell>
          <cell r="AB1045">
            <v>95</v>
          </cell>
          <cell r="AC1045">
            <v>95</v>
          </cell>
          <cell r="AD1045">
            <v>95</v>
          </cell>
          <cell r="AE1045">
            <v>1</v>
          </cell>
          <cell r="AF1045">
            <v>1</v>
          </cell>
          <cell r="AG1045">
            <v>1</v>
          </cell>
          <cell r="AH1045">
            <v>1</v>
          </cell>
          <cell r="AI1045">
            <v>114</v>
          </cell>
          <cell r="AJ1045">
            <v>94</v>
          </cell>
          <cell r="AK1045">
            <v>94</v>
          </cell>
          <cell r="AL1045">
            <v>94</v>
          </cell>
          <cell r="AM1045">
            <v>0</v>
          </cell>
          <cell r="AN1045">
            <v>-20</v>
          </cell>
          <cell r="AO1045">
            <v>-20</v>
          </cell>
          <cell r="AP1045" t="str">
            <v>　農業振興地域の整備に関する法律（昭和44年７月１日法律第58号）に基づき策定した農業振興地域整備計画のうち農用地利用計画に定める農用地の適正な管理を図る。
　農業振興地域整備計画の総合見直し（10年または５年に１回）や随時変更（年３回）で特に慎重な検討を要する案件等については、市長が委嘱する10名以内の委員で構成される「いわき市農業振興地域整備促進協議会」を開催し協議する。
【直近の開催実績】
　平成30年度１回（総合見直し）
　令和元年度２回（総合見直し）
　令和２年度０回
　令和３年度０回</v>
          </cell>
          <cell r="AQ1045" t="str">
            <v xml:space="preserve">・農業振興地域整備促進協議会に関する委員報償費、費用弁償
・担当職員の実務研修に係る出張旅費 </v>
          </cell>
          <cell r="BJ1045">
            <v>1</v>
          </cell>
          <cell r="BK1045">
            <v>95</v>
          </cell>
          <cell r="BL1045">
            <v>0</v>
          </cell>
          <cell r="BM1045">
            <v>0</v>
          </cell>
          <cell r="BN1045">
            <v>0</v>
          </cell>
          <cell r="BO1045">
            <v>0</v>
          </cell>
          <cell r="BP1045">
            <v>0</v>
          </cell>
          <cell r="BQ1045">
            <v>0</v>
          </cell>
          <cell r="BR1045">
            <v>0</v>
          </cell>
          <cell r="BS1045">
            <v>0</v>
          </cell>
          <cell r="BT1045">
            <v>0</v>
          </cell>
          <cell r="BU1045">
            <v>1</v>
          </cell>
          <cell r="BV1045">
            <v>94</v>
          </cell>
          <cell r="BW1045">
            <v>0</v>
          </cell>
          <cell r="BX1045">
            <v>0</v>
          </cell>
          <cell r="BY1045">
            <v>0</v>
          </cell>
          <cell r="BZ1045">
            <v>1</v>
          </cell>
          <cell r="CA1045">
            <v>94</v>
          </cell>
        </row>
        <row r="1046">
          <cell r="I1046" t="str">
            <v>一般事務費</v>
          </cell>
          <cell r="J1046">
            <v>1</v>
          </cell>
          <cell r="K1046" t="str">
            <v>一般会計</v>
          </cell>
          <cell r="L1046">
            <v>6</v>
          </cell>
          <cell r="M1046" t="str">
            <v>農林水産業費</v>
          </cell>
          <cell r="N1046">
            <v>1</v>
          </cell>
          <cell r="O1046" t="str">
            <v>農業費　</v>
          </cell>
          <cell r="P1046">
            <v>2</v>
          </cell>
          <cell r="Q1046" t="str">
            <v>農業総務費　</v>
          </cell>
          <cell r="R1046">
            <v>10</v>
          </cell>
          <cell r="S1046" t="str">
            <v>農業振興事務費　</v>
          </cell>
          <cell r="T1046">
            <v>5</v>
          </cell>
          <cell r="U1046" t="str">
            <v>一般事務費　</v>
          </cell>
          <cell r="V1046">
            <v>0</v>
          </cell>
          <cell r="X1046">
            <v>0</v>
          </cell>
          <cell r="Z1046">
            <v>3411</v>
          </cell>
          <cell r="AA1046">
            <v>2235</v>
          </cell>
          <cell r="AB1046">
            <v>2502</v>
          </cell>
          <cell r="AC1046">
            <v>2502</v>
          </cell>
          <cell r="AD1046">
            <v>2502</v>
          </cell>
          <cell r="AE1046">
            <v>0</v>
          </cell>
          <cell r="AF1046">
            <v>0</v>
          </cell>
          <cell r="AG1046">
            <v>0</v>
          </cell>
          <cell r="AH1046">
            <v>0</v>
          </cell>
          <cell r="AI1046">
            <v>2235</v>
          </cell>
          <cell r="AJ1046">
            <v>2502</v>
          </cell>
          <cell r="AK1046">
            <v>2502</v>
          </cell>
          <cell r="AL1046">
            <v>2502</v>
          </cell>
          <cell r="AM1046">
            <v>0</v>
          </cell>
          <cell r="AN1046">
            <v>267</v>
          </cell>
          <cell r="AO1046">
            <v>267</v>
          </cell>
          <cell r="AP1046" t="str">
            <v xml:space="preserve">　農業振興に係る一般事務に要する経費。
 </v>
          </cell>
          <cell r="AQ1046" t="str">
            <v>一般事務費全般
（公用車３台　車検分含む）</v>
          </cell>
          <cell r="BJ1046">
            <v>1</v>
          </cell>
          <cell r="BK1046">
            <v>2502</v>
          </cell>
          <cell r="BL1046">
            <v>0</v>
          </cell>
          <cell r="BM1046">
            <v>0</v>
          </cell>
          <cell r="BN1046">
            <v>0</v>
          </cell>
          <cell r="BO1046">
            <v>0</v>
          </cell>
          <cell r="BP1046">
            <v>0</v>
          </cell>
          <cell r="BQ1046">
            <v>0</v>
          </cell>
          <cell r="BR1046">
            <v>0</v>
          </cell>
          <cell r="BS1046">
            <v>0</v>
          </cell>
          <cell r="BT1046">
            <v>0</v>
          </cell>
          <cell r="BU1046">
            <v>0</v>
          </cell>
          <cell r="BV1046">
            <v>2502</v>
          </cell>
          <cell r="BW1046">
            <v>0</v>
          </cell>
          <cell r="BX1046">
            <v>0</v>
          </cell>
          <cell r="BY1046">
            <v>0</v>
          </cell>
          <cell r="BZ1046">
            <v>0</v>
          </cell>
          <cell r="CA1046">
            <v>2502</v>
          </cell>
        </row>
        <row r="1047">
          <cell r="I1047" t="str">
            <v>一般事務費　臨時経費分</v>
          </cell>
          <cell r="J1047">
            <v>1</v>
          </cell>
          <cell r="K1047" t="str">
            <v>一般会計</v>
          </cell>
          <cell r="L1047">
            <v>6</v>
          </cell>
          <cell r="M1047" t="str">
            <v>農林水産業費</v>
          </cell>
          <cell r="N1047">
            <v>1</v>
          </cell>
          <cell r="O1047" t="str">
            <v>農業費　</v>
          </cell>
          <cell r="P1047">
            <v>2</v>
          </cell>
          <cell r="Q1047" t="str">
            <v>農業総務費　</v>
          </cell>
          <cell r="R1047">
            <v>10</v>
          </cell>
          <cell r="S1047" t="str">
            <v>農業振興事務費　</v>
          </cell>
          <cell r="T1047">
            <v>5</v>
          </cell>
          <cell r="U1047" t="str">
            <v>一般事務費　</v>
          </cell>
          <cell r="V1047">
            <v>0</v>
          </cell>
          <cell r="X1047">
            <v>20</v>
          </cell>
          <cell r="Y1047" t="str">
            <v>臨時経費分　</v>
          </cell>
          <cell r="Z1047">
            <v>691</v>
          </cell>
          <cell r="AA1047">
            <v>754</v>
          </cell>
          <cell r="AB1047">
            <v>0</v>
          </cell>
          <cell r="AC1047">
            <v>0</v>
          </cell>
          <cell r="AD1047">
            <v>0</v>
          </cell>
          <cell r="AE1047">
            <v>37</v>
          </cell>
          <cell r="AF1047">
            <v>0</v>
          </cell>
          <cell r="AG1047">
            <v>0</v>
          </cell>
          <cell r="AH1047">
            <v>0</v>
          </cell>
          <cell r="AI1047">
            <v>717</v>
          </cell>
          <cell r="AJ1047">
            <v>0</v>
          </cell>
          <cell r="AK1047">
            <v>0</v>
          </cell>
          <cell r="AL1047">
            <v>0</v>
          </cell>
          <cell r="AM1047">
            <v>0</v>
          </cell>
          <cell r="AN1047">
            <v>-754</v>
          </cell>
          <cell r="AO1047">
            <v>-754</v>
          </cell>
          <cell r="AP1047" t="str">
            <v xml:space="preserve">国（農林水産省）からの出向職員の職員公舎借上等に係る経費
・現職員任期令和２年４月１日～令和４年３月31日
・後任想定任期　令和４年４月１日～令和６年３月31日（人事案件未定）
</v>
          </cell>
          <cell r="AQ1047" t="str">
            <v>・手数料（入居費用等）
・賃借料（職員住宅借上料）</v>
          </cell>
          <cell r="BJ1047">
            <v>0</v>
          </cell>
          <cell r="BK1047">
            <v>0</v>
          </cell>
          <cell r="BL1047">
            <v>0</v>
          </cell>
          <cell r="BM1047">
            <v>0</v>
          </cell>
          <cell r="BN1047">
            <v>0</v>
          </cell>
          <cell r="BO1047">
            <v>0</v>
          </cell>
          <cell r="BP1047">
            <v>0</v>
          </cell>
          <cell r="BQ1047">
            <v>0</v>
          </cell>
          <cell r="BR1047">
            <v>0</v>
          </cell>
          <cell r="BS1047">
            <v>0</v>
          </cell>
          <cell r="BT1047">
            <v>0</v>
          </cell>
          <cell r="BU1047">
            <v>0</v>
          </cell>
          <cell r="BV1047">
            <v>0</v>
          </cell>
          <cell r="BW1047">
            <v>0</v>
          </cell>
          <cell r="BX1047">
            <v>0</v>
          </cell>
          <cell r="BY1047">
            <v>0</v>
          </cell>
          <cell r="BZ1047">
            <v>0</v>
          </cell>
          <cell r="CA1047">
            <v>0</v>
          </cell>
        </row>
        <row r="1048">
          <cell r="I1048" t="str">
            <v>農林水産業普及冊子作成事業費</v>
          </cell>
          <cell r="J1048">
            <v>1</v>
          </cell>
          <cell r="K1048" t="str">
            <v>一般会計</v>
          </cell>
          <cell r="L1048">
            <v>6</v>
          </cell>
          <cell r="M1048" t="str">
            <v>農林水産業費</v>
          </cell>
          <cell r="N1048">
            <v>1</v>
          </cell>
          <cell r="O1048" t="str">
            <v>農業費　</v>
          </cell>
          <cell r="P1048">
            <v>2</v>
          </cell>
          <cell r="Q1048" t="str">
            <v>農業総務費　</v>
          </cell>
          <cell r="R1048">
            <v>10</v>
          </cell>
          <cell r="S1048" t="str">
            <v>農業振興事務費　</v>
          </cell>
          <cell r="T1048">
            <v>5</v>
          </cell>
          <cell r="U1048" t="str">
            <v>一般事務費　</v>
          </cell>
          <cell r="V1048">
            <v>0</v>
          </cell>
          <cell r="X1048">
            <v>30</v>
          </cell>
          <cell r="Y1048" t="str">
            <v>農林水産業普及冊子作成事業費</v>
          </cell>
          <cell r="Z1048">
            <v>0</v>
          </cell>
          <cell r="AA1048">
            <v>701</v>
          </cell>
          <cell r="AB1048">
            <v>713</v>
          </cell>
          <cell r="AC1048">
            <v>713</v>
          </cell>
          <cell r="AD1048">
            <v>713</v>
          </cell>
          <cell r="AE1048">
            <v>0</v>
          </cell>
          <cell r="AF1048">
            <v>0</v>
          </cell>
          <cell r="AG1048">
            <v>0</v>
          </cell>
          <cell r="AH1048">
            <v>0</v>
          </cell>
          <cell r="AI1048">
            <v>701</v>
          </cell>
          <cell r="AJ1048">
            <v>713</v>
          </cell>
          <cell r="AK1048">
            <v>713</v>
          </cell>
          <cell r="AL1048">
            <v>713</v>
          </cell>
          <cell r="AM1048">
            <v>0</v>
          </cell>
          <cell r="AN1048">
            <v>12</v>
          </cell>
          <cell r="AO1048">
            <v>12</v>
          </cell>
          <cell r="AP1048" t="str">
            <v xml:space="preserve">　農林水産業への児童・生徒の理解の醸成を図ることは、将来の担い手の育成・確保をはじめ、農林水産業の持続的発展に必要不可欠なことから、小学校の学習資料として使用する地域実情に合致した農林水産業の学習資料を継続的（平成15年度～）に配布する。 </v>
          </cell>
          <cell r="AQ1048" t="str">
            <v>・学習資料印刷費（3,700部：市内小学５年生及び関係機関に配布）
【増減の理由】
　単価増による予算額の増加</v>
          </cell>
          <cell r="BJ1048">
            <v>1</v>
          </cell>
          <cell r="BK1048">
            <v>713</v>
          </cell>
          <cell r="BL1048">
            <v>0</v>
          </cell>
          <cell r="BM1048">
            <v>0</v>
          </cell>
          <cell r="BN1048">
            <v>0</v>
          </cell>
          <cell r="BO1048">
            <v>0</v>
          </cell>
          <cell r="BP1048">
            <v>0</v>
          </cell>
          <cell r="BQ1048">
            <v>0</v>
          </cell>
          <cell r="BR1048">
            <v>0</v>
          </cell>
          <cell r="BS1048">
            <v>0</v>
          </cell>
          <cell r="BT1048">
            <v>0</v>
          </cell>
          <cell r="BU1048">
            <v>0</v>
          </cell>
          <cell r="BV1048">
            <v>713</v>
          </cell>
          <cell r="BW1048">
            <v>0</v>
          </cell>
          <cell r="BX1048">
            <v>0</v>
          </cell>
          <cell r="BY1048">
            <v>0</v>
          </cell>
          <cell r="BZ1048">
            <v>0</v>
          </cell>
          <cell r="CA1048">
            <v>713</v>
          </cell>
        </row>
        <row r="1049">
          <cell r="I1049" t="str">
            <v>農業・農村振興基本計画推進事業費</v>
          </cell>
          <cell r="J1049">
            <v>1</v>
          </cell>
          <cell r="K1049" t="str">
            <v>一般会計</v>
          </cell>
          <cell r="L1049">
            <v>6</v>
          </cell>
          <cell r="M1049" t="str">
            <v>農林水産業費</v>
          </cell>
          <cell r="N1049">
            <v>1</v>
          </cell>
          <cell r="O1049" t="str">
            <v>農業費　</v>
          </cell>
          <cell r="P1049">
            <v>3</v>
          </cell>
          <cell r="Q1049" t="str">
            <v>農業振興費　</v>
          </cell>
          <cell r="R1049">
            <v>70</v>
          </cell>
          <cell r="S1049" t="str">
            <v>農業振興対策事業費　</v>
          </cell>
          <cell r="T1049">
            <v>21</v>
          </cell>
          <cell r="U1049" t="str">
            <v>農業・農村振興基本計画推進事業費</v>
          </cell>
          <cell r="V1049">
            <v>0</v>
          </cell>
          <cell r="X1049">
            <v>0</v>
          </cell>
          <cell r="Z1049">
            <v>0</v>
          </cell>
          <cell r="AA1049">
            <v>177</v>
          </cell>
          <cell r="AB1049">
            <v>226</v>
          </cell>
          <cell r="AC1049">
            <v>226</v>
          </cell>
          <cell r="AD1049">
            <v>226</v>
          </cell>
          <cell r="AE1049">
            <v>0</v>
          </cell>
          <cell r="AF1049">
            <v>0</v>
          </cell>
          <cell r="AG1049">
            <v>0</v>
          </cell>
          <cell r="AH1049">
            <v>0</v>
          </cell>
          <cell r="AI1049">
            <v>177</v>
          </cell>
          <cell r="AJ1049">
            <v>226</v>
          </cell>
          <cell r="AK1049">
            <v>226</v>
          </cell>
          <cell r="AL1049">
            <v>226</v>
          </cell>
          <cell r="AM1049">
            <v>0</v>
          </cell>
          <cell r="AN1049">
            <v>49</v>
          </cell>
          <cell r="AO1049">
            <v>49</v>
          </cell>
          <cell r="AP1049" t="str">
            <v>　本市農業・農村振興の基本方針である「いわき市農業・農村振興基本計画（令和４年度～令和７年度）」に基づく各種事業の効果的・効率的実施を図るため、生産者、農業関係機関・団体、有識者等からなる審議委員会を設置し、本計画に係る各種事業の点検、評価、フォローアップを行うとともに、課題解決が困難な事案等について、協議・検討を重ね、関係者が有する経験・知識・ネットワークを活用しながら、課題解決を図る。
■市農業・農村振興基本計画審議会委員会：委員10名、アドバイザー１名
■令和４年度開催実績：１回（令和４年10月）</v>
          </cell>
          <cell r="AQ1049" t="str">
            <v xml:space="preserve">○いわき市農業・農村振興基本計画審議委員会運営費等
・委員及びアドバイザーの謝金・旅費等（支給対象者は計９名）
・消耗品費等
○要求額増加の理由
　法改正等により一部成果指標等の見直しを検討する必要が生じたため審議委員会の開催回数を増加（１回→２回） </v>
          </cell>
          <cell r="BJ1049">
            <v>1</v>
          </cell>
          <cell r="BK1049">
            <v>226</v>
          </cell>
          <cell r="BL1049">
            <v>0</v>
          </cell>
          <cell r="BM1049">
            <v>0</v>
          </cell>
          <cell r="BN1049">
            <v>0</v>
          </cell>
          <cell r="BO1049">
            <v>0</v>
          </cell>
          <cell r="BP1049">
            <v>0</v>
          </cell>
          <cell r="BQ1049">
            <v>0</v>
          </cell>
          <cell r="BR1049">
            <v>0</v>
          </cell>
          <cell r="BS1049">
            <v>0</v>
          </cell>
          <cell r="BT1049">
            <v>0</v>
          </cell>
          <cell r="BU1049">
            <v>0</v>
          </cell>
          <cell r="BV1049">
            <v>226</v>
          </cell>
          <cell r="BW1049">
            <v>0</v>
          </cell>
          <cell r="BX1049">
            <v>0</v>
          </cell>
          <cell r="BY1049">
            <v>0</v>
          </cell>
          <cell r="BZ1049">
            <v>0</v>
          </cell>
          <cell r="CA1049">
            <v>226</v>
          </cell>
        </row>
        <row r="1050">
          <cell r="I1050" t="str">
            <v>いわき産農産物等魅力アップ事業費（魅せる課事業）</v>
          </cell>
          <cell r="J1050">
            <v>1</v>
          </cell>
          <cell r="K1050" t="str">
            <v>一般会計</v>
          </cell>
          <cell r="L1050">
            <v>6</v>
          </cell>
          <cell r="M1050" t="str">
            <v>農林水産業費</v>
          </cell>
          <cell r="N1050">
            <v>1</v>
          </cell>
          <cell r="O1050" t="str">
            <v>農業費　</v>
          </cell>
          <cell r="P1050">
            <v>3</v>
          </cell>
          <cell r="Q1050" t="str">
            <v>農業振興費　</v>
          </cell>
          <cell r="R1050">
            <v>70</v>
          </cell>
          <cell r="S1050" t="str">
            <v>農業振興対策事業費　</v>
          </cell>
          <cell r="T1050">
            <v>26</v>
          </cell>
          <cell r="U1050" t="str">
            <v>いわき産農産物等魅力アップ事業費（魅せる課事業）</v>
          </cell>
          <cell r="V1050">
            <v>0</v>
          </cell>
          <cell r="X1050">
            <v>0</v>
          </cell>
          <cell r="Z1050">
            <v>31542</v>
          </cell>
          <cell r="AA1050">
            <v>31845</v>
          </cell>
          <cell r="AB1050">
            <v>36058</v>
          </cell>
          <cell r="AC1050">
            <v>36058</v>
          </cell>
          <cell r="AD1050">
            <v>36058</v>
          </cell>
          <cell r="AE1050">
            <v>0</v>
          </cell>
          <cell r="AF1050">
            <v>0</v>
          </cell>
          <cell r="AG1050">
            <v>0</v>
          </cell>
          <cell r="AH1050">
            <v>0</v>
          </cell>
          <cell r="AI1050">
            <v>31845</v>
          </cell>
          <cell r="AJ1050">
            <v>36058</v>
          </cell>
          <cell r="AK1050">
            <v>36058</v>
          </cell>
          <cell r="AL1050">
            <v>36058</v>
          </cell>
          <cell r="AM1050">
            <v>0</v>
          </cell>
          <cell r="AN1050">
            <v>4213</v>
          </cell>
          <cell r="AO1050">
            <v>4213</v>
          </cell>
          <cell r="AP1050" t="str">
            <v>　東日本大震災に伴う原発事故による風評を払拭するため、本市農林水産物への信頼を回復し、農林漁業者の生活確保と農林水産業の維持を図るため、消費者や流通関係者等に対し「安全・安心」の判断材料となる各種情報を適時・適切に提供しながら、「魅力アップ！いわき情報局（魅せる課）」等を活用した強力なプロモーション活動を行ってきた。
　事故後10年以上が経過し、安全性の訴求に加え、更なる魅力発掘・発信による新たなファン層の獲得や拡大を図り、本市農産物等の消費拡大と価格回復による農業者等の所得向上を目的に事業展開する。</v>
          </cell>
          <cell r="AQ1050" t="str">
            <v xml:space="preserve">■要求内容
【広報・プロモーション（委託料等）】
　ポータルサイト運営、いわき野菜Navi運営管理、いわき産農産物等プロモーション事業、マーケティング調査研究事業（新規事業）
【補助金】
　市農業生産振興ブランド化協議会への補助金
■要求額の主な増減理由
　・いわき野菜アンバサダー事業終了に伴うポータルサイト運営費　228千円の減
　・マーケティング調査研究事業の新規運営　4,014千円の増
　・市農業生産振興ブランド化協議会事業内容の拡充に伴う補助金　500千円の増 </v>
          </cell>
          <cell r="BB1050">
            <v>3</v>
          </cell>
          <cell r="BC1050" t="str">
            <v>まちの魅力を高める　</v>
          </cell>
          <cell r="BD1050">
            <v>0</v>
          </cell>
          <cell r="BF1050">
            <v>0</v>
          </cell>
          <cell r="BH1050">
            <v>0</v>
          </cell>
          <cell r="BJ1050">
            <v>1</v>
          </cell>
          <cell r="BK1050">
            <v>36058</v>
          </cell>
          <cell r="BL1050">
            <v>0</v>
          </cell>
          <cell r="BM1050">
            <v>0</v>
          </cell>
          <cell r="BN1050">
            <v>0</v>
          </cell>
          <cell r="BO1050">
            <v>0</v>
          </cell>
          <cell r="BP1050">
            <v>0</v>
          </cell>
          <cell r="BQ1050">
            <v>0</v>
          </cell>
          <cell r="BR1050">
            <v>0</v>
          </cell>
          <cell r="BS1050">
            <v>0</v>
          </cell>
          <cell r="BT1050">
            <v>0</v>
          </cell>
          <cell r="BU1050">
            <v>0</v>
          </cell>
          <cell r="BV1050">
            <v>36058</v>
          </cell>
          <cell r="BW1050">
            <v>0</v>
          </cell>
          <cell r="BX1050">
            <v>0</v>
          </cell>
          <cell r="BY1050">
            <v>0</v>
          </cell>
          <cell r="BZ1050">
            <v>0</v>
          </cell>
          <cell r="CA1050">
            <v>36058</v>
          </cell>
        </row>
        <row r="1051">
          <cell r="I1051" t="str">
            <v>農産物等モニタリング事業費（魅せる課事業）</v>
          </cell>
          <cell r="J1051">
            <v>1</v>
          </cell>
          <cell r="K1051" t="str">
            <v>一般会計</v>
          </cell>
          <cell r="L1051">
            <v>6</v>
          </cell>
          <cell r="M1051" t="str">
            <v>農林水産業費</v>
          </cell>
          <cell r="N1051">
            <v>1</v>
          </cell>
          <cell r="O1051" t="str">
            <v>農業費　</v>
          </cell>
          <cell r="P1051">
            <v>3</v>
          </cell>
          <cell r="Q1051" t="str">
            <v>農業振興費　</v>
          </cell>
          <cell r="R1051">
            <v>70</v>
          </cell>
          <cell r="S1051" t="str">
            <v>農業振興対策事業費　</v>
          </cell>
          <cell r="T1051">
            <v>60</v>
          </cell>
          <cell r="U1051" t="str">
            <v>農産物等モニタリング事業費（魅せる課事業）　</v>
          </cell>
          <cell r="V1051">
            <v>0</v>
          </cell>
          <cell r="X1051">
            <v>0</v>
          </cell>
          <cell r="Z1051">
            <v>35387</v>
          </cell>
          <cell r="AA1051">
            <v>38573</v>
          </cell>
          <cell r="AB1051">
            <v>27831</v>
          </cell>
          <cell r="AC1051">
            <v>27735</v>
          </cell>
          <cell r="AD1051">
            <v>27735</v>
          </cell>
          <cell r="AE1051">
            <v>0</v>
          </cell>
          <cell r="AF1051">
            <v>0</v>
          </cell>
          <cell r="AG1051">
            <v>0</v>
          </cell>
          <cell r="AH1051">
            <v>0</v>
          </cell>
          <cell r="AI1051">
            <v>38573</v>
          </cell>
          <cell r="AJ1051">
            <v>27831</v>
          </cell>
          <cell r="AK1051">
            <v>27735</v>
          </cell>
          <cell r="AL1051">
            <v>27735</v>
          </cell>
          <cell r="AM1051">
            <v>-96</v>
          </cell>
          <cell r="AN1051">
            <v>-10742</v>
          </cell>
          <cell r="AO1051">
            <v>-10838</v>
          </cell>
          <cell r="AP1051" t="str">
            <v xml:space="preserve">　東京電力福島第一原子力発電所の事故災害により、いわき産農産物への風評が発生しており、風評を払拭するため“安全・安心”を消費者が判断できるための体制を整えることが重要であることから、非破壊式放射能測定器により、出荷用農産物及び自家消費用農作物等の検査を実施し、その結果をホームページで公表する。
○農産物等モニタリング事業（魅せる課事業）
１　事業内容出荷農産物及び自家消費用農作物等のモニタリング検査
２　雇用予定人数７名（ＪＡ福島さくら７名）
３　検査機器　３台（ＪＡ福島さくら設置、リース品）
４　委託予定期間令和５年４月１日～令和６年３月３１日 </v>
          </cell>
          <cell r="AQ1051" t="str">
            <v xml:space="preserve">
○事務事業等委託料
　出荷農作物モニタリング検査に係る７名分の人件費および、検査に必要な消耗品の他、検査員のパソコンや検査機器等の賃借料等
○修繕料
　自家消費用検査で検査機器を設置していた公民館から検査機器を移設する際の原状復帰に係る畳の修繕料
</v>
          </cell>
          <cell r="BJ1051">
            <v>2</v>
          </cell>
          <cell r="BK1051">
            <v>0</v>
          </cell>
          <cell r="BL1051">
            <v>0</v>
          </cell>
          <cell r="BM1051">
            <v>0</v>
          </cell>
          <cell r="BN1051">
            <v>0</v>
          </cell>
          <cell r="BO1051">
            <v>0</v>
          </cell>
          <cell r="BP1051">
            <v>0</v>
          </cell>
          <cell r="BQ1051">
            <v>0</v>
          </cell>
          <cell r="BR1051">
            <v>0</v>
          </cell>
          <cell r="BS1051">
            <v>0</v>
          </cell>
          <cell r="BT1051">
            <v>0</v>
          </cell>
          <cell r="BU1051">
            <v>0</v>
          </cell>
          <cell r="BV1051">
            <v>27831</v>
          </cell>
          <cell r="BW1051">
            <v>0</v>
          </cell>
          <cell r="BX1051">
            <v>0</v>
          </cell>
          <cell r="BY1051">
            <v>0</v>
          </cell>
          <cell r="BZ1051">
            <v>0</v>
          </cell>
          <cell r="CA1051">
            <v>27735</v>
          </cell>
        </row>
        <row r="1052">
          <cell r="I1052" t="str">
            <v>自家消費用作物モニタリング事業費</v>
          </cell>
          <cell r="J1052">
            <v>1</v>
          </cell>
          <cell r="K1052" t="str">
            <v>一般会計</v>
          </cell>
          <cell r="L1052">
            <v>6</v>
          </cell>
          <cell r="M1052" t="str">
            <v>農林水産業費</v>
          </cell>
          <cell r="N1052">
            <v>1</v>
          </cell>
          <cell r="O1052" t="str">
            <v>農業費　</v>
          </cell>
          <cell r="P1052">
            <v>3</v>
          </cell>
          <cell r="Q1052" t="str">
            <v>農業振興費　</v>
          </cell>
          <cell r="R1052">
            <v>70</v>
          </cell>
          <cell r="S1052" t="str">
            <v>農業振興対策事業費　</v>
          </cell>
          <cell r="T1052">
            <v>67</v>
          </cell>
          <cell r="U1052" t="str">
            <v>自家消費用作物モニタリング事業費</v>
          </cell>
          <cell r="V1052">
            <v>0</v>
          </cell>
          <cell r="X1052">
            <v>0</v>
          </cell>
          <cell r="Z1052">
            <v>14809</v>
          </cell>
          <cell r="AA1052">
            <v>12563</v>
          </cell>
          <cell r="AB1052">
            <v>0</v>
          </cell>
          <cell r="AC1052">
            <v>0</v>
          </cell>
          <cell r="AD1052">
            <v>0</v>
          </cell>
          <cell r="AE1052">
            <v>12563</v>
          </cell>
          <cell r="AF1052">
            <v>0</v>
          </cell>
          <cell r="AG1052">
            <v>0</v>
          </cell>
          <cell r="AH1052">
            <v>0</v>
          </cell>
          <cell r="AI1052">
            <v>0</v>
          </cell>
          <cell r="AJ1052">
            <v>0</v>
          </cell>
          <cell r="AK1052">
            <v>0</v>
          </cell>
          <cell r="AL1052">
            <v>0</v>
          </cell>
          <cell r="AM1052">
            <v>0</v>
          </cell>
          <cell r="AN1052">
            <v>-12563</v>
          </cell>
          <cell r="AO1052">
            <v>-12563</v>
          </cell>
          <cell r="AP1052" t="str">
            <v>　本市の自家消費用作物の安全性を確保するため、食品検査用測定器（非破壊式）を用いた効果的・効率的な検査体制を構築し、市民の放射能に対する不安解消に努める。
○検査所　市内10箇所　
○検査員等　パートタイム：11名
○非破壊式検査機器：10台
（令和４年度より検査所数２か所減）
（フルタイム会計年度任用職員からパートタイム会計年度任用職員への変更）</v>
          </cell>
          <cell r="AQ1052" t="str">
            <v xml:space="preserve">自家消費用作物等モニタリング事業に係る人件費及び検査に係る所要の経費
・旅費（市内旅費、管外旅費）：研修旅費
・需要費（消耗品費、燃料費、光熱水費）：検査用消耗品費等
・役務費（通信運搬費）：携帯電話通話料
・使用料及び賃借料（使用料、賃借料）：非破壊式検査機器リース代等
※検査所数の２か所統合による事業費の減
 </v>
          </cell>
          <cell r="BJ1052">
            <v>0</v>
          </cell>
          <cell r="BK1052">
            <v>0</v>
          </cell>
          <cell r="BL1052">
            <v>0</v>
          </cell>
          <cell r="BM1052">
            <v>0</v>
          </cell>
          <cell r="BN1052">
            <v>0</v>
          </cell>
          <cell r="BO1052">
            <v>0</v>
          </cell>
          <cell r="BP1052">
            <v>0</v>
          </cell>
          <cell r="BQ1052">
            <v>0</v>
          </cell>
          <cell r="BR1052">
            <v>0</v>
          </cell>
          <cell r="BS1052">
            <v>0</v>
          </cell>
          <cell r="BT1052">
            <v>0</v>
          </cell>
          <cell r="BU1052">
            <v>0</v>
          </cell>
          <cell r="BV1052">
            <v>0</v>
          </cell>
          <cell r="BW1052">
            <v>0</v>
          </cell>
          <cell r="BX1052">
            <v>0</v>
          </cell>
          <cell r="BY1052">
            <v>0</v>
          </cell>
          <cell r="BZ1052">
            <v>0</v>
          </cell>
          <cell r="CA1052">
            <v>0</v>
          </cell>
        </row>
        <row r="1053">
          <cell r="I1053" t="str">
            <v>自家消費用作物モニタリング事業費　会計年度任用職員分</v>
          </cell>
          <cell r="J1053">
            <v>1</v>
          </cell>
          <cell r="K1053" t="str">
            <v>一般会計</v>
          </cell>
          <cell r="L1053">
            <v>6</v>
          </cell>
          <cell r="M1053" t="str">
            <v>農林水産業費</v>
          </cell>
          <cell r="N1053">
            <v>1</v>
          </cell>
          <cell r="O1053" t="str">
            <v>農業費　</v>
          </cell>
          <cell r="P1053">
            <v>3</v>
          </cell>
          <cell r="Q1053" t="str">
            <v>農業振興費　</v>
          </cell>
          <cell r="R1053">
            <v>70</v>
          </cell>
          <cell r="S1053" t="str">
            <v>農業振興対策事業費　</v>
          </cell>
          <cell r="T1053">
            <v>67</v>
          </cell>
          <cell r="U1053" t="str">
            <v>自家消費用作物モニタリング事業費</v>
          </cell>
          <cell r="V1053">
            <v>0</v>
          </cell>
          <cell r="X1053">
            <v>1</v>
          </cell>
          <cell r="Y1053" t="str">
            <v>会計年度任用職員分　</v>
          </cell>
          <cell r="Z1053">
            <v>29527</v>
          </cell>
          <cell r="AA1053">
            <v>19997</v>
          </cell>
          <cell r="AB1053">
            <v>0</v>
          </cell>
          <cell r="AC1053">
            <v>0</v>
          </cell>
          <cell r="AD1053">
            <v>0</v>
          </cell>
          <cell r="AE1053">
            <v>19997</v>
          </cell>
          <cell r="AF1053">
            <v>0</v>
          </cell>
          <cell r="AG1053">
            <v>0</v>
          </cell>
          <cell r="AH1053">
            <v>0</v>
          </cell>
          <cell r="AI1053">
            <v>0</v>
          </cell>
          <cell r="AJ1053">
            <v>0</v>
          </cell>
          <cell r="AK1053">
            <v>0</v>
          </cell>
          <cell r="AL1053">
            <v>0</v>
          </cell>
          <cell r="AM1053">
            <v>0</v>
          </cell>
          <cell r="AN1053">
            <v>-19997</v>
          </cell>
          <cell r="AO1053">
            <v>-19997</v>
          </cell>
          <cell r="AP1053" t="str">
            <v>　本市の自家消費用作物の安全性を確保するため、非破壊式の食品検査用測定器を用いた効果的・効率的な検査体制を構築し、市民の放射能に対する不安解消に努めるために係る人件費。
○会計年度任用職員　パートタイム会計年度任用職員（検査員）：10名
パートタイム会計年度任用職員：1名　
※雇用予定人数の減少（13人→11人）及び雇用形態の変更（フルタイム→パートタイム）</v>
          </cell>
          <cell r="AQ1053" t="str">
            <v xml:space="preserve">会計年度任用職員の賃金、通勤手当、社会保険料、費用弁償（研修等旅費）
・検査員（パートタイム）　10名分
・事務補助員（パートタイム）　１名分
※雇用予定人数の減少（13人→11人）及び雇用形態の変更（フルタイム→パートタイム）による事業費の減 </v>
          </cell>
          <cell r="BJ1053">
            <v>0</v>
          </cell>
          <cell r="BK1053">
            <v>0</v>
          </cell>
          <cell r="BL1053">
            <v>0</v>
          </cell>
          <cell r="BM1053">
            <v>0</v>
          </cell>
          <cell r="BN1053">
            <v>0</v>
          </cell>
          <cell r="BO1053">
            <v>0</v>
          </cell>
          <cell r="BP1053">
            <v>0</v>
          </cell>
          <cell r="BQ1053">
            <v>0</v>
          </cell>
          <cell r="BR1053">
            <v>0</v>
          </cell>
          <cell r="BS1053">
            <v>0</v>
          </cell>
          <cell r="BT1053">
            <v>0</v>
          </cell>
          <cell r="BU1053">
            <v>0</v>
          </cell>
          <cell r="BV1053">
            <v>0</v>
          </cell>
          <cell r="BW1053">
            <v>0</v>
          </cell>
          <cell r="BX1053">
            <v>0</v>
          </cell>
          <cell r="BY1053">
            <v>0</v>
          </cell>
          <cell r="BZ1053">
            <v>0</v>
          </cell>
          <cell r="CA1053">
            <v>0</v>
          </cell>
        </row>
        <row r="1054">
          <cell r="I1054" t="str">
            <v>農福連携推進事業費</v>
          </cell>
          <cell r="J1054">
            <v>1</v>
          </cell>
          <cell r="K1054" t="str">
            <v>一般会計</v>
          </cell>
          <cell r="L1054">
            <v>6</v>
          </cell>
          <cell r="M1054" t="str">
            <v>農林水産業費</v>
          </cell>
          <cell r="N1054">
            <v>1</v>
          </cell>
          <cell r="O1054" t="str">
            <v>農業費　</v>
          </cell>
          <cell r="P1054">
            <v>3</v>
          </cell>
          <cell r="Q1054" t="str">
            <v>農業振興費　</v>
          </cell>
          <cell r="R1054">
            <v>70</v>
          </cell>
          <cell r="S1054" t="str">
            <v>農業振興対策事業費　</v>
          </cell>
          <cell r="T1054">
            <v>76</v>
          </cell>
          <cell r="U1054" t="str">
            <v>農福連携推進事業費　</v>
          </cell>
          <cell r="V1054">
            <v>0</v>
          </cell>
          <cell r="X1054">
            <v>0</v>
          </cell>
          <cell r="Z1054">
            <v>106</v>
          </cell>
          <cell r="AA1054">
            <v>197</v>
          </cell>
          <cell r="AB1054">
            <v>197</v>
          </cell>
          <cell r="AC1054">
            <v>187</v>
          </cell>
          <cell r="AD1054">
            <v>187</v>
          </cell>
          <cell r="AE1054">
            <v>0</v>
          </cell>
          <cell r="AF1054">
            <v>0</v>
          </cell>
          <cell r="AG1054">
            <v>0</v>
          </cell>
          <cell r="AH1054">
            <v>0</v>
          </cell>
          <cell r="AI1054">
            <v>197</v>
          </cell>
          <cell r="AJ1054">
            <v>197</v>
          </cell>
          <cell r="AK1054">
            <v>187</v>
          </cell>
          <cell r="AL1054">
            <v>187</v>
          </cell>
          <cell r="AM1054">
            <v>-10</v>
          </cell>
          <cell r="AN1054">
            <v>0</v>
          </cell>
          <cell r="AO1054">
            <v>-10</v>
          </cell>
          <cell r="AP1054" t="str">
            <v>　本市における農福連携の認知度・取組が広まるよう、農業者及び福祉関係者向けの農福連携スタディーツアーを開催するなど、関係主体内における農福連携の周知・啓発並びに需要の掘り出しを実施する。　</v>
          </cell>
          <cell r="AQ1054" t="str">
            <v>【主な取り組み】
・農福連携スタディーツアーの実施
訪問先謝金、高速道路利用料
・農業版ジョブコーチの育成事業
研修参加旅費</v>
          </cell>
          <cell r="BJ1054">
            <v>2</v>
          </cell>
          <cell r="BK1054">
            <v>0</v>
          </cell>
          <cell r="BL1054">
            <v>0</v>
          </cell>
          <cell r="BM1054">
            <v>0</v>
          </cell>
          <cell r="BN1054">
            <v>0</v>
          </cell>
          <cell r="BO1054">
            <v>0</v>
          </cell>
          <cell r="BP1054">
            <v>0</v>
          </cell>
          <cell r="BQ1054">
            <v>0</v>
          </cell>
          <cell r="BR1054">
            <v>0</v>
          </cell>
          <cell r="BS1054">
            <v>0</v>
          </cell>
          <cell r="BT1054">
            <v>0</v>
          </cell>
          <cell r="BU1054">
            <v>0</v>
          </cell>
          <cell r="BV1054">
            <v>197</v>
          </cell>
          <cell r="BW1054">
            <v>0</v>
          </cell>
          <cell r="BX1054">
            <v>0</v>
          </cell>
          <cell r="BY1054">
            <v>0</v>
          </cell>
          <cell r="BZ1054">
            <v>0</v>
          </cell>
          <cell r="CA1054">
            <v>187</v>
          </cell>
        </row>
        <row r="1055">
          <cell r="I1055" t="str">
            <v>福島大学食農学類との連携推進事業費</v>
          </cell>
          <cell r="J1055">
            <v>1</v>
          </cell>
          <cell r="K1055" t="str">
            <v>一般会計</v>
          </cell>
          <cell r="L1055">
            <v>6</v>
          </cell>
          <cell r="M1055" t="str">
            <v>農林水産業費</v>
          </cell>
          <cell r="N1055">
            <v>1</v>
          </cell>
          <cell r="O1055" t="str">
            <v>農業費　</v>
          </cell>
          <cell r="P1055">
            <v>3</v>
          </cell>
          <cell r="Q1055" t="str">
            <v>農業振興費　</v>
          </cell>
          <cell r="R1055">
            <v>70</v>
          </cell>
          <cell r="S1055" t="str">
            <v>農業振興対策事業費　</v>
          </cell>
          <cell r="T1055">
            <v>78</v>
          </cell>
          <cell r="U1055" t="str">
            <v>福島大学食農学類との連携推進事業費　</v>
          </cell>
          <cell r="V1055">
            <v>0</v>
          </cell>
          <cell r="X1055">
            <v>0</v>
          </cell>
          <cell r="Z1055">
            <v>0</v>
          </cell>
          <cell r="AA1055">
            <v>333</v>
          </cell>
          <cell r="AB1055">
            <v>1205</v>
          </cell>
          <cell r="AC1055">
            <v>1205</v>
          </cell>
          <cell r="AD1055">
            <v>1205</v>
          </cell>
          <cell r="AE1055">
            <v>0</v>
          </cell>
          <cell r="AF1055">
            <v>0</v>
          </cell>
          <cell r="AG1055">
            <v>0</v>
          </cell>
          <cell r="AH1055">
            <v>0</v>
          </cell>
          <cell r="AI1055">
            <v>333</v>
          </cell>
          <cell r="AJ1055">
            <v>1205</v>
          </cell>
          <cell r="AK1055">
            <v>1205</v>
          </cell>
          <cell r="AL1055">
            <v>1205</v>
          </cell>
          <cell r="AM1055">
            <v>0</v>
          </cell>
          <cell r="AN1055">
            <v>872</v>
          </cell>
          <cell r="AO1055">
            <v>872</v>
          </cell>
          <cell r="AP1055" t="str">
            <v>　福島大学農学群食農学類が令和２年に開講し、県内７＋２（短期）自治体において実施中で福島大学と県内自治体との連携事業として象徴的な「農学実践型教育プログラム」を本市にも誘致・開講を求めていくため、福島大学との連携強化を図り、将来的な当該プログラムの誘致の機運を醸成する。　</v>
          </cell>
          <cell r="AQ1055" t="str">
            <v xml:space="preserve">・福島大学食農学類への負担金（市内生産者等とのグループワーク、成果発表等）
・その他事務費等
【増加の理由】
　令和４年度事業により福島大学食農学類との関係性構築に一定の進展があったことから、学生と生産者の直接的な交流等を中核とする関係性のさらなる深化と、知見活用等による本市の農業振興を見据え、次なるステージとして事業内容を発展させるため。
■令和４年度事業：福島大学の既存事業（講師派遣等）を活用した連携強化
■令和５年度事業：市と福島大学が協同して構築する連携事業の実施 </v>
          </cell>
          <cell r="BB1055">
            <v>3</v>
          </cell>
          <cell r="BC1055" t="str">
            <v>まちの魅力を高める　</v>
          </cell>
          <cell r="BD1055">
            <v>0</v>
          </cell>
          <cell r="BF1055">
            <v>0</v>
          </cell>
          <cell r="BH1055">
            <v>0</v>
          </cell>
          <cell r="BJ1055">
            <v>1</v>
          </cell>
          <cell r="BK1055">
            <v>1205</v>
          </cell>
          <cell r="BL1055">
            <v>0</v>
          </cell>
          <cell r="BM1055">
            <v>0</v>
          </cell>
          <cell r="BN1055">
            <v>0</v>
          </cell>
          <cell r="BO1055">
            <v>0</v>
          </cell>
          <cell r="BP1055">
            <v>0</v>
          </cell>
          <cell r="BQ1055">
            <v>0</v>
          </cell>
          <cell r="BR1055">
            <v>0</v>
          </cell>
          <cell r="BS1055">
            <v>0</v>
          </cell>
          <cell r="BT1055">
            <v>0</v>
          </cell>
          <cell r="BU1055">
            <v>0</v>
          </cell>
          <cell r="BV1055">
            <v>1205</v>
          </cell>
          <cell r="BW1055">
            <v>0</v>
          </cell>
          <cell r="BX1055">
            <v>0</v>
          </cell>
          <cell r="BY1055">
            <v>0</v>
          </cell>
          <cell r="BZ1055">
            <v>0</v>
          </cell>
          <cell r="CA1055">
            <v>1205</v>
          </cell>
        </row>
        <row r="1056">
          <cell r="I1056" t="str">
            <v>農業生産振興ブランド戦略プラン推進事業費</v>
          </cell>
          <cell r="J1056">
            <v>1</v>
          </cell>
          <cell r="K1056" t="str">
            <v>一般会計</v>
          </cell>
          <cell r="L1056">
            <v>6</v>
          </cell>
          <cell r="M1056" t="str">
            <v>農林水産業費</v>
          </cell>
          <cell r="N1056">
            <v>1</v>
          </cell>
          <cell r="O1056" t="str">
            <v>農業費　</v>
          </cell>
          <cell r="P1056">
            <v>4</v>
          </cell>
          <cell r="Q1056" t="str">
            <v>園芸特産物振興費</v>
          </cell>
          <cell r="R1056">
            <v>20</v>
          </cell>
          <cell r="S1056" t="str">
            <v>園芸特産物振興事業費</v>
          </cell>
          <cell r="T1056">
            <v>35</v>
          </cell>
          <cell r="U1056" t="str">
            <v>農業生産振興ブランド戦略プラン推進事業費</v>
          </cell>
          <cell r="V1056">
            <v>0</v>
          </cell>
          <cell r="X1056">
            <v>0</v>
          </cell>
          <cell r="Z1056">
            <v>0</v>
          </cell>
          <cell r="AA1056">
            <v>716</v>
          </cell>
          <cell r="AB1056">
            <v>535</v>
          </cell>
          <cell r="AC1056">
            <v>535</v>
          </cell>
          <cell r="AD1056">
            <v>535</v>
          </cell>
          <cell r="AE1056">
            <v>0</v>
          </cell>
          <cell r="AF1056">
            <v>0</v>
          </cell>
          <cell r="AG1056">
            <v>0</v>
          </cell>
          <cell r="AH1056">
            <v>0</v>
          </cell>
          <cell r="AI1056">
            <v>716</v>
          </cell>
          <cell r="AJ1056">
            <v>535</v>
          </cell>
          <cell r="AK1056">
            <v>535</v>
          </cell>
          <cell r="AL1056">
            <v>535</v>
          </cell>
          <cell r="AM1056">
            <v>0</v>
          </cell>
          <cell r="AN1056">
            <v>-181</v>
          </cell>
          <cell r="AO1056">
            <v>-181</v>
          </cell>
          <cell r="AP1056" t="str">
            <v>　本市独自の農業生産振興策である「いわき市農業生産振興ブランド戦略プラン」に基づき、「消費者の需要に即した生産振興と消費拡大の推進」「持続可能な農業のための担い手確保と生産基盤・経営基盤の強化」の項目に軸足をおき、新時代の活力ある農業の実現に向けた各種事業を展開する。
■いわき市農業生産振興ブランド化協議会：委員20名
■令和４年度開催実績及び見込み：総　会　年２回（５月、２月）
委員会　年４回（５月、８月、11月、２月）</v>
          </cell>
          <cell r="AQ1056" t="str">
            <v xml:space="preserve">■要求内容
　いわき市農業生産振興ブランド化協議会運営費等
　・委員報酬及び旅費等
　・消耗品費等
■要求額減の理由
　令和４年度の委員会の開催内容・回数を精査した結果、年４回→３回に圧縮可能と判断したため、令和５年度より開催回数を１回分減らしたことに伴う減。 </v>
          </cell>
          <cell r="BJ1056">
            <v>1</v>
          </cell>
          <cell r="BK1056">
            <v>535</v>
          </cell>
          <cell r="BL1056">
            <v>0</v>
          </cell>
          <cell r="BM1056">
            <v>0</v>
          </cell>
          <cell r="BN1056">
            <v>0</v>
          </cell>
          <cell r="BO1056">
            <v>0</v>
          </cell>
          <cell r="BP1056">
            <v>0</v>
          </cell>
          <cell r="BQ1056">
            <v>0</v>
          </cell>
          <cell r="BR1056">
            <v>0</v>
          </cell>
          <cell r="BS1056">
            <v>0</v>
          </cell>
          <cell r="BT1056">
            <v>0</v>
          </cell>
          <cell r="BU1056">
            <v>0</v>
          </cell>
          <cell r="BV1056">
            <v>535</v>
          </cell>
          <cell r="BW1056">
            <v>0</v>
          </cell>
          <cell r="BX1056">
            <v>0</v>
          </cell>
          <cell r="BY1056">
            <v>0</v>
          </cell>
          <cell r="BZ1056">
            <v>0</v>
          </cell>
          <cell r="CA1056">
            <v>535</v>
          </cell>
        </row>
        <row r="1057">
          <cell r="I1057" t="str">
            <v>いわき伝統野菜生産拡大推進事業費</v>
          </cell>
          <cell r="J1057">
            <v>1</v>
          </cell>
          <cell r="K1057" t="str">
            <v>一般会計</v>
          </cell>
          <cell r="L1057">
            <v>6</v>
          </cell>
          <cell r="M1057" t="str">
            <v>農林水産業費</v>
          </cell>
          <cell r="N1057">
            <v>1</v>
          </cell>
          <cell r="O1057" t="str">
            <v>農業費　</v>
          </cell>
          <cell r="P1057">
            <v>4</v>
          </cell>
          <cell r="Q1057" t="str">
            <v>園芸特産物振興費</v>
          </cell>
          <cell r="R1057">
            <v>20</v>
          </cell>
          <cell r="S1057" t="str">
            <v>園芸特産物振興事業費</v>
          </cell>
          <cell r="T1057">
            <v>38</v>
          </cell>
          <cell r="U1057" t="str">
            <v>いわき伝統野菜生産拡大推進事業費</v>
          </cell>
          <cell r="V1057">
            <v>0</v>
          </cell>
          <cell r="X1057">
            <v>0</v>
          </cell>
          <cell r="Z1057">
            <v>2338</v>
          </cell>
          <cell r="AA1057">
            <v>2149</v>
          </cell>
          <cell r="AB1057">
            <v>1119</v>
          </cell>
          <cell r="AC1057">
            <v>1119</v>
          </cell>
          <cell r="AD1057">
            <v>1119</v>
          </cell>
          <cell r="AE1057">
            <v>1600</v>
          </cell>
          <cell r="AF1057">
            <v>0</v>
          </cell>
          <cell r="AG1057">
            <v>0</v>
          </cell>
          <cell r="AH1057">
            <v>0</v>
          </cell>
          <cell r="AI1057">
            <v>549</v>
          </cell>
          <cell r="AJ1057">
            <v>1119</v>
          </cell>
          <cell r="AK1057">
            <v>1119</v>
          </cell>
          <cell r="AL1057">
            <v>1119</v>
          </cell>
          <cell r="AM1057">
            <v>0</v>
          </cell>
          <cell r="AN1057">
            <v>-1030</v>
          </cell>
          <cell r="AO1057">
            <v>-1030</v>
          </cell>
          <cell r="AP1057" t="str">
            <v xml:space="preserve">　本市では、平成２２年度より、本市の特色ある伝統野菜にスポットをあて、途絶えようとしている特色ある地域の宝（伝統野菜）を地域資源として次世代に継承するため、種の保存、栽培方法やその調理法、加工法をアーカイブとして整備し、平成２８年度からは、重点品目を中心に、生産、流通・消費、連携、地域資源の保護を実施し、営農技術指導による生産拡大の推進とブランド化、いわき伝統野菜の認知度の向上や他の農作物との差別化を図るためのＰＲ活動を実施してきた。
　今後は、種の保存と安定供給や品質向上に向け、農業高校と連携した栽培技術の確立と研究を重点項目として実施するとともに、各地域における生産者・関係機関・団体等と連携し、生産拡大による中山間地域等における農業振興の一助となることを目的とする。
</v>
          </cell>
          <cell r="AQ1057" t="str">
            <v xml:space="preserve">○報償費営農技術指導員謝金
○委託料いわき伝統野菜生産拡大推進事業に係る委託料
事業見直しによる委託料、印刷製本費等の減
</v>
          </cell>
          <cell r="BJ1057">
            <v>1</v>
          </cell>
          <cell r="BK1057">
            <v>1119</v>
          </cell>
          <cell r="BL1057">
            <v>0</v>
          </cell>
          <cell r="BM1057">
            <v>0</v>
          </cell>
          <cell r="BN1057">
            <v>0</v>
          </cell>
          <cell r="BO1057">
            <v>0</v>
          </cell>
          <cell r="BP1057">
            <v>0</v>
          </cell>
          <cell r="BQ1057">
            <v>0</v>
          </cell>
          <cell r="BR1057">
            <v>0</v>
          </cell>
          <cell r="BS1057">
            <v>0</v>
          </cell>
          <cell r="BT1057">
            <v>0</v>
          </cell>
          <cell r="BU1057">
            <v>0</v>
          </cell>
          <cell r="BV1057">
            <v>1119</v>
          </cell>
          <cell r="BW1057">
            <v>0</v>
          </cell>
          <cell r="BX1057">
            <v>0</v>
          </cell>
          <cell r="BY1057">
            <v>0</v>
          </cell>
          <cell r="BZ1057">
            <v>0</v>
          </cell>
          <cell r="CA1057">
            <v>1119</v>
          </cell>
        </row>
        <row r="1058">
          <cell r="I1058" t="str">
            <v>フラワーセンター施設運営費　指定管理分</v>
          </cell>
          <cell r="J1058">
            <v>1</v>
          </cell>
          <cell r="K1058" t="str">
            <v>一般会計</v>
          </cell>
          <cell r="L1058">
            <v>6</v>
          </cell>
          <cell r="M1058" t="str">
            <v>農林水産業費</v>
          </cell>
          <cell r="N1058">
            <v>1</v>
          </cell>
          <cell r="O1058" t="str">
            <v>農業費　</v>
          </cell>
          <cell r="P1058">
            <v>5</v>
          </cell>
          <cell r="Q1058" t="str">
            <v>自然休養村費</v>
          </cell>
          <cell r="R1058">
            <v>10</v>
          </cell>
          <cell r="S1058" t="str">
            <v>フラワーセンター施設運営費　</v>
          </cell>
          <cell r="T1058">
            <v>1</v>
          </cell>
          <cell r="U1058" t="str">
            <v>施設運営費　</v>
          </cell>
          <cell r="V1058">
            <v>0</v>
          </cell>
          <cell r="X1058">
            <v>0</v>
          </cell>
          <cell r="Z1058">
            <v>51350</v>
          </cell>
          <cell r="AA1058">
            <v>51350</v>
          </cell>
          <cell r="AB1058">
            <v>53391</v>
          </cell>
          <cell r="AC1058">
            <v>53391</v>
          </cell>
          <cell r="AD1058">
            <v>53391</v>
          </cell>
          <cell r="AE1058">
            <v>1214</v>
          </cell>
          <cell r="AF1058">
            <v>1345</v>
          </cell>
          <cell r="AG1058">
            <v>1345</v>
          </cell>
          <cell r="AH1058">
            <v>1345</v>
          </cell>
          <cell r="AI1058">
            <v>50136</v>
          </cell>
          <cell r="AJ1058">
            <v>52046</v>
          </cell>
          <cell r="AK1058">
            <v>52046</v>
          </cell>
          <cell r="AL1058">
            <v>52046</v>
          </cell>
          <cell r="AM1058">
            <v>0</v>
          </cell>
          <cell r="AN1058">
            <v>2041</v>
          </cell>
          <cell r="AO1058">
            <v>2041</v>
          </cell>
          <cell r="AP1058" t="str">
            <v>　フラワーセンターでは指定管理者制度を導入しているが、今後も民間等のノウハウを生かした施設の管理や事業を実施することで、市民に花と緑あふれる憩いの場を提供し、花と緑に関する啓発、普及と花卉産業の振興、発展に寄与する。</v>
          </cell>
          <cell r="AQ1058" t="str">
            <v>〇フラワーセンターの指定管理料　51,350千円
・施設管理、一般管理等
・樹木管理、草花植栽等
・イベント経費等
※うち木質ペレット及び電気料（通常分）3,600千円
〇木質ペレット及び電気料（単価上昇分）2,041千円</v>
          </cell>
          <cell r="BJ1058">
            <v>1</v>
          </cell>
          <cell r="BK1058">
            <v>53391</v>
          </cell>
          <cell r="BL1058">
            <v>0</v>
          </cell>
          <cell r="BM1058">
            <v>0</v>
          </cell>
          <cell r="BN1058">
            <v>0</v>
          </cell>
          <cell r="BO1058">
            <v>0</v>
          </cell>
          <cell r="BP1058">
            <v>0</v>
          </cell>
          <cell r="BQ1058">
            <v>0</v>
          </cell>
          <cell r="BR1058">
            <v>0</v>
          </cell>
          <cell r="BS1058">
            <v>0</v>
          </cell>
          <cell r="BT1058">
            <v>0</v>
          </cell>
          <cell r="BU1058">
            <v>1345</v>
          </cell>
          <cell r="BV1058">
            <v>52046</v>
          </cell>
          <cell r="BW1058">
            <v>0</v>
          </cell>
          <cell r="BX1058">
            <v>0</v>
          </cell>
          <cell r="BY1058">
            <v>0</v>
          </cell>
          <cell r="BZ1058">
            <v>1345</v>
          </cell>
          <cell r="CA1058">
            <v>52046</v>
          </cell>
        </row>
        <row r="1059">
          <cell r="I1059" t="str">
            <v>フラワーセンター施設整備事業費　臨時経費分</v>
          </cell>
          <cell r="J1059">
            <v>1</v>
          </cell>
          <cell r="K1059" t="str">
            <v>一般会計</v>
          </cell>
          <cell r="L1059">
            <v>6</v>
          </cell>
          <cell r="M1059" t="str">
            <v>農林水産業費</v>
          </cell>
          <cell r="N1059">
            <v>1</v>
          </cell>
          <cell r="O1059" t="str">
            <v>農業費　</v>
          </cell>
          <cell r="P1059">
            <v>5</v>
          </cell>
          <cell r="Q1059" t="str">
            <v>自然休養村費</v>
          </cell>
          <cell r="R1059">
            <v>20</v>
          </cell>
          <cell r="S1059" t="str">
            <v>フラワーセンター施設整備費　</v>
          </cell>
          <cell r="T1059">
            <v>7</v>
          </cell>
          <cell r="U1059" t="str">
            <v>フラワーセンター施設整備事業費　</v>
          </cell>
          <cell r="V1059">
            <v>0</v>
          </cell>
          <cell r="X1059">
            <v>1</v>
          </cell>
          <cell r="Y1059" t="str">
            <v>フラワーセンター施設整備事業費　臨時経費分　</v>
          </cell>
          <cell r="Z1059">
            <v>11085</v>
          </cell>
          <cell r="AA1059">
            <v>1551</v>
          </cell>
          <cell r="AB1059">
            <v>10747</v>
          </cell>
          <cell r="AC1059">
            <v>10747</v>
          </cell>
          <cell r="AD1059">
            <v>10747</v>
          </cell>
          <cell r="AE1059">
            <v>0</v>
          </cell>
          <cell r="AF1059">
            <v>0</v>
          </cell>
          <cell r="AG1059">
            <v>0</v>
          </cell>
          <cell r="AH1059">
            <v>0</v>
          </cell>
          <cell r="AI1059">
            <v>1551</v>
          </cell>
          <cell r="AJ1059">
            <v>10747</v>
          </cell>
          <cell r="AK1059">
            <v>10747</v>
          </cell>
          <cell r="AL1059">
            <v>10747</v>
          </cell>
          <cell r="AM1059">
            <v>0</v>
          </cell>
          <cell r="AN1059">
            <v>9196</v>
          </cell>
          <cell r="AO1059">
            <v>9196</v>
          </cell>
          <cell r="AP1059" t="str">
            <v>　フラワーセンターライフ館（平成15年10月竣工）において、建築基準法第12条第１項の規定に基づき実施した特定建築設備等法定点検にて要是正の指摘を受けた排煙窓等の修繕等を行うもの。</v>
          </cell>
          <cell r="AQ1059" t="str">
            <v xml:space="preserve">・フラワーセンター排煙窓修繕に係る修繕料
　排煙窓部品一式交換12ヵ所
・フラワーセンター非常用照明設備改修工事に係る工事請負費
　LED非常用照明器具改修39ヵ所
</v>
          </cell>
          <cell r="BJ1059">
            <v>1</v>
          </cell>
          <cell r="BK1059">
            <v>10747</v>
          </cell>
          <cell r="BL1059">
            <v>0</v>
          </cell>
          <cell r="BM1059">
            <v>0</v>
          </cell>
          <cell r="BN1059">
            <v>0</v>
          </cell>
          <cell r="BO1059">
            <v>0</v>
          </cell>
          <cell r="BP1059">
            <v>0</v>
          </cell>
          <cell r="BQ1059">
            <v>0</v>
          </cell>
          <cell r="BR1059">
            <v>0</v>
          </cell>
          <cell r="BS1059">
            <v>0</v>
          </cell>
          <cell r="BT1059">
            <v>0</v>
          </cell>
          <cell r="BU1059">
            <v>0</v>
          </cell>
          <cell r="BV1059">
            <v>10747</v>
          </cell>
          <cell r="BW1059">
            <v>0</v>
          </cell>
          <cell r="BX1059">
            <v>0</v>
          </cell>
          <cell r="BY1059">
            <v>0</v>
          </cell>
          <cell r="BZ1059">
            <v>0</v>
          </cell>
          <cell r="CA1059">
            <v>10747</v>
          </cell>
        </row>
        <row r="1060">
          <cell r="I1060" t="str">
            <v>フラワーセンター施設解体事業費</v>
          </cell>
          <cell r="J1060">
            <v>1</v>
          </cell>
          <cell r="K1060" t="str">
            <v>一般会計</v>
          </cell>
          <cell r="L1060">
            <v>6</v>
          </cell>
          <cell r="M1060" t="str">
            <v>農林水産業費</v>
          </cell>
          <cell r="N1060">
            <v>1</v>
          </cell>
          <cell r="O1060" t="str">
            <v>農業費　</v>
          </cell>
          <cell r="P1060">
            <v>5</v>
          </cell>
          <cell r="Q1060" t="str">
            <v>自然休養村費</v>
          </cell>
          <cell r="R1060">
            <v>20</v>
          </cell>
          <cell r="S1060" t="str">
            <v>フラワーセンター施設整備費　</v>
          </cell>
          <cell r="T1060">
            <v>10</v>
          </cell>
          <cell r="U1060" t="str">
            <v>フラワーセンター施設解体事業費　</v>
          </cell>
          <cell r="V1060">
            <v>0</v>
          </cell>
          <cell r="X1060">
            <v>0</v>
          </cell>
          <cell r="Z1060">
            <v>0</v>
          </cell>
          <cell r="AA1060">
            <v>24717</v>
          </cell>
          <cell r="AB1060">
            <v>0</v>
          </cell>
          <cell r="AC1060">
            <v>0</v>
          </cell>
          <cell r="AD1060">
            <v>0</v>
          </cell>
          <cell r="AE1060">
            <v>0</v>
          </cell>
          <cell r="AF1060">
            <v>0</v>
          </cell>
          <cell r="AG1060">
            <v>0</v>
          </cell>
          <cell r="AH1060">
            <v>0</v>
          </cell>
          <cell r="AI1060">
            <v>24717</v>
          </cell>
          <cell r="AJ1060">
            <v>0</v>
          </cell>
          <cell r="AK1060">
            <v>0</v>
          </cell>
          <cell r="AL1060">
            <v>0</v>
          </cell>
          <cell r="AM1060">
            <v>0</v>
          </cell>
          <cell r="AN1060">
            <v>-24717</v>
          </cell>
          <cell r="AO1060">
            <v>-24717</v>
          </cell>
          <cell r="AP1060" t="str">
            <v>　令和５年12月に耐用年数満了を迎え、その後の安全な使用・維持管理が困難となる風力発電設備の解体工事（令和６年度予定）の設計に要する塗膜調査業委託を行うもの</v>
          </cell>
          <cell r="AQ1060" t="str">
            <v>■フラワーセンター風力発電設備解体工事に係る塗膜調査</v>
          </cell>
          <cell r="BJ1060">
            <v>1</v>
          </cell>
          <cell r="BK1060">
            <v>0</v>
          </cell>
          <cell r="BL1060">
            <v>0</v>
          </cell>
          <cell r="BM1060">
            <v>0</v>
          </cell>
          <cell r="BN1060">
            <v>0</v>
          </cell>
          <cell r="BO1060">
            <v>0</v>
          </cell>
          <cell r="BP1060">
            <v>0</v>
          </cell>
          <cell r="BQ1060">
            <v>0</v>
          </cell>
          <cell r="BR1060">
            <v>0</v>
          </cell>
          <cell r="BS1060">
            <v>0</v>
          </cell>
          <cell r="BT1060">
            <v>0</v>
          </cell>
          <cell r="BU1060">
            <v>0</v>
          </cell>
          <cell r="BV1060">
            <v>0</v>
          </cell>
          <cell r="BW1060">
            <v>0</v>
          </cell>
          <cell r="BX1060">
            <v>0</v>
          </cell>
          <cell r="BY1060">
            <v>0</v>
          </cell>
          <cell r="BZ1060">
            <v>0</v>
          </cell>
          <cell r="CA1060">
            <v>0</v>
          </cell>
        </row>
        <row r="1061">
          <cell r="I1061" t="str">
            <v>国県支出金等過誤納返還金</v>
          </cell>
          <cell r="J1061">
            <v>1</v>
          </cell>
          <cell r="K1061" t="str">
            <v>一般会計</v>
          </cell>
          <cell r="L1061">
            <v>2</v>
          </cell>
          <cell r="M1061" t="str">
            <v>総務費　</v>
          </cell>
          <cell r="N1061">
            <v>1</v>
          </cell>
          <cell r="O1061" t="str">
            <v>総務管理費　</v>
          </cell>
          <cell r="P1061">
            <v>14</v>
          </cell>
          <cell r="Q1061" t="str">
            <v>諸費</v>
          </cell>
          <cell r="R1061">
            <v>40</v>
          </cell>
          <cell r="S1061" t="str">
            <v>国県支出金等過誤納返還金</v>
          </cell>
          <cell r="T1061">
            <v>1</v>
          </cell>
          <cell r="U1061" t="str">
            <v>国県支出金等過誤納返還金</v>
          </cell>
          <cell r="V1061">
            <v>0</v>
          </cell>
          <cell r="X1061">
            <v>0</v>
          </cell>
          <cell r="Z1061">
            <v>42</v>
          </cell>
          <cell r="AA1061">
            <v>0</v>
          </cell>
          <cell r="AB1061">
            <v>0</v>
          </cell>
          <cell r="AC1061">
            <v>0</v>
          </cell>
          <cell r="AD1061">
            <v>0</v>
          </cell>
          <cell r="AE1061">
            <v>0</v>
          </cell>
          <cell r="AF1061">
            <v>0</v>
          </cell>
          <cell r="AG1061">
            <v>0</v>
          </cell>
          <cell r="AH1061">
            <v>0</v>
          </cell>
          <cell r="AI1061">
            <v>0</v>
          </cell>
          <cell r="AJ1061">
            <v>0</v>
          </cell>
          <cell r="AK1061">
            <v>0</v>
          </cell>
          <cell r="AL1061">
            <v>0</v>
          </cell>
          <cell r="AM1061">
            <v>0</v>
          </cell>
          <cell r="AN1061">
            <v>0</v>
          </cell>
          <cell r="AO1061">
            <v>0</v>
          </cell>
          <cell r="AQ1061" t="str">
            <v xml:space="preserve">　農地貸付の契約を解約したことにより、受け取った交付金を返還するため、市の予算措置が必要になることから補正を行うもの。
　県支出金返還額　499,000円 </v>
          </cell>
          <cell r="BJ1061">
            <v>0</v>
          </cell>
          <cell r="BK1061">
            <v>0</v>
          </cell>
          <cell r="BL1061">
            <v>0</v>
          </cell>
          <cell r="BM1061">
            <v>0</v>
          </cell>
          <cell r="BN1061">
            <v>0</v>
          </cell>
          <cell r="BO1061">
            <v>0</v>
          </cell>
          <cell r="BP1061">
            <v>0</v>
          </cell>
          <cell r="BQ1061">
            <v>0</v>
          </cell>
          <cell r="BR1061">
            <v>0</v>
          </cell>
          <cell r="BS1061">
            <v>0</v>
          </cell>
          <cell r="BT1061">
            <v>0</v>
          </cell>
          <cell r="BU1061">
            <v>0</v>
          </cell>
          <cell r="BV1061">
            <v>0</v>
          </cell>
          <cell r="BW1061">
            <v>0</v>
          </cell>
          <cell r="BX1061">
            <v>0</v>
          </cell>
          <cell r="BY1061">
            <v>0</v>
          </cell>
          <cell r="BZ1061">
            <v>0</v>
          </cell>
          <cell r="CA1061">
            <v>0</v>
          </cell>
        </row>
        <row r="1062">
          <cell r="I1062" t="str">
            <v>いわきの里鬼ヶ城管理費</v>
          </cell>
          <cell r="J1062">
            <v>1</v>
          </cell>
          <cell r="K1062" t="str">
            <v>一般会計</v>
          </cell>
          <cell r="L1062">
            <v>6</v>
          </cell>
          <cell r="M1062" t="str">
            <v>農林水産業費</v>
          </cell>
          <cell r="N1062">
            <v>1</v>
          </cell>
          <cell r="O1062" t="str">
            <v>農業費　</v>
          </cell>
          <cell r="P1062">
            <v>2</v>
          </cell>
          <cell r="Q1062" t="str">
            <v>農業総務費　</v>
          </cell>
          <cell r="R1062">
            <v>20</v>
          </cell>
          <cell r="S1062" t="str">
            <v>施設管理費　</v>
          </cell>
          <cell r="T1062">
            <v>1</v>
          </cell>
          <cell r="U1062" t="str">
            <v>いわきの里鬼ヶ城管理費　</v>
          </cell>
          <cell r="V1062">
            <v>0</v>
          </cell>
          <cell r="X1062">
            <v>0</v>
          </cell>
          <cell r="Z1062">
            <v>9077</v>
          </cell>
          <cell r="AA1062">
            <v>9119</v>
          </cell>
          <cell r="AB1062">
            <v>15651</v>
          </cell>
          <cell r="AC1062">
            <v>15651</v>
          </cell>
          <cell r="AD1062">
            <v>15651</v>
          </cell>
          <cell r="AE1062">
            <v>25</v>
          </cell>
          <cell r="AF1062">
            <v>25</v>
          </cell>
          <cell r="AG1062">
            <v>25</v>
          </cell>
          <cell r="AH1062">
            <v>25</v>
          </cell>
          <cell r="AI1062">
            <v>9094</v>
          </cell>
          <cell r="AJ1062">
            <v>15626</v>
          </cell>
          <cell r="AK1062">
            <v>15626</v>
          </cell>
          <cell r="AL1062">
            <v>15626</v>
          </cell>
          <cell r="AM1062">
            <v>0</v>
          </cell>
          <cell r="AN1062">
            <v>6532</v>
          </cell>
          <cell r="AO1062">
            <v>6532</v>
          </cell>
          <cell r="AP1062" t="str">
            <v>・恵まれた自然環境とのふれあいを通して、都市住民との交流を図り、地域振興に資するために整備した「いわきの里鬼ケ城」の施設管理費。（平成７年４月１日オープン）
・鬼ケ城周辺林地は、森林浴や登山、野外活動等の憩いの場として、また、学童等の自然体験学習の場として広く市民に活用されていることから、景観の保全、安全の確保、防災等を図る目的で、周辺環境保全管理委託を実施している。
・鬼ケ城敷地及び看板設置箇所の確保のため、土地借上げを実施している。</v>
          </cell>
          <cell r="AQ1062" t="str">
            <v xml:space="preserve">・修繕料施設設備等修繕費
・委託料鬼ケ城周辺環境保全管理委託：草刈り等（３回）
特定建築物法定点検委託（建築設備・防火設備）
・賃借料鬼ケ城敷地借上料：宅地及び山林
看板敷地借上料：７ケ所　
・補償費光熱水費単価上昇に伴う補償費
 </v>
          </cell>
          <cell r="BJ1062">
            <v>1</v>
          </cell>
          <cell r="BK1062">
            <v>15651</v>
          </cell>
          <cell r="BL1062">
            <v>0</v>
          </cell>
          <cell r="BM1062">
            <v>0</v>
          </cell>
          <cell r="BN1062">
            <v>0</v>
          </cell>
          <cell r="BO1062">
            <v>0</v>
          </cell>
          <cell r="BP1062">
            <v>0</v>
          </cell>
          <cell r="BQ1062">
            <v>0</v>
          </cell>
          <cell r="BR1062">
            <v>0</v>
          </cell>
          <cell r="BS1062">
            <v>0</v>
          </cell>
          <cell r="BT1062">
            <v>0</v>
          </cell>
          <cell r="BU1062">
            <v>25</v>
          </cell>
          <cell r="BV1062">
            <v>15626</v>
          </cell>
          <cell r="BW1062">
            <v>0</v>
          </cell>
          <cell r="BX1062">
            <v>0</v>
          </cell>
          <cell r="BY1062">
            <v>0</v>
          </cell>
          <cell r="BZ1062">
            <v>25</v>
          </cell>
          <cell r="CA1062">
            <v>15626</v>
          </cell>
        </row>
        <row r="1063">
          <cell r="I1063" t="str">
            <v>いわきの里鬼ヶ城管理費　臨時経費分</v>
          </cell>
          <cell r="J1063">
            <v>1</v>
          </cell>
          <cell r="K1063" t="str">
            <v>一般会計</v>
          </cell>
          <cell r="L1063">
            <v>6</v>
          </cell>
          <cell r="M1063" t="str">
            <v>農林水産業費</v>
          </cell>
          <cell r="N1063">
            <v>1</v>
          </cell>
          <cell r="O1063" t="str">
            <v>農業費　</v>
          </cell>
          <cell r="P1063">
            <v>2</v>
          </cell>
          <cell r="Q1063" t="str">
            <v>農業総務費　</v>
          </cell>
          <cell r="R1063">
            <v>20</v>
          </cell>
          <cell r="S1063" t="str">
            <v>施設管理費　</v>
          </cell>
          <cell r="T1063">
            <v>1</v>
          </cell>
          <cell r="U1063" t="str">
            <v>いわきの里鬼ヶ城管理費　</v>
          </cell>
          <cell r="V1063">
            <v>0</v>
          </cell>
          <cell r="X1063">
            <v>1</v>
          </cell>
          <cell r="Y1063" t="str">
            <v>いわきの里鬼ヶ城管理費　臨時経費分　</v>
          </cell>
          <cell r="Z1063">
            <v>8390</v>
          </cell>
          <cell r="AA1063">
            <v>2353</v>
          </cell>
          <cell r="AB1063">
            <v>2915</v>
          </cell>
          <cell r="AC1063">
            <v>1760</v>
          </cell>
          <cell r="AD1063">
            <v>1760</v>
          </cell>
          <cell r="AE1063">
            <v>0</v>
          </cell>
          <cell r="AF1063">
            <v>0</v>
          </cell>
          <cell r="AG1063">
            <v>0</v>
          </cell>
          <cell r="AH1063">
            <v>0</v>
          </cell>
          <cell r="AI1063">
            <v>2353</v>
          </cell>
          <cell r="AJ1063">
            <v>2915</v>
          </cell>
          <cell r="AK1063">
            <v>1760</v>
          </cell>
          <cell r="AL1063">
            <v>1760</v>
          </cell>
          <cell r="AM1063">
            <v>-1155</v>
          </cell>
          <cell r="AN1063">
            <v>562</v>
          </cell>
          <cell r="AO1063">
            <v>-593</v>
          </cell>
          <cell r="AP1063" t="str">
            <v xml:space="preserve">　いわきの里鬼ヶ城に係る施設本体等に係る大規模なもの及び本体と一体的に整備した施設及び附帯施設等に係る工事等を実施するもの。
</v>
          </cell>
          <cell r="AQ1063" t="str">
            <v>いわきの里鬼ヶ城　イベント広場テントハウス及びキャンプ場トイレ修繕の所要経費
（１）イベント広場テントハウス修繕
　木製柱及び金属部品の交換及び補強修繕
（２）キャンプ場トイレ修繕
　汚水排水管閉塞処理、壁、桁及び笠木の破損個所修繕</v>
          </cell>
          <cell r="BJ1063">
            <v>2</v>
          </cell>
          <cell r="BK1063">
            <v>0</v>
          </cell>
          <cell r="BL1063">
            <v>0</v>
          </cell>
          <cell r="BM1063">
            <v>0</v>
          </cell>
          <cell r="BN1063">
            <v>0</v>
          </cell>
          <cell r="BO1063">
            <v>0</v>
          </cell>
          <cell r="BP1063">
            <v>0</v>
          </cell>
          <cell r="BQ1063">
            <v>0</v>
          </cell>
          <cell r="BR1063">
            <v>0</v>
          </cell>
          <cell r="BS1063">
            <v>0</v>
          </cell>
          <cell r="BT1063">
            <v>0</v>
          </cell>
          <cell r="BU1063">
            <v>0</v>
          </cell>
          <cell r="BV1063">
            <v>2915</v>
          </cell>
          <cell r="BW1063">
            <v>0</v>
          </cell>
          <cell r="BX1063">
            <v>0</v>
          </cell>
          <cell r="BY1063">
            <v>0</v>
          </cell>
          <cell r="BZ1063">
            <v>0</v>
          </cell>
          <cell r="CA1063">
            <v>1760</v>
          </cell>
        </row>
        <row r="1064">
          <cell r="I1064" t="str">
            <v>いわきの里鬼ヶ城管理費　特定建築物等法定点検分</v>
          </cell>
          <cell r="J1064">
            <v>1</v>
          </cell>
          <cell r="K1064" t="str">
            <v>一般会計</v>
          </cell>
          <cell r="L1064">
            <v>6</v>
          </cell>
          <cell r="M1064" t="str">
            <v>農林水産業費</v>
          </cell>
          <cell r="N1064">
            <v>1</v>
          </cell>
          <cell r="O1064" t="str">
            <v>農業費　</v>
          </cell>
          <cell r="P1064">
            <v>2</v>
          </cell>
          <cell r="Q1064" t="str">
            <v>農業総務費　</v>
          </cell>
          <cell r="R1064">
            <v>20</v>
          </cell>
          <cell r="S1064" t="str">
            <v>施設管理費　</v>
          </cell>
          <cell r="T1064">
            <v>1</v>
          </cell>
          <cell r="U1064" t="str">
            <v>いわきの里鬼ヶ城管理費　</v>
          </cell>
          <cell r="V1064">
            <v>0</v>
          </cell>
          <cell r="X1064">
            <v>2</v>
          </cell>
          <cell r="Y1064" t="str">
            <v>特定建築物等法定点検分　</v>
          </cell>
          <cell r="Z1064">
            <v>217</v>
          </cell>
          <cell r="AA1064">
            <v>338</v>
          </cell>
          <cell r="AB1064">
            <v>0</v>
          </cell>
          <cell r="AC1064">
            <v>0</v>
          </cell>
          <cell r="AD1064">
            <v>0</v>
          </cell>
          <cell r="AE1064">
            <v>0</v>
          </cell>
          <cell r="AF1064">
            <v>0</v>
          </cell>
          <cell r="AG1064">
            <v>0</v>
          </cell>
          <cell r="AH1064">
            <v>0</v>
          </cell>
          <cell r="AI1064">
            <v>338</v>
          </cell>
          <cell r="AJ1064">
            <v>0</v>
          </cell>
          <cell r="AK1064">
            <v>0</v>
          </cell>
          <cell r="AL1064">
            <v>0</v>
          </cell>
          <cell r="AM1064">
            <v>0</v>
          </cell>
          <cell r="AN1064">
            <v>-338</v>
          </cell>
          <cell r="AO1064">
            <v>-338</v>
          </cell>
          <cell r="AP1064" t="str">
            <v>　建築基準法第12条第２項の規定により、建築物の定期的な点検が義務付けられていることから、いわきの里鬼ヶ城においても、異常の早期発見による予防的な措置を講じるとともに、適正な維持管理に努めるため、点検を実施するもの。</v>
          </cell>
          <cell r="AQ1064" t="str">
            <v xml:space="preserve">委託料　特定建築物等定期点検業務委託料
　特定建築物点検：３年に１回実施（R4）
　特定建築設備点検：毎年実施 </v>
          </cell>
          <cell r="BJ1064">
            <v>0</v>
          </cell>
          <cell r="BK1064">
            <v>0</v>
          </cell>
          <cell r="BL1064">
            <v>0</v>
          </cell>
          <cell r="BM1064">
            <v>0</v>
          </cell>
          <cell r="BN1064">
            <v>0</v>
          </cell>
          <cell r="BO1064">
            <v>0</v>
          </cell>
          <cell r="BP1064">
            <v>0</v>
          </cell>
          <cell r="BQ1064">
            <v>0</v>
          </cell>
          <cell r="BR1064">
            <v>0</v>
          </cell>
          <cell r="BS1064">
            <v>0</v>
          </cell>
          <cell r="BT1064">
            <v>0</v>
          </cell>
          <cell r="BU1064">
            <v>0</v>
          </cell>
          <cell r="BV1064">
            <v>0</v>
          </cell>
          <cell r="BW1064">
            <v>0</v>
          </cell>
          <cell r="BX1064">
            <v>0</v>
          </cell>
          <cell r="BY1064">
            <v>0</v>
          </cell>
          <cell r="BZ1064">
            <v>0</v>
          </cell>
          <cell r="CA1064">
            <v>0</v>
          </cell>
        </row>
        <row r="1065">
          <cell r="I1065" t="str">
            <v>いわきの里鬼ヶ城地域拠点整備事業費</v>
          </cell>
          <cell r="J1065">
            <v>1</v>
          </cell>
          <cell r="K1065" t="str">
            <v>一般会計</v>
          </cell>
          <cell r="L1065">
            <v>6</v>
          </cell>
          <cell r="M1065" t="str">
            <v>農林水産業費</v>
          </cell>
          <cell r="N1065">
            <v>1</v>
          </cell>
          <cell r="O1065" t="str">
            <v>農業費　</v>
          </cell>
          <cell r="P1065">
            <v>2</v>
          </cell>
          <cell r="Q1065" t="str">
            <v>農業総務費　</v>
          </cell>
          <cell r="R1065">
            <v>20</v>
          </cell>
          <cell r="S1065" t="str">
            <v>施設管理費　</v>
          </cell>
          <cell r="T1065">
            <v>1</v>
          </cell>
          <cell r="U1065" t="str">
            <v>いわきの里鬼ヶ城管理費　</v>
          </cell>
          <cell r="V1065">
            <v>0</v>
          </cell>
          <cell r="X1065">
            <v>3</v>
          </cell>
          <cell r="Y1065" t="str">
            <v>いわきの里鬼ヶ城地域拠点整備事業費　</v>
          </cell>
          <cell r="Z1065">
            <v>3985</v>
          </cell>
          <cell r="AA1065">
            <v>3985</v>
          </cell>
          <cell r="AB1065">
            <v>0</v>
          </cell>
          <cell r="AC1065">
            <v>0</v>
          </cell>
          <cell r="AD1065">
            <v>0</v>
          </cell>
          <cell r="AE1065">
            <v>0</v>
          </cell>
          <cell r="AF1065">
            <v>0</v>
          </cell>
          <cell r="AG1065">
            <v>0</v>
          </cell>
          <cell r="AH1065">
            <v>0</v>
          </cell>
          <cell r="AI1065">
            <v>3985</v>
          </cell>
          <cell r="AJ1065">
            <v>0</v>
          </cell>
          <cell r="AK1065">
            <v>0</v>
          </cell>
          <cell r="AL1065">
            <v>0</v>
          </cell>
          <cell r="AM1065">
            <v>0</v>
          </cell>
          <cell r="AN1065">
            <v>-3985</v>
          </cell>
          <cell r="AO1065">
            <v>-3985</v>
          </cell>
          <cell r="AP1065" t="str">
            <v>　施設・設備の適切な管理・運営をしていくため、ドッグランやオートキャンプサイト周辺の環境維持業務を実施するもの。</v>
          </cell>
          <cell r="AQ1065" t="str">
            <v>　環境維持業務に係る委託料
（委託料）ドッグラン、オートキャンプサイト周辺法面の草刈り業務委託</v>
          </cell>
          <cell r="BJ1065">
            <v>0</v>
          </cell>
          <cell r="BK1065">
            <v>0</v>
          </cell>
          <cell r="BL1065">
            <v>0</v>
          </cell>
          <cell r="BM1065">
            <v>0</v>
          </cell>
          <cell r="BN1065">
            <v>0</v>
          </cell>
          <cell r="BO1065">
            <v>0</v>
          </cell>
          <cell r="BP1065">
            <v>0</v>
          </cell>
          <cell r="BQ1065">
            <v>0</v>
          </cell>
          <cell r="BR1065">
            <v>0</v>
          </cell>
          <cell r="BS1065">
            <v>0</v>
          </cell>
          <cell r="BT1065">
            <v>0</v>
          </cell>
          <cell r="BU1065">
            <v>0</v>
          </cell>
          <cell r="BV1065">
            <v>0</v>
          </cell>
          <cell r="BW1065">
            <v>0</v>
          </cell>
          <cell r="BX1065">
            <v>0</v>
          </cell>
          <cell r="BY1065">
            <v>0</v>
          </cell>
          <cell r="BZ1065">
            <v>0</v>
          </cell>
          <cell r="CA1065">
            <v>0</v>
          </cell>
        </row>
        <row r="1066">
          <cell r="I1066" t="str">
            <v>遠野オートキャンプ場管理費</v>
          </cell>
          <cell r="J1066">
            <v>1</v>
          </cell>
          <cell r="K1066" t="str">
            <v>一般会計</v>
          </cell>
          <cell r="L1066">
            <v>6</v>
          </cell>
          <cell r="M1066" t="str">
            <v>農林水産業費</v>
          </cell>
          <cell r="N1066">
            <v>1</v>
          </cell>
          <cell r="O1066" t="str">
            <v>農業費　</v>
          </cell>
          <cell r="P1066">
            <v>2</v>
          </cell>
          <cell r="Q1066" t="str">
            <v>農業総務費　</v>
          </cell>
          <cell r="R1066">
            <v>20</v>
          </cell>
          <cell r="S1066" t="str">
            <v>施設管理費　</v>
          </cell>
          <cell r="T1066">
            <v>4</v>
          </cell>
          <cell r="U1066" t="str">
            <v>遠野オートキャンプ場管理費　</v>
          </cell>
          <cell r="V1066">
            <v>0</v>
          </cell>
          <cell r="X1066">
            <v>0</v>
          </cell>
          <cell r="Z1066">
            <v>813</v>
          </cell>
          <cell r="AA1066">
            <v>803</v>
          </cell>
          <cell r="AB1066">
            <v>1620</v>
          </cell>
          <cell r="AC1066">
            <v>1620</v>
          </cell>
          <cell r="AD1066">
            <v>1620</v>
          </cell>
          <cell r="AE1066">
            <v>0</v>
          </cell>
          <cell r="AF1066">
            <v>0</v>
          </cell>
          <cell r="AG1066">
            <v>0</v>
          </cell>
          <cell r="AH1066">
            <v>0</v>
          </cell>
          <cell r="AI1066">
            <v>803</v>
          </cell>
          <cell r="AJ1066">
            <v>1620</v>
          </cell>
          <cell r="AK1066">
            <v>1620</v>
          </cell>
          <cell r="AL1066">
            <v>1620</v>
          </cell>
          <cell r="AM1066">
            <v>0</v>
          </cell>
          <cell r="AN1066">
            <v>817</v>
          </cell>
          <cell r="AO1066">
            <v>817</v>
          </cell>
          <cell r="AP1066" t="str">
            <v>市民の健全な余暇の活用に供するとともに、恵まれた自然とのふれあいを通して都市住民との交流を図り、もって地域振興に資するため設置された、「遠野オートキャンプ場」の指定管理料を除く管理運営経費。
【施設概要】
管理棟１棟、倉庫１棟、ゴミ集積所１棟
オートキャンプ場３０区画、キャンプ場１５区画
バーベキュー広場８炉、炊事棟３棟
トイレ３棟、その他給水施設、合併浄化槽、駐車場など</v>
          </cell>
          <cell r="AQ1066" t="str">
            <v xml:space="preserve">・修繕料施設修繕料
シャワー室の壁補修や場内舗装補修等
・賃借料施設案内看板敷借地料３箇所
 </v>
          </cell>
          <cell r="BJ1066">
            <v>1</v>
          </cell>
          <cell r="BK1066">
            <v>1620</v>
          </cell>
          <cell r="BL1066">
            <v>0</v>
          </cell>
          <cell r="BM1066">
            <v>0</v>
          </cell>
          <cell r="BN1066">
            <v>0</v>
          </cell>
          <cell r="BO1066">
            <v>0</v>
          </cell>
          <cell r="BP1066">
            <v>0</v>
          </cell>
          <cell r="BQ1066">
            <v>0</v>
          </cell>
          <cell r="BR1066">
            <v>0</v>
          </cell>
          <cell r="BS1066">
            <v>0</v>
          </cell>
          <cell r="BT1066">
            <v>0</v>
          </cell>
          <cell r="BU1066">
            <v>0</v>
          </cell>
          <cell r="BV1066">
            <v>1620</v>
          </cell>
          <cell r="BW1066">
            <v>0</v>
          </cell>
          <cell r="BX1066">
            <v>0</v>
          </cell>
          <cell r="BY1066">
            <v>0</v>
          </cell>
          <cell r="BZ1066">
            <v>0</v>
          </cell>
          <cell r="CA1066">
            <v>1620</v>
          </cell>
        </row>
        <row r="1067">
          <cell r="I1067" t="str">
            <v>遠野オートキャンプ場管理費　指定管理分</v>
          </cell>
          <cell r="J1067">
            <v>1</v>
          </cell>
          <cell r="K1067" t="str">
            <v>一般会計</v>
          </cell>
          <cell r="L1067">
            <v>6</v>
          </cell>
          <cell r="M1067" t="str">
            <v>農林水産業費</v>
          </cell>
          <cell r="N1067">
            <v>1</v>
          </cell>
          <cell r="O1067" t="str">
            <v>農業費　</v>
          </cell>
          <cell r="P1067">
            <v>2</v>
          </cell>
          <cell r="Q1067" t="str">
            <v>農業総務費　</v>
          </cell>
          <cell r="R1067">
            <v>20</v>
          </cell>
          <cell r="S1067" t="str">
            <v>施設管理費　</v>
          </cell>
          <cell r="T1067">
            <v>4</v>
          </cell>
          <cell r="U1067" t="str">
            <v>遠野オートキャンプ場管理費　</v>
          </cell>
          <cell r="V1067">
            <v>0</v>
          </cell>
          <cell r="X1067">
            <v>2</v>
          </cell>
          <cell r="Y1067" t="str">
            <v>遠野オートキャンプ場管理費　指定管理分　</v>
          </cell>
          <cell r="Z1067">
            <v>15817</v>
          </cell>
          <cell r="AA1067">
            <v>15817</v>
          </cell>
          <cell r="AB1067">
            <v>17188</v>
          </cell>
          <cell r="AC1067">
            <v>17188</v>
          </cell>
          <cell r="AD1067">
            <v>17188</v>
          </cell>
          <cell r="AE1067">
            <v>6893</v>
          </cell>
          <cell r="AF1067">
            <v>7827</v>
          </cell>
          <cell r="AG1067">
            <v>7827</v>
          </cell>
          <cell r="AH1067">
            <v>7827</v>
          </cell>
          <cell r="AI1067">
            <v>8924</v>
          </cell>
          <cell r="AJ1067">
            <v>9361</v>
          </cell>
          <cell r="AK1067">
            <v>9361</v>
          </cell>
          <cell r="AL1067">
            <v>9361</v>
          </cell>
          <cell r="AM1067">
            <v>0</v>
          </cell>
          <cell r="AN1067">
            <v>1371</v>
          </cell>
          <cell r="AO1067">
            <v>1371</v>
          </cell>
          <cell r="AP1067" t="str">
            <v xml:space="preserve">　遠野オートキャンプ場（Ｈ10年7月15日ｵｰﾌﾟﾝ）は、都市住民との交流を目的に、地域の恵まれた自然とのふれあいを通して、市民の健全な余暇の活用に供するとともに、地域の自主的な活動として各種イベント等の開催による人的交流を図り、地域振興の「核」となる施設として、山村振興等農林漁業特別対策事業により整備した施設である。施設の管理運営については、平成18年度からは、指定管理者制度を導入している。
１　所在地　いわき市遠野町入遠野字越台９７－１
２　指定管理者　いわき市遠野オートキャンプ場管理運営委員会
３　指定期間令和元年４月１日から令和６年３月３１日 </v>
          </cell>
          <cell r="AQ1067" t="str">
            <v>いわき市遠野オートキャンプ場の管理運営に関する基本協定書に基づく指定管理委託料
　人件費、光熱費、井水浄化装置等管理委託料、その他一般管理費など
　【令和５年度】指定管理委託料及び光熱水費単価上昇に伴う補償費</v>
          </cell>
          <cell r="BJ1067">
            <v>1</v>
          </cell>
          <cell r="BK1067">
            <v>17188</v>
          </cell>
          <cell r="BL1067">
            <v>0</v>
          </cell>
          <cell r="BM1067">
            <v>0</v>
          </cell>
          <cell r="BN1067">
            <v>0</v>
          </cell>
          <cell r="BO1067">
            <v>0</v>
          </cell>
          <cell r="BP1067">
            <v>0</v>
          </cell>
          <cell r="BQ1067">
            <v>0</v>
          </cell>
          <cell r="BR1067">
            <v>0</v>
          </cell>
          <cell r="BS1067">
            <v>0</v>
          </cell>
          <cell r="BT1067">
            <v>0</v>
          </cell>
          <cell r="BU1067">
            <v>7827</v>
          </cell>
          <cell r="BV1067">
            <v>9361</v>
          </cell>
          <cell r="BW1067">
            <v>0</v>
          </cell>
          <cell r="BX1067">
            <v>0</v>
          </cell>
          <cell r="BY1067">
            <v>0</v>
          </cell>
          <cell r="BZ1067">
            <v>7827</v>
          </cell>
          <cell r="CA1067">
            <v>9361</v>
          </cell>
        </row>
        <row r="1068">
          <cell r="I1068" t="str">
            <v>風力発電施設維持管理費</v>
          </cell>
          <cell r="J1068">
            <v>1</v>
          </cell>
          <cell r="K1068" t="str">
            <v>一般会計</v>
          </cell>
          <cell r="L1068">
            <v>6</v>
          </cell>
          <cell r="M1068" t="str">
            <v>農林水産業費</v>
          </cell>
          <cell r="N1068">
            <v>1</v>
          </cell>
          <cell r="O1068" t="str">
            <v>農業費　</v>
          </cell>
          <cell r="P1068">
            <v>2</v>
          </cell>
          <cell r="Q1068" t="str">
            <v>農業総務費　</v>
          </cell>
          <cell r="R1068">
            <v>20</v>
          </cell>
          <cell r="S1068" t="str">
            <v>施設管理費　</v>
          </cell>
          <cell r="T1068">
            <v>7</v>
          </cell>
          <cell r="U1068" t="str">
            <v>風力発電施設維持管理費　</v>
          </cell>
          <cell r="V1068">
            <v>0</v>
          </cell>
          <cell r="X1068">
            <v>0</v>
          </cell>
          <cell r="Z1068">
            <v>869</v>
          </cell>
          <cell r="AA1068">
            <v>869</v>
          </cell>
          <cell r="AB1068">
            <v>869</v>
          </cell>
          <cell r="AC1068">
            <v>869</v>
          </cell>
          <cell r="AD1068">
            <v>869</v>
          </cell>
          <cell r="AE1068">
            <v>0</v>
          </cell>
          <cell r="AF1068">
            <v>0</v>
          </cell>
          <cell r="AG1068">
            <v>0</v>
          </cell>
          <cell r="AH1068">
            <v>0</v>
          </cell>
          <cell r="AI1068">
            <v>869</v>
          </cell>
          <cell r="AJ1068">
            <v>869</v>
          </cell>
          <cell r="AK1068">
            <v>869</v>
          </cell>
          <cell r="AL1068">
            <v>869</v>
          </cell>
          <cell r="AM1068">
            <v>0</v>
          </cell>
          <cell r="AN1068">
            <v>0</v>
          </cell>
          <cell r="AO1068">
            <v>0</v>
          </cell>
          <cell r="AP1068" t="str">
            <v xml:space="preserve">いわきの里鬼ヶ城の敷地内に設置された風力発電施設の維持管理経費。
〇　施設の概要
　１　定格出力100ｋW
　２　規格羽（ブレード）の直径22ｍ、タワー高24ｍ、最大地上高35ｍ
　３　カットイン・カットアウト風速（発電開始・停止風力）　３ｍ/ｓ・25ｍ/ｓ </v>
          </cell>
          <cell r="AQ1068" t="str">
            <v>○風力発電施設保守点検業務委託料
　100kw風力発電整備　保守点検業務（B整備）
　・部品費用、労務費、移動費、諸経費</v>
          </cell>
          <cell r="BJ1068">
            <v>1</v>
          </cell>
          <cell r="BK1068">
            <v>869</v>
          </cell>
          <cell r="BL1068">
            <v>0</v>
          </cell>
          <cell r="BM1068">
            <v>0</v>
          </cell>
          <cell r="BN1068">
            <v>0</v>
          </cell>
          <cell r="BO1068">
            <v>0</v>
          </cell>
          <cell r="BP1068">
            <v>0</v>
          </cell>
          <cell r="BQ1068">
            <v>0</v>
          </cell>
          <cell r="BR1068">
            <v>0</v>
          </cell>
          <cell r="BS1068">
            <v>0</v>
          </cell>
          <cell r="BT1068">
            <v>0</v>
          </cell>
          <cell r="BU1068">
            <v>0</v>
          </cell>
          <cell r="BV1068">
            <v>869</v>
          </cell>
          <cell r="BW1068">
            <v>0</v>
          </cell>
          <cell r="BX1068">
            <v>0</v>
          </cell>
          <cell r="BY1068">
            <v>0</v>
          </cell>
          <cell r="BZ1068">
            <v>0</v>
          </cell>
          <cell r="CA1068">
            <v>869</v>
          </cell>
        </row>
        <row r="1069">
          <cell r="I1069" t="str">
            <v>施設解体撤去事業費</v>
          </cell>
          <cell r="J1069">
            <v>1</v>
          </cell>
          <cell r="K1069" t="str">
            <v>一般会計</v>
          </cell>
          <cell r="L1069">
            <v>6</v>
          </cell>
          <cell r="M1069" t="str">
            <v>農林水産業費</v>
          </cell>
          <cell r="N1069">
            <v>1</v>
          </cell>
          <cell r="O1069" t="str">
            <v>農業費　</v>
          </cell>
          <cell r="P1069">
            <v>2</v>
          </cell>
          <cell r="Q1069" t="str">
            <v>農業総務費　</v>
          </cell>
          <cell r="R1069">
            <v>20</v>
          </cell>
          <cell r="S1069" t="str">
            <v>施設管理費　</v>
          </cell>
          <cell r="T1069">
            <v>20</v>
          </cell>
          <cell r="U1069" t="str">
            <v>施設解体撤去事業費　</v>
          </cell>
          <cell r="V1069">
            <v>0</v>
          </cell>
          <cell r="X1069">
            <v>0</v>
          </cell>
          <cell r="Z1069">
            <v>39554</v>
          </cell>
          <cell r="AA1069">
            <v>2529</v>
          </cell>
          <cell r="AB1069">
            <v>74443</v>
          </cell>
          <cell r="AC1069">
            <v>0</v>
          </cell>
          <cell r="AD1069">
            <v>0</v>
          </cell>
          <cell r="AE1069">
            <v>0</v>
          </cell>
          <cell r="AF1069">
            <v>0</v>
          </cell>
          <cell r="AG1069">
            <v>0</v>
          </cell>
          <cell r="AH1069">
            <v>0</v>
          </cell>
          <cell r="AI1069">
            <v>2529</v>
          </cell>
          <cell r="AJ1069">
            <v>74443</v>
          </cell>
          <cell r="AK1069">
            <v>0</v>
          </cell>
          <cell r="AL1069">
            <v>0</v>
          </cell>
          <cell r="AM1069">
            <v>-74443</v>
          </cell>
          <cell r="AN1069">
            <v>71914</v>
          </cell>
          <cell r="AO1069">
            <v>-2529</v>
          </cell>
          <cell r="AP1069" t="str">
            <v xml:space="preserve">　平成18年３月に、いわき市新エネルギービジョンに基づき、自然エネルギーの啓発と普及に努め、市民意識の高揚と交流人口の拡大により地域活性化を図るために設置されたいわきの里鬼ヶ城風力発電施設について、平成29年７月13日の落雷被害により現在まで運転を停止しており、これまで被害調査及び修繕を実施してきたが復旧に至らず、製造業者の発電事業撤退や補修部品の製造停止に伴い事実上修繕不可能であり、今後も使用する見込みがないことから施設を解体撤去するもの。 </v>
          </cell>
          <cell r="AQ1069" t="str">
            <v xml:space="preserve">いわきの里鬼ヶ城風力発電施設
・設備解体工事費及び事務費 </v>
          </cell>
          <cell r="BJ1069">
            <v>2</v>
          </cell>
          <cell r="BK1069">
            <v>0</v>
          </cell>
          <cell r="BL1069">
            <v>0</v>
          </cell>
          <cell r="BM1069">
            <v>0</v>
          </cell>
          <cell r="BN1069">
            <v>0</v>
          </cell>
          <cell r="BO1069">
            <v>0</v>
          </cell>
          <cell r="BP1069">
            <v>0</v>
          </cell>
          <cell r="BQ1069">
            <v>0</v>
          </cell>
          <cell r="BR1069">
            <v>0</v>
          </cell>
          <cell r="BS1069">
            <v>0</v>
          </cell>
          <cell r="BT1069">
            <v>0</v>
          </cell>
          <cell r="BU1069">
            <v>0</v>
          </cell>
          <cell r="BV1069">
            <v>74443</v>
          </cell>
          <cell r="BW1069">
            <v>0</v>
          </cell>
          <cell r="BX1069">
            <v>0</v>
          </cell>
          <cell r="BY1069">
            <v>0</v>
          </cell>
          <cell r="BZ1069">
            <v>0</v>
          </cell>
          <cell r="CA1069">
            <v>0</v>
          </cell>
        </row>
        <row r="1070">
          <cell r="I1070" t="str">
            <v>病害虫防除経費</v>
          </cell>
          <cell r="J1070">
            <v>1</v>
          </cell>
          <cell r="K1070" t="str">
            <v>一般会計</v>
          </cell>
          <cell r="L1070">
            <v>6</v>
          </cell>
          <cell r="M1070" t="str">
            <v>農林水産業費</v>
          </cell>
          <cell r="N1070">
            <v>1</v>
          </cell>
          <cell r="O1070" t="str">
            <v>農業費　</v>
          </cell>
          <cell r="P1070">
            <v>3</v>
          </cell>
          <cell r="Q1070" t="str">
            <v>農業振興費　</v>
          </cell>
          <cell r="R1070">
            <v>10</v>
          </cell>
          <cell r="S1070" t="str">
            <v>農業指導育成費　</v>
          </cell>
          <cell r="T1070">
            <v>2</v>
          </cell>
          <cell r="U1070" t="str">
            <v>病害虫防除経費　</v>
          </cell>
          <cell r="V1070">
            <v>0</v>
          </cell>
          <cell r="X1070">
            <v>0</v>
          </cell>
          <cell r="Z1070">
            <v>396</v>
          </cell>
          <cell r="AA1070">
            <v>399</v>
          </cell>
          <cell r="AB1070">
            <v>399</v>
          </cell>
          <cell r="AC1070">
            <v>399</v>
          </cell>
          <cell r="AD1070">
            <v>399</v>
          </cell>
          <cell r="AE1070">
            <v>0</v>
          </cell>
          <cell r="AF1070">
            <v>0</v>
          </cell>
          <cell r="AG1070">
            <v>0</v>
          </cell>
          <cell r="AH1070">
            <v>0</v>
          </cell>
          <cell r="AI1070">
            <v>399</v>
          </cell>
          <cell r="AJ1070">
            <v>399</v>
          </cell>
          <cell r="AK1070">
            <v>399</v>
          </cell>
          <cell r="AL1070">
            <v>399</v>
          </cell>
          <cell r="AM1070">
            <v>0</v>
          </cell>
          <cell r="AN1070">
            <v>0</v>
          </cell>
          <cell r="AO1070">
            <v>0</v>
          </cell>
          <cell r="AP1070" t="str">
            <v>　主要農作物を中心とした病害虫防除体系の確立と組織的な適期適正防除の推進及び安全・安心な農作物の生産に取り組むとともに異常気象時にも安定した生産を確保するなどの施策を総合的に実施する。</v>
          </cell>
          <cell r="AQ1070" t="str">
            <v>内容
・病害虫防除対策
・農作業安全推進対策
・農薬の飛散防止対策
・農作物技術対策</v>
          </cell>
          <cell r="BJ1070">
            <v>1</v>
          </cell>
          <cell r="BK1070">
            <v>399</v>
          </cell>
          <cell r="BL1070">
            <v>0</v>
          </cell>
          <cell r="BM1070">
            <v>0</v>
          </cell>
          <cell r="BN1070">
            <v>0</v>
          </cell>
          <cell r="BO1070">
            <v>0</v>
          </cell>
          <cell r="BP1070">
            <v>0</v>
          </cell>
          <cell r="BQ1070">
            <v>0</v>
          </cell>
          <cell r="BR1070">
            <v>0</v>
          </cell>
          <cell r="BS1070">
            <v>0</v>
          </cell>
          <cell r="BT1070">
            <v>0</v>
          </cell>
          <cell r="BU1070">
            <v>0</v>
          </cell>
          <cell r="BV1070">
            <v>399</v>
          </cell>
          <cell r="BW1070">
            <v>0</v>
          </cell>
          <cell r="BX1070">
            <v>0</v>
          </cell>
          <cell r="BY1070">
            <v>0</v>
          </cell>
          <cell r="BZ1070">
            <v>0</v>
          </cell>
          <cell r="CA1070">
            <v>399</v>
          </cell>
        </row>
        <row r="1071">
          <cell r="I1071" t="str">
            <v>病害虫防除活動事業費補助金</v>
          </cell>
          <cell r="J1071">
            <v>1</v>
          </cell>
          <cell r="K1071" t="str">
            <v>一般会計</v>
          </cell>
          <cell r="L1071">
            <v>6</v>
          </cell>
          <cell r="M1071" t="str">
            <v>農林水産業費</v>
          </cell>
          <cell r="N1071">
            <v>1</v>
          </cell>
          <cell r="O1071" t="str">
            <v>農業費　</v>
          </cell>
          <cell r="P1071">
            <v>3</v>
          </cell>
          <cell r="Q1071" t="str">
            <v>農業振興費　</v>
          </cell>
          <cell r="R1071">
            <v>10</v>
          </cell>
          <cell r="S1071" t="str">
            <v>農業指導育成費　</v>
          </cell>
          <cell r="T1071">
            <v>3</v>
          </cell>
          <cell r="U1071" t="str">
            <v>病害虫防除活動事業費補助金　</v>
          </cell>
          <cell r="V1071">
            <v>0</v>
          </cell>
          <cell r="X1071">
            <v>0</v>
          </cell>
          <cell r="Z1071">
            <v>1000</v>
          </cell>
          <cell r="AA1071">
            <v>1000</v>
          </cell>
          <cell r="AB1071">
            <v>1000</v>
          </cell>
          <cell r="AC1071">
            <v>1000</v>
          </cell>
          <cell r="AD1071">
            <v>1000</v>
          </cell>
          <cell r="AE1071">
            <v>0</v>
          </cell>
          <cell r="AF1071">
            <v>0</v>
          </cell>
          <cell r="AG1071">
            <v>0</v>
          </cell>
          <cell r="AH1071">
            <v>0</v>
          </cell>
          <cell r="AI1071">
            <v>1000</v>
          </cell>
          <cell r="AJ1071">
            <v>1000</v>
          </cell>
          <cell r="AK1071">
            <v>1000</v>
          </cell>
          <cell r="AL1071">
            <v>1000</v>
          </cell>
          <cell r="AM1071">
            <v>0</v>
          </cell>
          <cell r="AN1071">
            <v>0</v>
          </cell>
          <cell r="AO1071">
            <v>0</v>
          </cell>
          <cell r="AP1071" t="str">
            <v>　いわき市病害虫防除団(事務局：福島県農業共済組合いわき支所)の実施する事業に助成することにより、水稲や大豆を中心とした病害虫の組織的な適期適正防除と危被害防止等が図られ、良質米等の安定生産、省力化及び生産の向上に資する。
・根拠法令：いわき市病害虫防除活動事業費補助金交付要綱
・事業主体：いわき市病害虫防除団</v>
          </cell>
          <cell r="AQ1071" t="str">
            <v xml:space="preserve">水稲、大豆等の病害虫防除の組織的な取り組みに対して、事業費の10%以内を助成する。
　いわき市病害虫防除団の取組み
　○無人ラジコンヘリコプターによる防除
　○動力噴霧器による地上共同防除
</v>
          </cell>
          <cell r="BJ1071">
            <v>1</v>
          </cell>
          <cell r="BK1071">
            <v>1000</v>
          </cell>
          <cell r="BL1071">
            <v>0</v>
          </cell>
          <cell r="BM1071">
            <v>0</v>
          </cell>
          <cell r="BN1071">
            <v>0</v>
          </cell>
          <cell r="BO1071">
            <v>0</v>
          </cell>
          <cell r="BP1071">
            <v>0</v>
          </cell>
          <cell r="BQ1071">
            <v>0</v>
          </cell>
          <cell r="BR1071">
            <v>0</v>
          </cell>
          <cell r="BS1071">
            <v>0</v>
          </cell>
          <cell r="BT1071">
            <v>0</v>
          </cell>
          <cell r="BU1071">
            <v>0</v>
          </cell>
          <cell r="BV1071">
            <v>1000</v>
          </cell>
          <cell r="BW1071">
            <v>0</v>
          </cell>
          <cell r="BX1071">
            <v>0</v>
          </cell>
          <cell r="BY1071">
            <v>0</v>
          </cell>
          <cell r="BZ1071">
            <v>0</v>
          </cell>
          <cell r="CA1071">
            <v>1000</v>
          </cell>
        </row>
        <row r="1072">
          <cell r="I1072" t="str">
            <v>主要農作物振興事業費</v>
          </cell>
          <cell r="J1072">
            <v>1</v>
          </cell>
          <cell r="K1072" t="str">
            <v>一般会計</v>
          </cell>
          <cell r="L1072">
            <v>6</v>
          </cell>
          <cell r="M1072" t="str">
            <v>農林水産業費</v>
          </cell>
          <cell r="N1072">
            <v>1</v>
          </cell>
          <cell r="O1072" t="str">
            <v>農業費　</v>
          </cell>
          <cell r="P1072">
            <v>3</v>
          </cell>
          <cell r="Q1072" t="str">
            <v>農業振興費　</v>
          </cell>
          <cell r="R1072">
            <v>20</v>
          </cell>
          <cell r="S1072" t="str">
            <v>主要農作物振興費</v>
          </cell>
          <cell r="T1072">
            <v>1</v>
          </cell>
          <cell r="U1072" t="str">
            <v>主要農作物振興事業費</v>
          </cell>
          <cell r="V1072">
            <v>0</v>
          </cell>
          <cell r="X1072">
            <v>0</v>
          </cell>
          <cell r="Z1072">
            <v>434</v>
          </cell>
          <cell r="AA1072">
            <v>435</v>
          </cell>
          <cell r="AB1072">
            <v>435</v>
          </cell>
          <cell r="AC1072">
            <v>435</v>
          </cell>
          <cell r="AD1072">
            <v>435</v>
          </cell>
          <cell r="AE1072">
            <v>0</v>
          </cell>
          <cell r="AF1072">
            <v>0</v>
          </cell>
          <cell r="AG1072">
            <v>0</v>
          </cell>
          <cell r="AH1072">
            <v>0</v>
          </cell>
          <cell r="AI1072">
            <v>435</v>
          </cell>
          <cell r="AJ1072">
            <v>435</v>
          </cell>
          <cell r="AK1072">
            <v>435</v>
          </cell>
          <cell r="AL1072">
            <v>435</v>
          </cell>
          <cell r="AM1072">
            <v>0</v>
          </cell>
          <cell r="AN1072">
            <v>0</v>
          </cell>
          <cell r="AO1072">
            <v>0</v>
          </cell>
          <cell r="AP1072" t="str">
            <v xml:space="preserve">　米、大豆等の主要農作物の振興のため、技術講習会等へ参加するとともに、生産者等に対して情報提供を行う。　
</v>
          </cell>
          <cell r="AQ1072" t="str">
            <v xml:space="preserve">内容
・主要農作物の技術研修会等への参加
・消費地研修会への参加
・農業技術情報の発信
</v>
          </cell>
          <cell r="BJ1072">
            <v>1</v>
          </cell>
          <cell r="BK1072">
            <v>435</v>
          </cell>
          <cell r="BL1072">
            <v>0</v>
          </cell>
          <cell r="BM1072">
            <v>0</v>
          </cell>
          <cell r="BN1072">
            <v>0</v>
          </cell>
          <cell r="BO1072">
            <v>0</v>
          </cell>
          <cell r="BP1072">
            <v>0</v>
          </cell>
          <cell r="BQ1072">
            <v>0</v>
          </cell>
          <cell r="BR1072">
            <v>0</v>
          </cell>
          <cell r="BS1072">
            <v>0</v>
          </cell>
          <cell r="BT1072">
            <v>0</v>
          </cell>
          <cell r="BU1072">
            <v>0</v>
          </cell>
          <cell r="BV1072">
            <v>435</v>
          </cell>
          <cell r="BW1072">
            <v>0</v>
          </cell>
          <cell r="BX1072">
            <v>0</v>
          </cell>
          <cell r="BY1072">
            <v>0</v>
          </cell>
          <cell r="BZ1072">
            <v>0</v>
          </cell>
          <cell r="CA1072">
            <v>435</v>
          </cell>
        </row>
        <row r="1073">
          <cell r="I1073" t="str">
            <v>農業後継者対策事業費</v>
          </cell>
          <cell r="J1073">
            <v>1</v>
          </cell>
          <cell r="K1073" t="str">
            <v>一般会計</v>
          </cell>
          <cell r="L1073">
            <v>6</v>
          </cell>
          <cell r="M1073" t="str">
            <v>農林水産業費</v>
          </cell>
          <cell r="N1073">
            <v>1</v>
          </cell>
          <cell r="O1073" t="str">
            <v>農業費　</v>
          </cell>
          <cell r="P1073">
            <v>3</v>
          </cell>
          <cell r="Q1073" t="str">
            <v>農業振興費　</v>
          </cell>
          <cell r="R1073">
            <v>30</v>
          </cell>
          <cell r="S1073" t="str">
            <v>農業後継者対策費</v>
          </cell>
          <cell r="T1073">
            <v>1</v>
          </cell>
          <cell r="U1073" t="str">
            <v>農業後継者対策事業費</v>
          </cell>
          <cell r="V1073">
            <v>0</v>
          </cell>
          <cell r="X1073">
            <v>0</v>
          </cell>
          <cell r="Z1073">
            <v>28</v>
          </cell>
          <cell r="AA1073">
            <v>94</v>
          </cell>
          <cell r="AB1073">
            <v>94</v>
          </cell>
          <cell r="AC1073">
            <v>94</v>
          </cell>
          <cell r="AD1073">
            <v>94</v>
          </cell>
          <cell r="AE1073">
            <v>0</v>
          </cell>
          <cell r="AF1073">
            <v>0</v>
          </cell>
          <cell r="AG1073">
            <v>0</v>
          </cell>
          <cell r="AH1073">
            <v>0</v>
          </cell>
          <cell r="AI1073">
            <v>94</v>
          </cell>
          <cell r="AJ1073">
            <v>94</v>
          </cell>
          <cell r="AK1073">
            <v>94</v>
          </cell>
          <cell r="AL1073">
            <v>94</v>
          </cell>
          <cell r="AM1073">
            <v>0</v>
          </cell>
          <cell r="AN1073">
            <v>0</v>
          </cell>
          <cell r="AO1073">
            <v>0</v>
          </cell>
          <cell r="AP1073" t="str">
            <v xml:space="preserve">　次世代を担う農業後継者の育成・確保を図り、本市農業の振興に寄与するため、農業後継者に向けた各種研修会や、先進地調査、他業種の若者との交流会等へ参加する等、農業後継者の活動を支援する際に要する経費を支出する。
</v>
          </cell>
          <cell r="AQ1073" t="str">
            <v xml:space="preserve">・農業後継者が実施する農産物直売、先進地視察研修への参加
・農業後継者育成に係る研修会等への参加
・福島県指導農業士会総会等への参加
・社団法人福島県国際農友会の実施する会議等への参加
・農業後継者の育成、確保に係る事務経費
</v>
          </cell>
          <cell r="BJ1073">
            <v>1</v>
          </cell>
          <cell r="BK1073">
            <v>94</v>
          </cell>
          <cell r="BL1073">
            <v>0</v>
          </cell>
          <cell r="BM1073">
            <v>0</v>
          </cell>
          <cell r="BN1073">
            <v>0</v>
          </cell>
          <cell r="BO1073">
            <v>0</v>
          </cell>
          <cell r="BP1073">
            <v>0</v>
          </cell>
          <cell r="BQ1073">
            <v>0</v>
          </cell>
          <cell r="BR1073">
            <v>0</v>
          </cell>
          <cell r="BS1073">
            <v>0</v>
          </cell>
          <cell r="BT1073">
            <v>0</v>
          </cell>
          <cell r="BU1073">
            <v>0</v>
          </cell>
          <cell r="BV1073">
            <v>94</v>
          </cell>
          <cell r="BW1073">
            <v>0</v>
          </cell>
          <cell r="BX1073">
            <v>0</v>
          </cell>
          <cell r="BY1073">
            <v>0</v>
          </cell>
          <cell r="BZ1073">
            <v>0</v>
          </cell>
          <cell r="CA1073">
            <v>94</v>
          </cell>
        </row>
        <row r="1074">
          <cell r="I1074" t="str">
            <v>農業後継者クラブ活動費補助金</v>
          </cell>
          <cell r="J1074">
            <v>1</v>
          </cell>
          <cell r="K1074" t="str">
            <v>一般会計</v>
          </cell>
          <cell r="L1074">
            <v>6</v>
          </cell>
          <cell r="M1074" t="str">
            <v>農林水産業費</v>
          </cell>
          <cell r="N1074">
            <v>1</v>
          </cell>
          <cell r="O1074" t="str">
            <v>農業費　</v>
          </cell>
          <cell r="P1074">
            <v>3</v>
          </cell>
          <cell r="Q1074" t="str">
            <v>農業振興費　</v>
          </cell>
          <cell r="R1074">
            <v>30</v>
          </cell>
          <cell r="S1074" t="str">
            <v>農業後継者対策費</v>
          </cell>
          <cell r="T1074">
            <v>4</v>
          </cell>
          <cell r="U1074" t="str">
            <v>農業後継者クラブ活動費補助金</v>
          </cell>
          <cell r="V1074">
            <v>0</v>
          </cell>
          <cell r="X1074">
            <v>0</v>
          </cell>
          <cell r="Z1074">
            <v>160</v>
          </cell>
          <cell r="AA1074">
            <v>160</v>
          </cell>
          <cell r="AB1074">
            <v>160</v>
          </cell>
          <cell r="AC1074">
            <v>160</v>
          </cell>
          <cell r="AD1074">
            <v>160</v>
          </cell>
          <cell r="AE1074">
            <v>0</v>
          </cell>
          <cell r="AF1074">
            <v>0</v>
          </cell>
          <cell r="AG1074">
            <v>0</v>
          </cell>
          <cell r="AH1074">
            <v>0</v>
          </cell>
          <cell r="AI1074">
            <v>160</v>
          </cell>
          <cell r="AJ1074">
            <v>160</v>
          </cell>
          <cell r="AK1074">
            <v>160</v>
          </cell>
          <cell r="AL1074">
            <v>160</v>
          </cell>
          <cell r="AM1074">
            <v>0</v>
          </cell>
          <cell r="AN1074">
            <v>0</v>
          </cell>
          <cell r="AO1074">
            <v>0</v>
          </cell>
          <cell r="AP1074" t="str">
            <v>次世代を担う農業後継者の育成・確保を図るため、農業後継者団体の運営費の一部を助成する。
・根拠法令：いわき市農業後継者クラブ活動事業費補助金交付要綱
・事業主体：いわき農業青年クラブ連絡協議会</v>
          </cell>
          <cell r="AQ1074" t="str">
            <v>いわき農業青年クラブ連絡協議会活動に対する補助　（事業費の1/2以内（限度額：160千円））</v>
          </cell>
          <cell r="BJ1074">
            <v>1</v>
          </cell>
          <cell r="BK1074">
            <v>160</v>
          </cell>
          <cell r="BL1074">
            <v>0</v>
          </cell>
          <cell r="BM1074">
            <v>0</v>
          </cell>
          <cell r="BN1074">
            <v>0</v>
          </cell>
          <cell r="BO1074">
            <v>0</v>
          </cell>
          <cell r="BP1074">
            <v>0</v>
          </cell>
          <cell r="BQ1074">
            <v>0</v>
          </cell>
          <cell r="BR1074">
            <v>0</v>
          </cell>
          <cell r="BS1074">
            <v>0</v>
          </cell>
          <cell r="BT1074">
            <v>0</v>
          </cell>
          <cell r="BU1074">
            <v>0</v>
          </cell>
          <cell r="BV1074">
            <v>160</v>
          </cell>
          <cell r="BW1074">
            <v>0</v>
          </cell>
          <cell r="BX1074">
            <v>0</v>
          </cell>
          <cell r="BY1074">
            <v>0</v>
          </cell>
          <cell r="BZ1074">
            <v>0</v>
          </cell>
          <cell r="CA1074">
            <v>160</v>
          </cell>
        </row>
        <row r="1075">
          <cell r="I1075" t="str">
            <v>農業人材力強化総合支援事業費</v>
          </cell>
          <cell r="J1075">
            <v>1</v>
          </cell>
          <cell r="K1075" t="str">
            <v>一般会計</v>
          </cell>
          <cell r="L1075">
            <v>6</v>
          </cell>
          <cell r="M1075" t="str">
            <v>農林水産業費</v>
          </cell>
          <cell r="N1075">
            <v>1</v>
          </cell>
          <cell r="O1075" t="str">
            <v>農業費　</v>
          </cell>
          <cell r="P1075">
            <v>3</v>
          </cell>
          <cell r="Q1075" t="str">
            <v>農業振興費　</v>
          </cell>
          <cell r="R1075">
            <v>30</v>
          </cell>
          <cell r="S1075" t="str">
            <v>農業後継者対策費</v>
          </cell>
          <cell r="T1075">
            <v>9</v>
          </cell>
          <cell r="U1075" t="str">
            <v>農業人材力強化総合支援事業費</v>
          </cell>
          <cell r="V1075">
            <v>0</v>
          </cell>
          <cell r="X1075">
            <v>0</v>
          </cell>
          <cell r="Z1075">
            <v>7210</v>
          </cell>
          <cell r="AA1075">
            <v>17358</v>
          </cell>
          <cell r="AB1075">
            <v>75900</v>
          </cell>
          <cell r="AC1075">
            <v>75900</v>
          </cell>
          <cell r="AD1075">
            <v>75900</v>
          </cell>
          <cell r="AE1075">
            <v>17358</v>
          </cell>
          <cell r="AF1075">
            <v>75900</v>
          </cell>
          <cell r="AG1075">
            <v>75900</v>
          </cell>
          <cell r="AH1075">
            <v>75900</v>
          </cell>
          <cell r="AI1075">
            <v>0</v>
          </cell>
          <cell r="AJ1075">
            <v>0</v>
          </cell>
          <cell r="AK1075">
            <v>0</v>
          </cell>
          <cell r="AL1075">
            <v>0</v>
          </cell>
          <cell r="AM1075">
            <v>0</v>
          </cell>
          <cell r="AN1075">
            <v>58542</v>
          </cell>
          <cell r="AO1075">
            <v>58542</v>
          </cell>
          <cell r="AP1075" t="str">
            <v xml:space="preserve">　青年の就農意欲の喚起と就農後の定着を図るため、認定新規就農者に所得を確保する交付金を交付するとともに、経営発展のための機械・施設等の導入を支援する。
　併せて、推進事業により事業の推進を図る。
根拠法令：農業人材力強化総合支援事業実施要綱
　福島県農業次世代人材投資事業補助金交付要綱
　新規就農者育成総合対策事業実施要領
　福島県新規就農者育成総合対策事業補助金等交付要綱 </v>
          </cell>
          <cell r="AQ1075" t="str">
            <v>１　経営開始資金（11,250千円）
２　経営発展支援事業（64,542千円）
３　推進事業（108千円）</v>
          </cell>
          <cell r="BJ1075">
            <v>1</v>
          </cell>
          <cell r="BK1075">
            <v>75900</v>
          </cell>
          <cell r="BL1075">
            <v>0</v>
          </cell>
          <cell r="BM1075">
            <v>0</v>
          </cell>
          <cell r="BN1075">
            <v>0</v>
          </cell>
          <cell r="BO1075">
            <v>0</v>
          </cell>
          <cell r="BP1075">
            <v>0</v>
          </cell>
          <cell r="BQ1075">
            <v>0</v>
          </cell>
          <cell r="BR1075">
            <v>0</v>
          </cell>
          <cell r="BS1075">
            <v>75900</v>
          </cell>
          <cell r="BT1075">
            <v>0</v>
          </cell>
          <cell r="BU1075">
            <v>0</v>
          </cell>
          <cell r="BV1075">
            <v>0</v>
          </cell>
          <cell r="BW1075">
            <v>0</v>
          </cell>
          <cell r="BX1075">
            <v>75900</v>
          </cell>
          <cell r="BY1075">
            <v>0</v>
          </cell>
          <cell r="BZ1075">
            <v>0</v>
          </cell>
          <cell r="CA1075">
            <v>0</v>
          </cell>
        </row>
        <row r="1076">
          <cell r="I1076" t="str">
            <v>経営継承・発展等支援事業費</v>
          </cell>
          <cell r="J1076">
            <v>1</v>
          </cell>
          <cell r="K1076" t="str">
            <v>一般会計</v>
          </cell>
          <cell r="L1076">
            <v>6</v>
          </cell>
          <cell r="M1076" t="str">
            <v>農林水産業費</v>
          </cell>
          <cell r="N1076">
            <v>1</v>
          </cell>
          <cell r="O1076" t="str">
            <v>農業費　</v>
          </cell>
          <cell r="P1076">
            <v>3</v>
          </cell>
          <cell r="Q1076" t="str">
            <v>農業振興費　</v>
          </cell>
          <cell r="R1076">
            <v>30</v>
          </cell>
          <cell r="S1076" t="str">
            <v>農業後継者対策費</v>
          </cell>
          <cell r="T1076">
            <v>11</v>
          </cell>
          <cell r="U1076" t="str">
            <v>経営継承・発展等支援事業費　</v>
          </cell>
          <cell r="V1076">
            <v>0</v>
          </cell>
          <cell r="X1076">
            <v>0</v>
          </cell>
          <cell r="Z1076">
            <v>55</v>
          </cell>
          <cell r="AA1076">
            <v>87</v>
          </cell>
          <cell r="AB1076">
            <v>0</v>
          </cell>
          <cell r="AC1076">
            <v>0</v>
          </cell>
          <cell r="AD1076">
            <v>0</v>
          </cell>
          <cell r="AE1076">
            <v>87</v>
          </cell>
          <cell r="AF1076">
            <v>0</v>
          </cell>
          <cell r="AG1076">
            <v>0</v>
          </cell>
          <cell r="AH1076">
            <v>0</v>
          </cell>
          <cell r="AI1076">
            <v>0</v>
          </cell>
          <cell r="AJ1076">
            <v>0</v>
          </cell>
          <cell r="AK1076">
            <v>0</v>
          </cell>
          <cell r="AL1076">
            <v>0</v>
          </cell>
          <cell r="AM1076">
            <v>0</v>
          </cell>
          <cell r="AN1076">
            <v>-87</v>
          </cell>
          <cell r="AO1076">
            <v>-87</v>
          </cell>
          <cell r="AP1076" t="str">
            <v>人・農地等に問題を抱えた集落・地区において未来の設計図となる人・農地プランの作成を推進する。</v>
          </cell>
          <cell r="AQ1076" t="str">
            <v>人・農地問題解決加速化支援事業：87千円
プラン作成・見直しのための事務経費（検討会謝金、旅費等）</v>
          </cell>
          <cell r="BJ1076">
            <v>0</v>
          </cell>
          <cell r="BK1076">
            <v>0</v>
          </cell>
          <cell r="BL1076">
            <v>0</v>
          </cell>
          <cell r="BM1076">
            <v>0</v>
          </cell>
          <cell r="BN1076">
            <v>0</v>
          </cell>
          <cell r="BO1076">
            <v>0</v>
          </cell>
          <cell r="BP1076">
            <v>0</v>
          </cell>
          <cell r="BQ1076">
            <v>0</v>
          </cell>
          <cell r="BR1076">
            <v>0</v>
          </cell>
          <cell r="BS1076">
            <v>0</v>
          </cell>
          <cell r="BT1076">
            <v>0</v>
          </cell>
          <cell r="BU1076">
            <v>0</v>
          </cell>
          <cell r="BV1076">
            <v>0</v>
          </cell>
          <cell r="BW1076">
            <v>0</v>
          </cell>
          <cell r="BX1076">
            <v>0</v>
          </cell>
          <cell r="BY1076">
            <v>0</v>
          </cell>
          <cell r="BZ1076">
            <v>0</v>
          </cell>
          <cell r="CA1076">
            <v>0</v>
          </cell>
        </row>
        <row r="1077">
          <cell r="I1077" t="str">
            <v>地域計画策定事業費</v>
          </cell>
          <cell r="J1077">
            <v>1</v>
          </cell>
          <cell r="K1077" t="str">
            <v>一般会計</v>
          </cell>
          <cell r="L1077">
            <v>6</v>
          </cell>
          <cell r="M1077" t="str">
            <v>農林水産業費</v>
          </cell>
          <cell r="N1077">
            <v>1</v>
          </cell>
          <cell r="O1077" t="str">
            <v>農業費　</v>
          </cell>
          <cell r="P1077">
            <v>3</v>
          </cell>
          <cell r="Q1077" t="str">
            <v>農業振興費　</v>
          </cell>
          <cell r="R1077">
            <v>30</v>
          </cell>
          <cell r="S1077" t="str">
            <v>農業後継者対策費</v>
          </cell>
          <cell r="T1077">
            <v>12</v>
          </cell>
          <cell r="U1077" t="str">
            <v>地域計画策定事業費　</v>
          </cell>
          <cell r="V1077">
            <v>0</v>
          </cell>
          <cell r="X1077">
            <v>0</v>
          </cell>
          <cell r="Z1077">
            <v>0</v>
          </cell>
          <cell r="AA1077">
            <v>0</v>
          </cell>
          <cell r="AB1077">
            <v>173</v>
          </cell>
          <cell r="AC1077">
            <v>173</v>
          </cell>
          <cell r="AD1077">
            <v>173</v>
          </cell>
          <cell r="AE1077">
            <v>0</v>
          </cell>
          <cell r="AF1077">
            <v>173</v>
          </cell>
          <cell r="AG1077">
            <v>173</v>
          </cell>
          <cell r="AH1077">
            <v>173</v>
          </cell>
          <cell r="AI1077">
            <v>0</v>
          </cell>
          <cell r="AJ1077">
            <v>0</v>
          </cell>
          <cell r="AK1077">
            <v>0</v>
          </cell>
          <cell r="AL1077">
            <v>0</v>
          </cell>
          <cell r="AM1077">
            <v>0</v>
          </cell>
          <cell r="AN1077">
            <v>173</v>
          </cell>
          <cell r="AO1077">
            <v>173</v>
          </cell>
          <cell r="AP1077" t="str">
            <v xml:space="preserve">　地域の農業の在り方や農地利用の姿について、農業者等による協議を踏まえ明確化するための「地域計画」を市が策定する取組みに要する事務費
</v>
          </cell>
          <cell r="AQ1077" t="str">
            <v xml:space="preserve">報償費報償費　検討委員報酬
旅費　費用弁償検討委員旅費　
需用費消耗品費コピー用紙等
　印刷製本費　封筒印刷
役務費通信運搬費　切手代　
使用料及び賃借料　使用料　コピー使用料
※会計年度任用職員に係る人件費は地域計画策定事業費　会計年度任用職員分（事業番号：07966）で要求。 </v>
          </cell>
          <cell r="BJ1077">
            <v>1</v>
          </cell>
          <cell r="BK1077">
            <v>173</v>
          </cell>
          <cell r="BL1077">
            <v>0</v>
          </cell>
          <cell r="BM1077">
            <v>0</v>
          </cell>
          <cell r="BN1077">
            <v>0</v>
          </cell>
          <cell r="BO1077">
            <v>0</v>
          </cell>
          <cell r="BP1077">
            <v>0</v>
          </cell>
          <cell r="BQ1077">
            <v>0</v>
          </cell>
          <cell r="BR1077">
            <v>0</v>
          </cell>
          <cell r="BS1077">
            <v>173</v>
          </cell>
          <cell r="BT1077">
            <v>0</v>
          </cell>
          <cell r="BU1077">
            <v>0</v>
          </cell>
          <cell r="BV1077">
            <v>0</v>
          </cell>
          <cell r="BW1077">
            <v>0</v>
          </cell>
          <cell r="BX1077">
            <v>173</v>
          </cell>
          <cell r="BY1077">
            <v>0</v>
          </cell>
          <cell r="BZ1077">
            <v>0</v>
          </cell>
          <cell r="CA1077">
            <v>0</v>
          </cell>
        </row>
        <row r="1078">
          <cell r="I1078" t="str">
            <v>地域計画策定事業費　会計年度任用職員分</v>
          </cell>
          <cell r="J1078">
            <v>1</v>
          </cell>
          <cell r="K1078" t="str">
            <v>一般会計</v>
          </cell>
          <cell r="L1078">
            <v>6</v>
          </cell>
          <cell r="M1078" t="str">
            <v>農林水産業費</v>
          </cell>
          <cell r="N1078">
            <v>1</v>
          </cell>
          <cell r="O1078" t="str">
            <v>農業費　</v>
          </cell>
          <cell r="P1078">
            <v>3</v>
          </cell>
          <cell r="Q1078" t="str">
            <v>農業振興費　</v>
          </cell>
          <cell r="R1078">
            <v>30</v>
          </cell>
          <cell r="S1078" t="str">
            <v>農業後継者対策費</v>
          </cell>
          <cell r="T1078">
            <v>12</v>
          </cell>
          <cell r="U1078" t="str">
            <v>地域計画策定事業費　</v>
          </cell>
          <cell r="V1078">
            <v>0</v>
          </cell>
          <cell r="X1078">
            <v>1</v>
          </cell>
          <cell r="Y1078" t="str">
            <v>会計年度任用職員分　</v>
          </cell>
          <cell r="Z1078">
            <v>0</v>
          </cell>
          <cell r="AA1078">
            <v>0</v>
          </cell>
          <cell r="AB1078">
            <v>4695</v>
          </cell>
          <cell r="AC1078">
            <v>4737</v>
          </cell>
          <cell r="AD1078">
            <v>4737</v>
          </cell>
          <cell r="AE1078">
            <v>0</v>
          </cell>
          <cell r="AF1078">
            <v>4695</v>
          </cell>
          <cell r="AG1078">
            <v>4737</v>
          </cell>
          <cell r="AH1078">
            <v>4737</v>
          </cell>
          <cell r="AI1078">
            <v>0</v>
          </cell>
          <cell r="AJ1078">
            <v>0</v>
          </cell>
          <cell r="AK1078">
            <v>0</v>
          </cell>
          <cell r="AL1078">
            <v>0</v>
          </cell>
          <cell r="AM1078">
            <v>42</v>
          </cell>
          <cell r="AN1078">
            <v>4695</v>
          </cell>
          <cell r="AO1078">
            <v>4737</v>
          </cell>
          <cell r="AP1078" t="str">
            <v>　農業者等による協議を踏まえ、地域の農業の在り方や農地利用の姿を明確化した「地域計画」を市が策定する取組みに要する会計年度任用職員に係る人件費　</v>
          </cell>
          <cell r="AQ1078" t="str">
            <v xml:space="preserve">会計年度任用職員に係る人件費　12ヶ月×2名分
給　料　
職員手当等（通勤手当）
共済費（社会保険料、雇用保険料）
 </v>
          </cell>
          <cell r="BJ1078">
            <v>2</v>
          </cell>
          <cell r="BK1078">
            <v>0</v>
          </cell>
          <cell r="BL1078">
            <v>0</v>
          </cell>
          <cell r="BM1078">
            <v>0</v>
          </cell>
          <cell r="BN1078">
            <v>0</v>
          </cell>
          <cell r="BO1078">
            <v>0</v>
          </cell>
          <cell r="BP1078">
            <v>0</v>
          </cell>
          <cell r="BQ1078">
            <v>0</v>
          </cell>
          <cell r="BR1078">
            <v>0</v>
          </cell>
          <cell r="BS1078">
            <v>4675</v>
          </cell>
          <cell r="BT1078">
            <v>0</v>
          </cell>
          <cell r="BU1078">
            <v>20</v>
          </cell>
          <cell r="BV1078">
            <v>0</v>
          </cell>
          <cell r="BW1078">
            <v>0</v>
          </cell>
          <cell r="BX1078">
            <v>4712</v>
          </cell>
          <cell r="BY1078">
            <v>0</v>
          </cell>
          <cell r="BZ1078">
            <v>25</v>
          </cell>
          <cell r="CA1078">
            <v>0</v>
          </cell>
        </row>
        <row r="1079">
          <cell r="I1079" t="str">
            <v>農業経営基盤強化資金利子補給費補助金</v>
          </cell>
          <cell r="J1079">
            <v>1</v>
          </cell>
          <cell r="K1079" t="str">
            <v>一般会計</v>
          </cell>
          <cell r="L1079">
            <v>6</v>
          </cell>
          <cell r="M1079" t="str">
            <v>農林水産業費</v>
          </cell>
          <cell r="N1079">
            <v>1</v>
          </cell>
          <cell r="O1079" t="str">
            <v>農業費　</v>
          </cell>
          <cell r="P1079">
            <v>3</v>
          </cell>
          <cell r="Q1079" t="str">
            <v>農業振興費　</v>
          </cell>
          <cell r="R1079">
            <v>40</v>
          </cell>
          <cell r="S1079" t="str">
            <v>農業金融対策費　</v>
          </cell>
          <cell r="T1079">
            <v>2</v>
          </cell>
          <cell r="U1079" t="str">
            <v>農業経営基盤強化資金利子補給費補助金</v>
          </cell>
          <cell r="V1079">
            <v>0</v>
          </cell>
          <cell r="X1079">
            <v>0</v>
          </cell>
          <cell r="Z1079">
            <v>377</v>
          </cell>
          <cell r="AA1079">
            <v>274</v>
          </cell>
          <cell r="AB1079">
            <v>172</v>
          </cell>
          <cell r="AC1079">
            <v>172</v>
          </cell>
          <cell r="AD1079">
            <v>172</v>
          </cell>
          <cell r="AE1079">
            <v>136</v>
          </cell>
          <cell r="AF1079">
            <v>85</v>
          </cell>
          <cell r="AG1079">
            <v>85</v>
          </cell>
          <cell r="AH1079">
            <v>85</v>
          </cell>
          <cell r="AI1079">
            <v>138</v>
          </cell>
          <cell r="AJ1079">
            <v>87</v>
          </cell>
          <cell r="AK1079">
            <v>87</v>
          </cell>
          <cell r="AL1079">
            <v>87</v>
          </cell>
          <cell r="AM1079">
            <v>0</v>
          </cell>
          <cell r="AN1079">
            <v>-102</v>
          </cell>
          <cell r="AO1079">
            <v>-102</v>
          </cell>
          <cell r="AP1079" t="str">
            <v xml:space="preserve">　農業従事者の減少や高齢化、農産物価格の低迷等厳しい農業情勢の中、農業経営基盤強化資金を借り入れて経営規模の拡大及び経営の効率化を図ろうとする認定農業者に対し金利の一部を助成し、金利負担の軽減と経営の安定を図る。
根拠法令等　農業経営基盤強化資金利子助成金等交付事業実施要綱
福島県農業経営基盤強化資金利子助成事業補助金交付要綱
いわき市農業経営基盤資金利子助成金交付要綱
 </v>
          </cell>
          <cell r="AQ1079" t="str">
            <v xml:space="preserve">　農業経営基盤強化資金を借り入れた認定農業者が当該年度に支払った約定利息の一部を助成する。
※　平成21年度までに借り入れた者が対象となっていることから、約定元金等の償還に伴
　い助成額も年々減少する。
</v>
          </cell>
          <cell r="BJ1079">
            <v>1</v>
          </cell>
          <cell r="BK1079">
            <v>172</v>
          </cell>
          <cell r="BL1079">
            <v>0</v>
          </cell>
          <cell r="BM1079">
            <v>0</v>
          </cell>
          <cell r="BN1079">
            <v>0</v>
          </cell>
          <cell r="BO1079">
            <v>0</v>
          </cell>
          <cell r="BP1079">
            <v>0</v>
          </cell>
          <cell r="BQ1079">
            <v>0</v>
          </cell>
          <cell r="BR1079">
            <v>0</v>
          </cell>
          <cell r="BS1079">
            <v>85</v>
          </cell>
          <cell r="BT1079">
            <v>0</v>
          </cell>
          <cell r="BU1079">
            <v>0</v>
          </cell>
          <cell r="BV1079">
            <v>87</v>
          </cell>
          <cell r="BW1079">
            <v>0</v>
          </cell>
          <cell r="BX1079">
            <v>85</v>
          </cell>
          <cell r="BY1079">
            <v>0</v>
          </cell>
          <cell r="BZ1079">
            <v>0</v>
          </cell>
          <cell r="CA1079">
            <v>87</v>
          </cell>
        </row>
        <row r="1080">
          <cell r="I1080" t="str">
            <v>営農資金預託金</v>
          </cell>
          <cell r="J1080">
            <v>1</v>
          </cell>
          <cell r="K1080" t="str">
            <v>一般会計</v>
          </cell>
          <cell r="L1080">
            <v>6</v>
          </cell>
          <cell r="M1080" t="str">
            <v>農林水産業費</v>
          </cell>
          <cell r="N1080">
            <v>1</v>
          </cell>
          <cell r="O1080" t="str">
            <v>農業費　</v>
          </cell>
          <cell r="P1080">
            <v>3</v>
          </cell>
          <cell r="Q1080" t="str">
            <v>農業振興費　</v>
          </cell>
          <cell r="R1080">
            <v>40</v>
          </cell>
          <cell r="S1080" t="str">
            <v>農業金融対策費　</v>
          </cell>
          <cell r="T1080">
            <v>3</v>
          </cell>
          <cell r="U1080" t="str">
            <v>営農資金預託金　</v>
          </cell>
          <cell r="V1080">
            <v>0</v>
          </cell>
          <cell r="X1080">
            <v>0</v>
          </cell>
          <cell r="Z1080">
            <v>100000</v>
          </cell>
          <cell r="AA1080">
            <v>100000</v>
          </cell>
          <cell r="AB1080">
            <v>100000</v>
          </cell>
          <cell r="AC1080">
            <v>100000</v>
          </cell>
          <cell r="AD1080">
            <v>100000</v>
          </cell>
          <cell r="AE1080">
            <v>100000</v>
          </cell>
          <cell r="AF1080">
            <v>100000</v>
          </cell>
          <cell r="AG1080">
            <v>100000</v>
          </cell>
          <cell r="AH1080">
            <v>100000</v>
          </cell>
          <cell r="AI1080">
            <v>0</v>
          </cell>
          <cell r="AJ1080">
            <v>0</v>
          </cell>
          <cell r="AK1080">
            <v>0</v>
          </cell>
          <cell r="AL1080">
            <v>0</v>
          </cell>
          <cell r="AM1080">
            <v>0</v>
          </cell>
          <cell r="AN1080">
            <v>0</v>
          </cell>
          <cell r="AO1080">
            <v>0</v>
          </cell>
          <cell r="AP1080" t="str">
            <v>　農業の経営基盤整備に必要な資金をＪＡを経由し農家に融資することにより、農業経営の近代化を推進し、農業経営の安定と向上を図る。　</v>
          </cell>
          <cell r="AQ1080" t="str">
            <v xml:space="preserve">　ＪＡ福島さくら
農業者資金10,000千円
農業後継者資金20,000千円
認定農業者資金70,000千円
合　計100,000千円 </v>
          </cell>
          <cell r="BJ1080">
            <v>1</v>
          </cell>
          <cell r="BK1080">
            <v>100000</v>
          </cell>
          <cell r="BL1080">
            <v>0</v>
          </cell>
          <cell r="BM1080">
            <v>0</v>
          </cell>
          <cell r="BN1080">
            <v>0</v>
          </cell>
          <cell r="BO1080">
            <v>0</v>
          </cell>
          <cell r="BP1080">
            <v>0</v>
          </cell>
          <cell r="BQ1080">
            <v>0</v>
          </cell>
          <cell r="BR1080">
            <v>0</v>
          </cell>
          <cell r="BS1080">
            <v>0</v>
          </cell>
          <cell r="BT1080">
            <v>0</v>
          </cell>
          <cell r="BU1080">
            <v>100000</v>
          </cell>
          <cell r="BV1080">
            <v>0</v>
          </cell>
          <cell r="BW1080">
            <v>0</v>
          </cell>
          <cell r="BX1080">
            <v>0</v>
          </cell>
          <cell r="BY1080">
            <v>0</v>
          </cell>
          <cell r="BZ1080">
            <v>100000</v>
          </cell>
          <cell r="CA1080">
            <v>0</v>
          </cell>
        </row>
        <row r="1081">
          <cell r="I1081" t="str">
            <v>需給調整推進サポート事業費</v>
          </cell>
          <cell r="J1081">
            <v>1</v>
          </cell>
          <cell r="K1081" t="str">
            <v>一般会計</v>
          </cell>
          <cell r="L1081">
            <v>6</v>
          </cell>
          <cell r="M1081" t="str">
            <v>農林水産業費</v>
          </cell>
          <cell r="N1081">
            <v>1</v>
          </cell>
          <cell r="O1081" t="str">
            <v>農業費　</v>
          </cell>
          <cell r="P1081">
            <v>3</v>
          </cell>
          <cell r="Q1081" t="str">
            <v>農業振興費　</v>
          </cell>
          <cell r="R1081">
            <v>60</v>
          </cell>
          <cell r="S1081" t="str">
            <v>水田農業振興事業費　</v>
          </cell>
          <cell r="T1081">
            <v>7</v>
          </cell>
          <cell r="U1081" t="str">
            <v>需給調整推進サポート事業費　</v>
          </cell>
          <cell r="V1081">
            <v>0</v>
          </cell>
          <cell r="X1081">
            <v>0</v>
          </cell>
          <cell r="Z1081">
            <v>431</v>
          </cell>
          <cell r="AA1081">
            <v>445</v>
          </cell>
          <cell r="AB1081">
            <v>445</v>
          </cell>
          <cell r="AC1081">
            <v>445</v>
          </cell>
          <cell r="AD1081">
            <v>445</v>
          </cell>
          <cell r="AE1081">
            <v>0</v>
          </cell>
          <cell r="AF1081">
            <v>0</v>
          </cell>
          <cell r="AG1081">
            <v>0</v>
          </cell>
          <cell r="AH1081">
            <v>0</v>
          </cell>
          <cell r="AI1081">
            <v>445</v>
          </cell>
          <cell r="AJ1081">
            <v>445</v>
          </cell>
          <cell r="AK1081">
            <v>445</v>
          </cell>
          <cell r="AL1081">
            <v>445</v>
          </cell>
          <cell r="AM1081">
            <v>0</v>
          </cell>
          <cell r="AN1081">
            <v>0</v>
          </cell>
          <cell r="AO1081">
            <v>0</v>
          </cell>
          <cell r="AP1081" t="str">
            <v xml:space="preserve">　食料自給率の向上に向けた水田の有効活用を推進していく国の方針を踏まえて、需要に即した米づくり、転作の推進を図るため、農業者が米の需給調整等を円滑に実施できるようにサポートするとともに、市内の水田面積、水稲作付、転作状況等のデータの把握及び整備を実施する。
○根拠法令等
　・米政策改革基本要綱
　・需給に応じた米の生産・販売の推進に関する要領
 </v>
          </cell>
          <cell r="AQ1081" t="str">
            <v xml:space="preserve">市内水田の実態把握等に必要な経費。
旅費　水田農業構造改革対策事務説明会等旅費
消耗品費　コピー用紙、厚型ファイル等
印刷製本費水稲生産実施計画書兼営農計画書（記載例）印刷代
通信運搬費水稲生産実施計画書兼営農計画書送付等用
使用料コピー使用料、高速使用料 </v>
          </cell>
          <cell r="BJ1081">
            <v>1</v>
          </cell>
          <cell r="BK1081">
            <v>445</v>
          </cell>
          <cell r="BL1081">
            <v>0</v>
          </cell>
          <cell r="BM1081">
            <v>0</v>
          </cell>
          <cell r="BN1081">
            <v>0</v>
          </cell>
          <cell r="BO1081">
            <v>0</v>
          </cell>
          <cell r="BP1081">
            <v>0</v>
          </cell>
          <cell r="BQ1081">
            <v>0</v>
          </cell>
          <cell r="BR1081">
            <v>0</v>
          </cell>
          <cell r="BS1081">
            <v>0</v>
          </cell>
          <cell r="BT1081">
            <v>0</v>
          </cell>
          <cell r="BU1081">
            <v>0</v>
          </cell>
          <cell r="BV1081">
            <v>445</v>
          </cell>
          <cell r="BW1081">
            <v>0</v>
          </cell>
          <cell r="BX1081">
            <v>0</v>
          </cell>
          <cell r="BY1081">
            <v>0</v>
          </cell>
          <cell r="BZ1081">
            <v>0</v>
          </cell>
          <cell r="CA1081">
            <v>445</v>
          </cell>
        </row>
        <row r="1082">
          <cell r="I1082" t="str">
            <v>中山間地域等直接支払交付金</v>
          </cell>
          <cell r="J1082">
            <v>1</v>
          </cell>
          <cell r="K1082" t="str">
            <v>一般会計</v>
          </cell>
          <cell r="L1082">
            <v>6</v>
          </cell>
          <cell r="M1082" t="str">
            <v>農林水産業費</v>
          </cell>
          <cell r="N1082">
            <v>1</v>
          </cell>
          <cell r="O1082" t="str">
            <v>農業費　</v>
          </cell>
          <cell r="P1082">
            <v>3</v>
          </cell>
          <cell r="Q1082" t="str">
            <v>農業振興費　</v>
          </cell>
          <cell r="R1082">
            <v>70</v>
          </cell>
          <cell r="S1082" t="str">
            <v>農業振興対策事業費　</v>
          </cell>
          <cell r="T1082">
            <v>5</v>
          </cell>
          <cell r="U1082" t="str">
            <v>中山間地域等直接支払交付金　</v>
          </cell>
          <cell r="V1082">
            <v>0</v>
          </cell>
          <cell r="X1082">
            <v>0</v>
          </cell>
          <cell r="Z1082">
            <v>117371</v>
          </cell>
          <cell r="AA1082">
            <v>120000</v>
          </cell>
          <cell r="AB1082">
            <v>119832</v>
          </cell>
          <cell r="AC1082">
            <v>119832</v>
          </cell>
          <cell r="AD1082">
            <v>119832</v>
          </cell>
          <cell r="AE1082">
            <v>89046</v>
          </cell>
          <cell r="AF1082">
            <v>88914</v>
          </cell>
          <cell r="AG1082">
            <v>88914</v>
          </cell>
          <cell r="AH1082">
            <v>88914</v>
          </cell>
          <cell r="AI1082">
            <v>30954</v>
          </cell>
          <cell r="AJ1082">
            <v>30918</v>
          </cell>
          <cell r="AK1082">
            <v>30918</v>
          </cell>
          <cell r="AL1082">
            <v>30918</v>
          </cell>
          <cell r="AM1082">
            <v>0</v>
          </cell>
          <cell r="AN1082">
            <v>-168</v>
          </cell>
          <cell r="AO1082">
            <v>-168</v>
          </cell>
          <cell r="AP1082" t="str">
            <v xml:space="preserve">　平地と比べ自然的・経済的・社会的条件が不利な中山間地域等において、市が認定した集落協定に基づいた農業生産活動を行う農業者等に対し、交付金を交付する。
根拠法令：いわき市中山間地域等直接支払交付金交付要綱
：福島県中山間地域等直接支払交付金等交付要綱
：中山間地域等直接支払交付金実施要領
 </v>
          </cell>
          <cell r="AQ1082" t="str">
            <v>　集落協定に基づき、５ヵ年間（令和２年度から６年度まで）を見通した農業生産活動を行う集落に対し、中山間地域等直接支払交付金を交付する。事業実績（見込）は以下のとおり。
年度　協定数協定農用地面積（㎡）　交付金額（円）　
令和３年度　７６ 11,272,267 117,370,987
令和４年度（見込）　７７ 11,320,640 117,815,915
令和５年度（予定）　７８ 11,478,901 119,831,076</v>
          </cell>
          <cell r="BJ1082">
            <v>1</v>
          </cell>
          <cell r="BK1082">
            <v>119832</v>
          </cell>
          <cell r="BL1082">
            <v>0</v>
          </cell>
          <cell r="BM1082">
            <v>0</v>
          </cell>
          <cell r="BN1082">
            <v>0</v>
          </cell>
          <cell r="BO1082">
            <v>0</v>
          </cell>
          <cell r="BP1082">
            <v>0</v>
          </cell>
          <cell r="BQ1082">
            <v>0</v>
          </cell>
          <cell r="BR1082">
            <v>0</v>
          </cell>
          <cell r="BS1082">
            <v>88914</v>
          </cell>
          <cell r="BT1082">
            <v>0</v>
          </cell>
          <cell r="BU1082">
            <v>0</v>
          </cell>
          <cell r="BV1082">
            <v>30918</v>
          </cell>
          <cell r="BW1082">
            <v>0</v>
          </cell>
          <cell r="BX1082">
            <v>88914</v>
          </cell>
          <cell r="BY1082">
            <v>0</v>
          </cell>
          <cell r="BZ1082">
            <v>0</v>
          </cell>
          <cell r="CA1082">
            <v>30918</v>
          </cell>
        </row>
        <row r="1083">
          <cell r="I1083" t="str">
            <v>中山間地域等直接支払推進事業費</v>
          </cell>
          <cell r="J1083">
            <v>1</v>
          </cell>
          <cell r="K1083" t="str">
            <v>一般会計</v>
          </cell>
          <cell r="L1083">
            <v>6</v>
          </cell>
          <cell r="M1083" t="str">
            <v>農林水産業費</v>
          </cell>
          <cell r="N1083">
            <v>1</v>
          </cell>
          <cell r="O1083" t="str">
            <v>農業費　</v>
          </cell>
          <cell r="P1083">
            <v>3</v>
          </cell>
          <cell r="Q1083" t="str">
            <v>農業振興費　</v>
          </cell>
          <cell r="R1083">
            <v>70</v>
          </cell>
          <cell r="S1083" t="str">
            <v>農業振興対策事業費　</v>
          </cell>
          <cell r="T1083">
            <v>6</v>
          </cell>
          <cell r="U1083" t="str">
            <v>中山間地域等直接支払推進事業費　</v>
          </cell>
          <cell r="V1083">
            <v>0</v>
          </cell>
          <cell r="X1083">
            <v>0</v>
          </cell>
          <cell r="Z1083">
            <v>213</v>
          </cell>
          <cell r="AA1083">
            <v>504</v>
          </cell>
          <cell r="AB1083">
            <v>504</v>
          </cell>
          <cell r="AC1083">
            <v>504</v>
          </cell>
          <cell r="AD1083">
            <v>504</v>
          </cell>
          <cell r="AE1083">
            <v>504</v>
          </cell>
          <cell r="AF1083">
            <v>504</v>
          </cell>
          <cell r="AG1083">
            <v>504</v>
          </cell>
          <cell r="AH1083">
            <v>504</v>
          </cell>
          <cell r="AI1083">
            <v>0</v>
          </cell>
          <cell r="AJ1083">
            <v>0</v>
          </cell>
          <cell r="AK1083">
            <v>0</v>
          </cell>
          <cell r="AL1083">
            <v>0</v>
          </cell>
          <cell r="AM1083">
            <v>0</v>
          </cell>
          <cell r="AN1083">
            <v>0</v>
          </cell>
          <cell r="AO1083">
            <v>0</v>
          </cell>
          <cell r="AP1083" t="str">
            <v>　中山間地域等直接支払制度趣旨の徹底、明確かつ合理的・客観的基準に基づく対象地域及び対象農用地の指定、並びに対象行為の確認等を行い、制度目的の達成を図る。
根拠法令：福島県中山間地域等直接支払交付金等交付要綱
：日本型直接支払推進交付金実施要綱</v>
          </cell>
          <cell r="AQ1083" t="str">
            <v>旅費　管外旅費
需用費消耗品費（コピー用紙等）、燃料費（公用車ガソリン代）
　印刷製本費（封筒代）
役務費通信運搬費（郵送料）
使用料及び賃借料　コピー使用料、推進会議時施設使用料</v>
          </cell>
          <cell r="BJ1083">
            <v>1</v>
          </cell>
          <cell r="BK1083">
            <v>504</v>
          </cell>
          <cell r="BL1083">
            <v>0</v>
          </cell>
          <cell r="BM1083">
            <v>0</v>
          </cell>
          <cell r="BN1083">
            <v>0</v>
          </cell>
          <cell r="BO1083">
            <v>0</v>
          </cell>
          <cell r="BP1083">
            <v>0</v>
          </cell>
          <cell r="BQ1083">
            <v>0</v>
          </cell>
          <cell r="BR1083">
            <v>0</v>
          </cell>
          <cell r="BS1083">
            <v>504</v>
          </cell>
          <cell r="BT1083">
            <v>0</v>
          </cell>
          <cell r="BU1083">
            <v>0</v>
          </cell>
          <cell r="BV1083">
            <v>0</v>
          </cell>
          <cell r="BW1083">
            <v>0</v>
          </cell>
          <cell r="BX1083">
            <v>504</v>
          </cell>
          <cell r="BY1083">
            <v>0</v>
          </cell>
          <cell r="BZ1083">
            <v>0</v>
          </cell>
          <cell r="CA1083">
            <v>0</v>
          </cell>
        </row>
        <row r="1084">
          <cell r="I1084" t="str">
            <v>中山間地域等直接支払推進事業費　会計年度任用職員分</v>
          </cell>
          <cell r="J1084">
            <v>1</v>
          </cell>
          <cell r="K1084" t="str">
            <v>一般会計</v>
          </cell>
          <cell r="L1084">
            <v>6</v>
          </cell>
          <cell r="M1084" t="str">
            <v>農林水産業費</v>
          </cell>
          <cell r="N1084">
            <v>1</v>
          </cell>
          <cell r="O1084" t="str">
            <v>農業費　</v>
          </cell>
          <cell r="P1084">
            <v>3</v>
          </cell>
          <cell r="Q1084" t="str">
            <v>農業振興費　</v>
          </cell>
          <cell r="R1084">
            <v>70</v>
          </cell>
          <cell r="S1084" t="str">
            <v>農業振興対策事業費　</v>
          </cell>
          <cell r="T1084">
            <v>6</v>
          </cell>
          <cell r="U1084" t="str">
            <v>中山間地域等直接支払推進事業費　</v>
          </cell>
          <cell r="V1084">
            <v>0</v>
          </cell>
          <cell r="X1084">
            <v>1</v>
          </cell>
          <cell r="Y1084" t="str">
            <v>会計年度任用職員分　</v>
          </cell>
          <cell r="Z1084">
            <v>154</v>
          </cell>
          <cell r="AA1084">
            <v>587</v>
          </cell>
          <cell r="AB1084">
            <v>589</v>
          </cell>
          <cell r="AC1084">
            <v>434</v>
          </cell>
          <cell r="AD1084">
            <v>434</v>
          </cell>
          <cell r="AE1084">
            <v>587</v>
          </cell>
          <cell r="AF1084">
            <v>589</v>
          </cell>
          <cell r="AG1084">
            <v>434</v>
          </cell>
          <cell r="AH1084">
            <v>434</v>
          </cell>
          <cell r="AI1084">
            <v>0</v>
          </cell>
          <cell r="AJ1084">
            <v>0</v>
          </cell>
          <cell r="AK1084">
            <v>0</v>
          </cell>
          <cell r="AL1084">
            <v>0</v>
          </cell>
          <cell r="AM1084">
            <v>-155</v>
          </cell>
          <cell r="AN1084">
            <v>2</v>
          </cell>
          <cell r="AO1084">
            <v>-153</v>
          </cell>
          <cell r="AP1084" t="str">
            <v>中山間地域等直接支払制度に係る事務を執行する際に、特に繁忙期となる７月から９月の３カ月間に実施しなければならない事務処理に要する会計年度任用職員に係る人件費。　</v>
          </cell>
          <cell r="AQ1084" t="str">
            <v xml:space="preserve">給料会計年度任用職員給料　
職員手当等　会計年度任用職員の通勤手当
共済費　会計年度任用職員社会保険料及び雇用保険料
</v>
          </cell>
          <cell r="BJ1084">
            <v>2</v>
          </cell>
          <cell r="BK1084">
            <v>0</v>
          </cell>
          <cell r="BL1084">
            <v>0</v>
          </cell>
          <cell r="BM1084">
            <v>0</v>
          </cell>
          <cell r="BN1084">
            <v>0</v>
          </cell>
          <cell r="BO1084">
            <v>0</v>
          </cell>
          <cell r="BP1084">
            <v>0</v>
          </cell>
          <cell r="BQ1084">
            <v>0</v>
          </cell>
          <cell r="BR1084">
            <v>0</v>
          </cell>
          <cell r="BS1084">
            <v>587</v>
          </cell>
          <cell r="BT1084">
            <v>0</v>
          </cell>
          <cell r="BU1084">
            <v>2</v>
          </cell>
          <cell r="BV1084">
            <v>0</v>
          </cell>
          <cell r="BW1084">
            <v>0</v>
          </cell>
          <cell r="BX1084">
            <v>432</v>
          </cell>
          <cell r="BY1084">
            <v>0</v>
          </cell>
          <cell r="BZ1084">
            <v>2</v>
          </cell>
          <cell r="CA1084">
            <v>0</v>
          </cell>
        </row>
        <row r="1085">
          <cell r="I1085" t="str">
            <v>担い手・就農人財確保・育成事業費</v>
          </cell>
          <cell r="J1085">
            <v>1</v>
          </cell>
          <cell r="K1085" t="str">
            <v>一般会計</v>
          </cell>
          <cell r="L1085">
            <v>6</v>
          </cell>
          <cell r="M1085" t="str">
            <v>農林水産業費</v>
          </cell>
          <cell r="N1085">
            <v>1</v>
          </cell>
          <cell r="O1085" t="str">
            <v>農業費　</v>
          </cell>
          <cell r="P1085">
            <v>3</v>
          </cell>
          <cell r="Q1085" t="str">
            <v>農業振興費　</v>
          </cell>
          <cell r="R1085">
            <v>70</v>
          </cell>
          <cell r="S1085" t="str">
            <v>農業振興対策事業費　</v>
          </cell>
          <cell r="T1085">
            <v>7</v>
          </cell>
          <cell r="U1085" t="str">
            <v>担い手・就農人財確保・育成事業費</v>
          </cell>
          <cell r="V1085">
            <v>0</v>
          </cell>
          <cell r="X1085">
            <v>0</v>
          </cell>
          <cell r="Z1085">
            <v>272</v>
          </cell>
          <cell r="AA1085">
            <v>362</v>
          </cell>
          <cell r="AB1085">
            <v>362</v>
          </cell>
          <cell r="AC1085">
            <v>362</v>
          </cell>
          <cell r="AD1085">
            <v>362</v>
          </cell>
          <cell r="AE1085">
            <v>0</v>
          </cell>
          <cell r="AF1085">
            <v>0</v>
          </cell>
          <cell r="AG1085">
            <v>0</v>
          </cell>
          <cell r="AH1085">
            <v>0</v>
          </cell>
          <cell r="AI1085">
            <v>362</v>
          </cell>
          <cell r="AJ1085">
            <v>362</v>
          </cell>
          <cell r="AK1085">
            <v>362</v>
          </cell>
          <cell r="AL1085">
            <v>362</v>
          </cell>
          <cell r="AM1085">
            <v>0</v>
          </cell>
          <cell r="AN1085">
            <v>0</v>
          </cell>
          <cell r="AO1085">
            <v>0</v>
          </cell>
          <cell r="AP1085" t="str">
            <v xml:space="preserve">　新規就農に係る情報の収集・提供、営農意向調査、相談・指導等を行い、農業経営体の支援を行うとともに、関係機関・団体の相互連携・情報共有の強化や、農業後継者の確保に向けた総合的な就農支援体制の強化を図ることにより、今後の本市農業を支える認定農業者、新規就農者等の育成・確保を進める。
</v>
          </cell>
          <cell r="AQ1085" t="str">
            <v xml:space="preserve">報 償 費研修生受入農家営農指導報償金
旅費（管外旅費）農業経営確立発展研修会参加旅費　等
需用費（消耗品費）　ファイル等
使用料及び賃借料高速道路使用料
負担金、補助及び交付金　いわき地域就農支援センター運営補助金
</v>
          </cell>
          <cell r="BB1085">
            <v>3</v>
          </cell>
          <cell r="BC1085" t="str">
            <v>まちの魅力を高める　</v>
          </cell>
          <cell r="BD1085">
            <v>0</v>
          </cell>
          <cell r="BF1085">
            <v>0</v>
          </cell>
          <cell r="BH1085">
            <v>0</v>
          </cell>
          <cell r="BJ1085">
            <v>1</v>
          </cell>
          <cell r="BK1085">
            <v>362</v>
          </cell>
          <cell r="BL1085">
            <v>0</v>
          </cell>
          <cell r="BM1085">
            <v>0</v>
          </cell>
          <cell r="BN1085">
            <v>0</v>
          </cell>
          <cell r="BO1085">
            <v>0</v>
          </cell>
          <cell r="BP1085">
            <v>0</v>
          </cell>
          <cell r="BQ1085">
            <v>0</v>
          </cell>
          <cell r="BR1085">
            <v>0</v>
          </cell>
          <cell r="BS1085">
            <v>0</v>
          </cell>
          <cell r="BT1085">
            <v>0</v>
          </cell>
          <cell r="BU1085">
            <v>0</v>
          </cell>
          <cell r="BV1085">
            <v>362</v>
          </cell>
          <cell r="BW1085">
            <v>0</v>
          </cell>
          <cell r="BX1085">
            <v>0</v>
          </cell>
          <cell r="BY1085">
            <v>0</v>
          </cell>
          <cell r="BZ1085">
            <v>0</v>
          </cell>
          <cell r="CA1085">
            <v>362</v>
          </cell>
        </row>
        <row r="1086">
          <cell r="I1086" t="str">
            <v>担い手づくり総合支援事業費</v>
          </cell>
          <cell r="J1086">
            <v>1</v>
          </cell>
          <cell r="K1086" t="str">
            <v>一般会計</v>
          </cell>
          <cell r="L1086">
            <v>6</v>
          </cell>
          <cell r="M1086" t="str">
            <v>農林水産業費</v>
          </cell>
          <cell r="N1086">
            <v>1</v>
          </cell>
          <cell r="O1086" t="str">
            <v>農業費　</v>
          </cell>
          <cell r="P1086">
            <v>3</v>
          </cell>
          <cell r="Q1086" t="str">
            <v>農業振興費　</v>
          </cell>
          <cell r="R1086">
            <v>70</v>
          </cell>
          <cell r="S1086" t="str">
            <v>農業振興対策事業費　</v>
          </cell>
          <cell r="T1086">
            <v>8</v>
          </cell>
          <cell r="U1086" t="str">
            <v>担い手づくり総合支援事業費　</v>
          </cell>
          <cell r="V1086">
            <v>0</v>
          </cell>
          <cell r="X1086">
            <v>0</v>
          </cell>
          <cell r="Z1086">
            <v>1179</v>
          </cell>
          <cell r="AA1086">
            <v>2004</v>
          </cell>
          <cell r="AB1086">
            <v>871</v>
          </cell>
          <cell r="AC1086">
            <v>871</v>
          </cell>
          <cell r="AD1086">
            <v>871</v>
          </cell>
          <cell r="AE1086">
            <v>2004</v>
          </cell>
          <cell r="AF1086">
            <v>871</v>
          </cell>
          <cell r="AG1086">
            <v>871</v>
          </cell>
          <cell r="AH1086">
            <v>871</v>
          </cell>
          <cell r="AI1086">
            <v>0</v>
          </cell>
          <cell r="AJ1086">
            <v>0</v>
          </cell>
          <cell r="AK1086">
            <v>0</v>
          </cell>
          <cell r="AL1086">
            <v>0</v>
          </cell>
          <cell r="AM1086">
            <v>0</v>
          </cell>
          <cell r="AN1086">
            <v>-1133</v>
          </cell>
          <cell r="AO1086">
            <v>-1133</v>
          </cell>
          <cell r="AP1086" t="str">
            <v xml:space="preserve">　人・農地プランに位置付けされた地域の担い手が、必要な農業用機械の導入費用における融資残に対し、導入費用の3/10以内の補助率で、補助金を交付するものである。
交付金算定方法：①～③のうち一番低い金額となる（上限：300万円）
①＝事業費×3/10
②＝融資額
③＝事業費-融資額-地方公共団体等による助成額 </v>
          </cell>
          <cell r="AQ1086" t="str">
            <v xml:space="preserve">要望者：個人経営体1名（人・農地プラン名：下仁井田地区）
導入機械：水稲機械（色彩選別機1台）
交付金算定方法：①～③のうち一番低い金額となる（上限：300万円）
①事業費×3/10　②融資額　③事業費-②-０円
【交付予定額】　
交付予定額：871,000円 </v>
          </cell>
          <cell r="BJ1086">
            <v>1</v>
          </cell>
          <cell r="BK1086">
            <v>871</v>
          </cell>
          <cell r="BL1086">
            <v>0</v>
          </cell>
          <cell r="BM1086">
            <v>0</v>
          </cell>
          <cell r="BN1086">
            <v>0</v>
          </cell>
          <cell r="BO1086">
            <v>0</v>
          </cell>
          <cell r="BP1086">
            <v>0</v>
          </cell>
          <cell r="BQ1086">
            <v>0</v>
          </cell>
          <cell r="BR1086">
            <v>0</v>
          </cell>
          <cell r="BS1086">
            <v>871</v>
          </cell>
          <cell r="BT1086">
            <v>0</v>
          </cell>
          <cell r="BU1086">
            <v>0</v>
          </cell>
          <cell r="BV1086">
            <v>0</v>
          </cell>
          <cell r="BW1086">
            <v>0</v>
          </cell>
          <cell r="BX1086">
            <v>871</v>
          </cell>
          <cell r="BY1086">
            <v>0</v>
          </cell>
          <cell r="BZ1086">
            <v>0</v>
          </cell>
          <cell r="CA1086">
            <v>0</v>
          </cell>
        </row>
        <row r="1087">
          <cell r="I1087" t="str">
            <v>環境保全型農業直接支援対策事業費</v>
          </cell>
          <cell r="J1087">
            <v>1</v>
          </cell>
          <cell r="K1087" t="str">
            <v>一般会計</v>
          </cell>
          <cell r="L1087">
            <v>6</v>
          </cell>
          <cell r="M1087" t="str">
            <v>農林水産業費</v>
          </cell>
          <cell r="N1087">
            <v>1</v>
          </cell>
          <cell r="O1087" t="str">
            <v>農業費　</v>
          </cell>
          <cell r="P1087">
            <v>3</v>
          </cell>
          <cell r="Q1087" t="str">
            <v>農業振興費　</v>
          </cell>
          <cell r="R1087">
            <v>70</v>
          </cell>
          <cell r="S1087" t="str">
            <v>農業振興対策事業費　</v>
          </cell>
          <cell r="T1087">
            <v>31</v>
          </cell>
          <cell r="U1087" t="str">
            <v>環境保全型農業直接支援対策事業費</v>
          </cell>
          <cell r="V1087">
            <v>0</v>
          </cell>
          <cell r="X1087">
            <v>0</v>
          </cell>
          <cell r="Z1087">
            <v>965</v>
          </cell>
          <cell r="AA1087">
            <v>1088</v>
          </cell>
          <cell r="AB1087">
            <v>959</v>
          </cell>
          <cell r="AC1087">
            <v>959</v>
          </cell>
          <cell r="AD1087">
            <v>959</v>
          </cell>
          <cell r="AE1087">
            <v>829</v>
          </cell>
          <cell r="AF1087">
            <v>734</v>
          </cell>
          <cell r="AG1087">
            <v>734</v>
          </cell>
          <cell r="AH1087">
            <v>734</v>
          </cell>
          <cell r="AI1087">
            <v>259</v>
          </cell>
          <cell r="AJ1087">
            <v>225</v>
          </cell>
          <cell r="AK1087">
            <v>225</v>
          </cell>
          <cell r="AL1087">
            <v>225</v>
          </cell>
          <cell r="AM1087">
            <v>0</v>
          </cell>
          <cell r="AN1087">
            <v>-129</v>
          </cell>
          <cell r="AO1087">
            <v>-129</v>
          </cell>
          <cell r="AP1087" t="str">
            <v>　有機農業等の環境保全に効果の高い営農活動に取り組む農業者等を支援することで、環境保全の向上を図る。
・根拠法令等：環境保全型農業直接支払交付金交付等要綱
　環境保全型農業直接支払交付金実施要領
　福島県環境保全型農業直接支払交付金交付要綱
　いわき市環境保全型農業直接支払交付金交付要綱</v>
          </cell>
          <cell r="AQ1087" t="str">
            <v>　当該事業へ取り組む農業者支援に係る交付金、及び当該交付金の交付確認事務等に係る事務費
・農業者への交付金898千円
　農Limit 565a×12,000円/10a
　稲穂会183a×12,000円/10a
・事務費61千円
消耗品費：コピー用紙、厚型ファイル等
使 用 料：コピー使用料
※R4実施見込面積：696a　
　R5実施予定面積：748a</v>
          </cell>
          <cell r="BJ1087">
            <v>1</v>
          </cell>
          <cell r="BK1087">
            <v>959</v>
          </cell>
          <cell r="BL1087">
            <v>0</v>
          </cell>
          <cell r="BM1087">
            <v>0</v>
          </cell>
          <cell r="BN1087">
            <v>0</v>
          </cell>
          <cell r="BO1087">
            <v>0</v>
          </cell>
          <cell r="BP1087">
            <v>0</v>
          </cell>
          <cell r="BQ1087">
            <v>0</v>
          </cell>
          <cell r="BR1087">
            <v>0</v>
          </cell>
          <cell r="BS1087">
            <v>734</v>
          </cell>
          <cell r="BT1087">
            <v>0</v>
          </cell>
          <cell r="BU1087">
            <v>0</v>
          </cell>
          <cell r="BV1087">
            <v>225</v>
          </cell>
          <cell r="BW1087">
            <v>0</v>
          </cell>
          <cell r="BX1087">
            <v>734</v>
          </cell>
          <cell r="BY1087">
            <v>0</v>
          </cell>
          <cell r="BZ1087">
            <v>0</v>
          </cell>
          <cell r="CA1087">
            <v>225</v>
          </cell>
        </row>
        <row r="1088">
          <cell r="I1088" t="str">
            <v>農山漁村体験交流事業費</v>
          </cell>
          <cell r="J1088">
            <v>1</v>
          </cell>
          <cell r="K1088" t="str">
            <v>一般会計</v>
          </cell>
          <cell r="L1088">
            <v>6</v>
          </cell>
          <cell r="M1088" t="str">
            <v>農林水産業費</v>
          </cell>
          <cell r="N1088">
            <v>1</v>
          </cell>
          <cell r="O1088" t="str">
            <v>農業費　</v>
          </cell>
          <cell r="P1088">
            <v>3</v>
          </cell>
          <cell r="Q1088" t="str">
            <v>農業振興費　</v>
          </cell>
          <cell r="R1088">
            <v>70</v>
          </cell>
          <cell r="S1088" t="str">
            <v>農業振興対策事業費　</v>
          </cell>
          <cell r="T1088">
            <v>32</v>
          </cell>
          <cell r="U1088" t="str">
            <v>農山漁村体験交流事業費　</v>
          </cell>
          <cell r="V1088">
            <v>0</v>
          </cell>
          <cell r="X1088">
            <v>0</v>
          </cell>
          <cell r="Z1088">
            <v>1093</v>
          </cell>
          <cell r="AA1088">
            <v>881</v>
          </cell>
          <cell r="AB1088">
            <v>750</v>
          </cell>
          <cell r="AC1088">
            <v>0</v>
          </cell>
          <cell r="AD1088">
            <v>0</v>
          </cell>
          <cell r="AE1088">
            <v>0</v>
          </cell>
          <cell r="AF1088">
            <v>0</v>
          </cell>
          <cell r="AG1088">
            <v>0</v>
          </cell>
          <cell r="AH1088">
            <v>0</v>
          </cell>
          <cell r="AI1088">
            <v>881</v>
          </cell>
          <cell r="AJ1088">
            <v>750</v>
          </cell>
          <cell r="AK1088">
            <v>0</v>
          </cell>
          <cell r="AL1088">
            <v>0</v>
          </cell>
          <cell r="AM1088">
            <v>-750</v>
          </cell>
          <cell r="AN1088">
            <v>-131</v>
          </cell>
          <cell r="AO1088">
            <v>-881</v>
          </cell>
          <cell r="AP1088" t="str">
            <v>　本市の豊かな農山漁村の資源や既存施設を活用し、都市部の小中学生等を対象とした体験事業を実施し、都市と農山漁村の交流、地域住民相互における連携強化による農山漁村の振興を図り、もって農林水産業の振興及び地域活性化に寄与する。　</v>
          </cell>
          <cell r="AQ1088" t="str">
            <v>○体験交流事業（補助事業）：750千円
　事業主体：受入地域における交流事業推進協議会等
　対象：都市部の小中学生</v>
          </cell>
          <cell r="BJ1088">
            <v>2</v>
          </cell>
          <cell r="BK1088">
            <v>0</v>
          </cell>
          <cell r="BL1088">
            <v>0</v>
          </cell>
          <cell r="BM1088">
            <v>0</v>
          </cell>
          <cell r="BN1088">
            <v>0</v>
          </cell>
          <cell r="BO1088">
            <v>0</v>
          </cell>
          <cell r="BP1088">
            <v>0</v>
          </cell>
          <cell r="BQ1088">
            <v>0</v>
          </cell>
          <cell r="BR1088">
            <v>0</v>
          </cell>
          <cell r="BS1088">
            <v>0</v>
          </cell>
          <cell r="BT1088">
            <v>0</v>
          </cell>
          <cell r="BU1088">
            <v>0</v>
          </cell>
          <cell r="BV1088">
            <v>750</v>
          </cell>
          <cell r="BW1088">
            <v>0</v>
          </cell>
          <cell r="BX1088">
            <v>0</v>
          </cell>
          <cell r="BY1088">
            <v>0</v>
          </cell>
          <cell r="BZ1088">
            <v>0</v>
          </cell>
          <cell r="CA1088">
            <v>0</v>
          </cell>
        </row>
        <row r="1089">
          <cell r="I1089" t="str">
            <v>農産振興事業（経営所得安定対策等推進事業）費補助金</v>
          </cell>
          <cell r="J1089">
            <v>1</v>
          </cell>
          <cell r="K1089" t="str">
            <v>一般会計</v>
          </cell>
          <cell r="L1089">
            <v>6</v>
          </cell>
          <cell r="M1089" t="str">
            <v>農林水産業費</v>
          </cell>
          <cell r="N1089">
            <v>1</v>
          </cell>
          <cell r="O1089" t="str">
            <v>農業費　</v>
          </cell>
          <cell r="P1089">
            <v>3</v>
          </cell>
          <cell r="Q1089" t="str">
            <v>農業振興費　</v>
          </cell>
          <cell r="R1089">
            <v>70</v>
          </cell>
          <cell r="S1089" t="str">
            <v>農業振興対策事業費　</v>
          </cell>
          <cell r="T1089">
            <v>48</v>
          </cell>
          <cell r="U1089" t="str">
            <v>農産振興事業（経営所得安定対策等推進事業）費補助金　</v>
          </cell>
          <cell r="V1089">
            <v>0</v>
          </cell>
          <cell r="X1089">
            <v>0</v>
          </cell>
          <cell r="Z1089">
            <v>17371</v>
          </cell>
          <cell r="AA1089">
            <v>19501</v>
          </cell>
          <cell r="AB1089">
            <v>18812</v>
          </cell>
          <cell r="AC1089">
            <v>18812</v>
          </cell>
          <cell r="AD1089">
            <v>18812</v>
          </cell>
          <cell r="AE1089">
            <v>19501</v>
          </cell>
          <cell r="AF1089">
            <v>18812</v>
          </cell>
          <cell r="AG1089">
            <v>18812</v>
          </cell>
          <cell r="AH1089">
            <v>18812</v>
          </cell>
          <cell r="AI1089">
            <v>0</v>
          </cell>
          <cell r="AJ1089">
            <v>0</v>
          </cell>
          <cell r="AK1089">
            <v>0</v>
          </cell>
          <cell r="AL1089">
            <v>0</v>
          </cell>
          <cell r="AM1089">
            <v>0</v>
          </cell>
          <cell r="AN1089">
            <v>-689</v>
          </cell>
          <cell r="AO1089">
            <v>-689</v>
          </cell>
          <cell r="AP1089" t="str">
            <v xml:space="preserve">　経営所得安定対策の実施に必要となる推進活動のうち、事業実施主体である「いわき地域農業再生協議会」が行う現場における推進活動や要件確認等に必要となる経費を助成する。
・根拠法令：いわき市農産振興事業（経営所得安定対策等推進事業）費補助金交付要綱
・事業主体：いわき地域農業再生協議会 </v>
          </cell>
          <cell r="AQ1089" t="str">
            <v xml:space="preserve">　「いわき地域農業再生協議会」が行う経営所得安定対策の推進活動や要件確認等に必要となる経費　18,812千円
</v>
          </cell>
          <cell r="BJ1089">
            <v>1</v>
          </cell>
          <cell r="BK1089">
            <v>18812</v>
          </cell>
          <cell r="BL1089">
            <v>0</v>
          </cell>
          <cell r="BM1089">
            <v>0</v>
          </cell>
          <cell r="BN1089">
            <v>0</v>
          </cell>
          <cell r="BO1089">
            <v>0</v>
          </cell>
          <cell r="BP1089">
            <v>0</v>
          </cell>
          <cell r="BQ1089">
            <v>0</v>
          </cell>
          <cell r="BR1089">
            <v>0</v>
          </cell>
          <cell r="BS1089">
            <v>18812</v>
          </cell>
          <cell r="BT1089">
            <v>0</v>
          </cell>
          <cell r="BU1089">
            <v>0</v>
          </cell>
          <cell r="BV1089">
            <v>0</v>
          </cell>
          <cell r="BW1089">
            <v>0</v>
          </cell>
          <cell r="BX1089">
            <v>18812</v>
          </cell>
          <cell r="BY1089">
            <v>0</v>
          </cell>
          <cell r="BZ1089">
            <v>0</v>
          </cell>
          <cell r="CA1089">
            <v>0</v>
          </cell>
        </row>
        <row r="1090">
          <cell r="I1090" t="str">
            <v>農地集積協力金交付事業費</v>
          </cell>
          <cell r="J1090">
            <v>1</v>
          </cell>
          <cell r="K1090" t="str">
            <v>一般会計</v>
          </cell>
          <cell r="L1090">
            <v>6</v>
          </cell>
          <cell r="M1090" t="str">
            <v>農林水産業費</v>
          </cell>
          <cell r="N1090">
            <v>1</v>
          </cell>
          <cell r="O1090" t="str">
            <v>農業費　</v>
          </cell>
          <cell r="P1090">
            <v>3</v>
          </cell>
          <cell r="Q1090" t="str">
            <v>農業振興費　</v>
          </cell>
          <cell r="R1090">
            <v>70</v>
          </cell>
          <cell r="S1090" t="str">
            <v>農業振興対策事業費　</v>
          </cell>
          <cell r="T1090">
            <v>58</v>
          </cell>
          <cell r="U1090" t="str">
            <v>農地集積協力金交付事業費</v>
          </cell>
          <cell r="V1090">
            <v>0</v>
          </cell>
          <cell r="X1090">
            <v>0</v>
          </cell>
          <cell r="Z1090">
            <v>63121</v>
          </cell>
          <cell r="AA1090">
            <v>138830</v>
          </cell>
          <cell r="AB1090">
            <v>55439</v>
          </cell>
          <cell r="AC1090">
            <v>55439</v>
          </cell>
          <cell r="AD1090">
            <v>55439</v>
          </cell>
          <cell r="AE1090">
            <v>138830</v>
          </cell>
          <cell r="AF1090">
            <v>55439</v>
          </cell>
          <cell r="AG1090">
            <v>55439</v>
          </cell>
          <cell r="AH1090">
            <v>55439</v>
          </cell>
          <cell r="AI1090">
            <v>0</v>
          </cell>
          <cell r="AJ1090">
            <v>0</v>
          </cell>
          <cell r="AK1090">
            <v>0</v>
          </cell>
          <cell r="AL1090">
            <v>0</v>
          </cell>
          <cell r="AM1090">
            <v>0</v>
          </cell>
          <cell r="AN1090">
            <v>-83391</v>
          </cell>
          <cell r="AO1090">
            <v>-83391</v>
          </cell>
          <cell r="AP1090" t="str">
            <v xml:space="preserve">担い手への農地の集積・集約化を加速するため、農地中間管理機構を通じて農地を貸し付けた地域、個人に対して協力金を交付する。
※根拠法令等：農地集積・集約化対策事業実施要綱
　福島県農地集積・集約化対策事業費補助金交付要綱 </v>
          </cell>
          <cell r="AQ1090" t="str">
            <v>○地域集積協力金交付事業
　対象地区:３箇所交付額：41,560,200円
交付地区（集積面積）:
・菅波：24,028,100円（7,751a）・小久：2,314,200円（1,218a）
・上桶売：15,217,900円（4,909a）　
○経営転換協力金交付事業
　交付額：13,878,000円（13,878a×10,000円/10a）</v>
          </cell>
          <cell r="BJ1090">
            <v>1</v>
          </cell>
          <cell r="BK1090">
            <v>55439</v>
          </cell>
          <cell r="BL1090">
            <v>0</v>
          </cell>
          <cell r="BM1090">
            <v>0</v>
          </cell>
          <cell r="BN1090">
            <v>0</v>
          </cell>
          <cell r="BO1090">
            <v>0</v>
          </cell>
          <cell r="BP1090">
            <v>0</v>
          </cell>
          <cell r="BQ1090">
            <v>0</v>
          </cell>
          <cell r="BR1090">
            <v>0</v>
          </cell>
          <cell r="BS1090">
            <v>55439</v>
          </cell>
          <cell r="BT1090">
            <v>0</v>
          </cell>
          <cell r="BU1090">
            <v>0</v>
          </cell>
          <cell r="BV1090">
            <v>0</v>
          </cell>
          <cell r="BW1090">
            <v>0</v>
          </cell>
          <cell r="BX1090">
            <v>55439</v>
          </cell>
          <cell r="BY1090">
            <v>0</v>
          </cell>
          <cell r="BZ1090">
            <v>0</v>
          </cell>
          <cell r="CA1090">
            <v>0</v>
          </cell>
        </row>
        <row r="1091">
          <cell r="I1091" t="str">
            <v>農地中間管理推進事業費</v>
          </cell>
          <cell r="J1091">
            <v>1</v>
          </cell>
          <cell r="K1091" t="str">
            <v>一般会計</v>
          </cell>
          <cell r="L1091">
            <v>6</v>
          </cell>
          <cell r="M1091" t="str">
            <v>農林水産業費</v>
          </cell>
          <cell r="N1091">
            <v>1</v>
          </cell>
          <cell r="O1091" t="str">
            <v>農業費　</v>
          </cell>
          <cell r="P1091">
            <v>3</v>
          </cell>
          <cell r="Q1091" t="str">
            <v>農業振興費　</v>
          </cell>
          <cell r="R1091">
            <v>70</v>
          </cell>
          <cell r="S1091" t="str">
            <v>農業振興対策事業費　</v>
          </cell>
          <cell r="T1091">
            <v>59</v>
          </cell>
          <cell r="U1091" t="str">
            <v>農地中間管理推進事業費　</v>
          </cell>
          <cell r="V1091">
            <v>0</v>
          </cell>
          <cell r="X1091">
            <v>0</v>
          </cell>
          <cell r="Z1091">
            <v>137</v>
          </cell>
          <cell r="AA1091">
            <v>157</v>
          </cell>
          <cell r="AB1091">
            <v>157</v>
          </cell>
          <cell r="AC1091">
            <v>157</v>
          </cell>
          <cell r="AD1091">
            <v>157</v>
          </cell>
          <cell r="AE1091">
            <v>157</v>
          </cell>
          <cell r="AF1091">
            <v>157</v>
          </cell>
          <cell r="AG1091">
            <v>157</v>
          </cell>
          <cell r="AH1091">
            <v>157</v>
          </cell>
          <cell r="AI1091">
            <v>0</v>
          </cell>
          <cell r="AJ1091">
            <v>0</v>
          </cell>
          <cell r="AK1091">
            <v>0</v>
          </cell>
          <cell r="AL1091">
            <v>0</v>
          </cell>
          <cell r="AM1091">
            <v>0</v>
          </cell>
          <cell r="AN1091">
            <v>0</v>
          </cell>
          <cell r="AO1091">
            <v>0</v>
          </cell>
          <cell r="AP1091" t="str">
            <v xml:space="preserve">農地の借受、貸付、農地の利用条件の改善等の業務を行う公益財団法人福島県農業振興公社からの受託により、窓口相談や農地の貸借事務等の業務実施に必要な経費。　
根拠法令：農地中間管理事業の推進に関する法律
　農地中間管理事業業務委託実施要領
 </v>
          </cell>
          <cell r="AQ1091" t="str">
            <v>旅費　管外旅費　市外出張日当 7千円　
需用費消耗品費　コピー用紙、ファイル等　37千円　
　印刷製本費封筒（角2、長3） 9千円
役務費通信運搬費切手代　51千円　
使用料及び賃借料　使用料コピー使用料、高速道路使用料53千円
※会計年度任用職員に係る人件費（報酬、共済費、旅費）は農地中間管理推進事業費　会計年度任用職員分（事業番号：07130）で要求。</v>
          </cell>
          <cell r="BJ1091">
            <v>1</v>
          </cell>
          <cell r="BK1091">
            <v>157</v>
          </cell>
          <cell r="BL1091">
            <v>0</v>
          </cell>
          <cell r="BM1091">
            <v>0</v>
          </cell>
          <cell r="BN1091">
            <v>0</v>
          </cell>
          <cell r="BO1091">
            <v>0</v>
          </cell>
          <cell r="BP1091">
            <v>0</v>
          </cell>
          <cell r="BQ1091">
            <v>0</v>
          </cell>
          <cell r="BR1091">
            <v>0</v>
          </cell>
          <cell r="BS1091">
            <v>0</v>
          </cell>
          <cell r="BT1091">
            <v>0</v>
          </cell>
          <cell r="BU1091">
            <v>157</v>
          </cell>
          <cell r="BV1091">
            <v>0</v>
          </cell>
          <cell r="BW1091">
            <v>0</v>
          </cell>
          <cell r="BX1091">
            <v>0</v>
          </cell>
          <cell r="BY1091">
            <v>0</v>
          </cell>
          <cell r="BZ1091">
            <v>157</v>
          </cell>
          <cell r="CA1091">
            <v>0</v>
          </cell>
        </row>
        <row r="1092">
          <cell r="I1092" t="str">
            <v>農地中間管理推進事業費　会計年度任用職員分</v>
          </cell>
          <cell r="J1092">
            <v>1</v>
          </cell>
          <cell r="K1092" t="str">
            <v>一般会計</v>
          </cell>
          <cell r="L1092">
            <v>6</v>
          </cell>
          <cell r="M1092" t="str">
            <v>農林水産業費</v>
          </cell>
          <cell r="N1092">
            <v>1</v>
          </cell>
          <cell r="O1092" t="str">
            <v>農業費　</v>
          </cell>
          <cell r="P1092">
            <v>3</v>
          </cell>
          <cell r="Q1092" t="str">
            <v>農業振興費　</v>
          </cell>
          <cell r="R1092">
            <v>70</v>
          </cell>
          <cell r="S1092" t="str">
            <v>農業振興対策事業費　</v>
          </cell>
          <cell r="T1092">
            <v>59</v>
          </cell>
          <cell r="U1092" t="str">
            <v>農地中間管理推進事業費　</v>
          </cell>
          <cell r="V1092">
            <v>0</v>
          </cell>
          <cell r="X1092">
            <v>1</v>
          </cell>
          <cell r="Y1092" t="str">
            <v>会計年度任用職員分　</v>
          </cell>
          <cell r="Z1092">
            <v>1388</v>
          </cell>
          <cell r="AA1092">
            <v>1568</v>
          </cell>
          <cell r="AB1092">
            <v>1570</v>
          </cell>
          <cell r="AC1092">
            <v>1130</v>
          </cell>
          <cell r="AD1092">
            <v>1130</v>
          </cell>
          <cell r="AE1092">
            <v>1568</v>
          </cell>
          <cell r="AF1092">
            <v>1570</v>
          </cell>
          <cell r="AG1092">
            <v>1130</v>
          </cell>
          <cell r="AH1092">
            <v>1130</v>
          </cell>
          <cell r="AI1092">
            <v>0</v>
          </cell>
          <cell r="AJ1092">
            <v>0</v>
          </cell>
          <cell r="AK1092">
            <v>0</v>
          </cell>
          <cell r="AL1092">
            <v>0</v>
          </cell>
          <cell r="AM1092">
            <v>-440</v>
          </cell>
          <cell r="AN1092">
            <v>2</v>
          </cell>
          <cell r="AO1092">
            <v>-438</v>
          </cell>
          <cell r="AP1092" t="str">
            <v xml:space="preserve">農地の借受、貸付、利用条件の改善等の農地中間管理業務を行う公益財団法人福島県農業振興公社から、農地の賃借に関する相談や事務手続き等、農地の集積・集約を促進する業務の受託に伴う会計年度任用職員に要する人件費。
根拠法令：農地中間管理事業の推進に関する法律
　農地中間管理事業業務委託実施要領
</v>
          </cell>
          <cell r="AQ1092" t="str">
            <v xml:space="preserve">会計年度任用職員に係る人件費　8ヵ月分
給料　
職員手当等（通勤手当）
共済費（社会保険料、雇用保険料）
※給与、共済費単価の増 </v>
          </cell>
          <cell r="BJ1092">
            <v>2</v>
          </cell>
          <cell r="BK1092">
            <v>0</v>
          </cell>
          <cell r="BL1092">
            <v>0</v>
          </cell>
          <cell r="BM1092">
            <v>0</v>
          </cell>
          <cell r="BN1092">
            <v>0</v>
          </cell>
          <cell r="BO1092">
            <v>0</v>
          </cell>
          <cell r="BP1092">
            <v>0</v>
          </cell>
          <cell r="BQ1092">
            <v>0</v>
          </cell>
          <cell r="BR1092">
            <v>0</v>
          </cell>
          <cell r="BS1092">
            <v>0</v>
          </cell>
          <cell r="BT1092">
            <v>0</v>
          </cell>
          <cell r="BU1092">
            <v>1570</v>
          </cell>
          <cell r="BV1092">
            <v>0</v>
          </cell>
          <cell r="BW1092">
            <v>0</v>
          </cell>
          <cell r="BX1092">
            <v>0</v>
          </cell>
          <cell r="BY1092">
            <v>0</v>
          </cell>
          <cell r="BZ1092">
            <v>1130</v>
          </cell>
          <cell r="CA1092">
            <v>0</v>
          </cell>
        </row>
        <row r="1093">
          <cell r="I1093" t="str">
            <v>鳥獣被害防止対策協議会補助金</v>
          </cell>
          <cell r="J1093">
            <v>1</v>
          </cell>
          <cell r="K1093" t="str">
            <v>一般会計</v>
          </cell>
          <cell r="L1093">
            <v>6</v>
          </cell>
          <cell r="M1093" t="str">
            <v>農林水産業費</v>
          </cell>
          <cell r="N1093">
            <v>1</v>
          </cell>
          <cell r="O1093" t="str">
            <v>農業費　</v>
          </cell>
          <cell r="P1093">
            <v>3</v>
          </cell>
          <cell r="Q1093" t="str">
            <v>農業振興費　</v>
          </cell>
          <cell r="R1093">
            <v>70</v>
          </cell>
          <cell r="S1093" t="str">
            <v>農業振興対策事業費　</v>
          </cell>
          <cell r="T1093">
            <v>65</v>
          </cell>
          <cell r="U1093" t="str">
            <v>鳥獣被害防止対策協議会補助金</v>
          </cell>
          <cell r="V1093">
            <v>0</v>
          </cell>
          <cell r="X1093">
            <v>0</v>
          </cell>
          <cell r="Z1093">
            <v>100</v>
          </cell>
          <cell r="AA1093">
            <v>100</v>
          </cell>
          <cell r="AB1093">
            <v>100</v>
          </cell>
          <cell r="AC1093">
            <v>100</v>
          </cell>
          <cell r="AD1093">
            <v>100</v>
          </cell>
          <cell r="AE1093">
            <v>0</v>
          </cell>
          <cell r="AF1093">
            <v>0</v>
          </cell>
          <cell r="AG1093">
            <v>0</v>
          </cell>
          <cell r="AH1093">
            <v>0</v>
          </cell>
          <cell r="AI1093">
            <v>100</v>
          </cell>
          <cell r="AJ1093">
            <v>100</v>
          </cell>
          <cell r="AK1093">
            <v>100</v>
          </cell>
          <cell r="AL1093">
            <v>100</v>
          </cell>
          <cell r="AM1093">
            <v>0</v>
          </cell>
          <cell r="AN1093">
            <v>0</v>
          </cell>
          <cell r="AO1093">
            <v>0</v>
          </cell>
          <cell r="AP1093" t="str">
            <v xml:space="preserve">　いわき市鳥獣被害防止対策協議会が運営する福島県鳥獣被害防止総合対策交付金事業や、いわき市鳥獣被害対策実施隊の鳥獣被害防止のための活動事業に対し、必要な経費を補助するもの。
※根拠法令等：いわき市鳥獣被害防止対策協議会補助金交付要綱
　鳥獣による農林水産業等に係る被害の防止のための特別措置に関する法律 </v>
          </cell>
          <cell r="AQ1093" t="str">
            <v>「いわき市鳥獣被害防止対策協議会」に対し、活動費の一部を補助。
・定額 100千円</v>
          </cell>
          <cell r="BJ1093">
            <v>1</v>
          </cell>
          <cell r="BK1093">
            <v>100</v>
          </cell>
          <cell r="BL1093">
            <v>0</v>
          </cell>
          <cell r="BM1093">
            <v>0</v>
          </cell>
          <cell r="BN1093">
            <v>0</v>
          </cell>
          <cell r="BO1093">
            <v>0</v>
          </cell>
          <cell r="BP1093">
            <v>0</v>
          </cell>
          <cell r="BQ1093">
            <v>0</v>
          </cell>
          <cell r="BR1093">
            <v>0</v>
          </cell>
          <cell r="BS1093">
            <v>0</v>
          </cell>
          <cell r="BT1093">
            <v>0</v>
          </cell>
          <cell r="BU1093">
            <v>0</v>
          </cell>
          <cell r="BV1093">
            <v>100</v>
          </cell>
          <cell r="BW1093">
            <v>0</v>
          </cell>
          <cell r="BX1093">
            <v>0</v>
          </cell>
          <cell r="BY1093">
            <v>0</v>
          </cell>
          <cell r="BZ1093">
            <v>0</v>
          </cell>
          <cell r="CA1093">
            <v>100</v>
          </cell>
        </row>
        <row r="1094">
          <cell r="I1094" t="str">
            <v>中山間地域産地形成モデル事業費</v>
          </cell>
          <cell r="J1094">
            <v>1</v>
          </cell>
          <cell r="K1094" t="str">
            <v>一般会計</v>
          </cell>
          <cell r="L1094">
            <v>6</v>
          </cell>
          <cell r="M1094" t="str">
            <v>農林水産業費</v>
          </cell>
          <cell r="N1094">
            <v>1</v>
          </cell>
          <cell r="O1094" t="str">
            <v>農業費　</v>
          </cell>
          <cell r="P1094">
            <v>3</v>
          </cell>
          <cell r="Q1094" t="str">
            <v>農業振興費　</v>
          </cell>
          <cell r="R1094">
            <v>70</v>
          </cell>
          <cell r="S1094" t="str">
            <v>農業振興対策事業費　</v>
          </cell>
          <cell r="T1094">
            <v>72</v>
          </cell>
          <cell r="U1094" t="str">
            <v>中山間地域産地形成モデル事業費　</v>
          </cell>
          <cell r="V1094">
            <v>0</v>
          </cell>
          <cell r="X1094">
            <v>0</v>
          </cell>
          <cell r="Z1094">
            <v>889</v>
          </cell>
          <cell r="AA1094">
            <v>946</v>
          </cell>
          <cell r="AB1094">
            <v>0</v>
          </cell>
          <cell r="AC1094">
            <v>0</v>
          </cell>
          <cell r="AD1094">
            <v>0</v>
          </cell>
          <cell r="AE1094">
            <v>0</v>
          </cell>
          <cell r="AF1094">
            <v>0</v>
          </cell>
          <cell r="AG1094">
            <v>0</v>
          </cell>
          <cell r="AH1094">
            <v>0</v>
          </cell>
          <cell r="AI1094">
            <v>946</v>
          </cell>
          <cell r="AJ1094">
            <v>0</v>
          </cell>
          <cell r="AK1094">
            <v>0</v>
          </cell>
          <cell r="AL1094">
            <v>0</v>
          </cell>
          <cell r="AM1094">
            <v>0</v>
          </cell>
          <cell r="AN1094">
            <v>-946</v>
          </cell>
          <cell r="AO1094">
            <v>-946</v>
          </cell>
          <cell r="AP1094" t="str">
            <v>　中山間地域の農業・農村の振興を図るため、令和２年度の新規事業として、中山間地域（川前・小川地区等）に実証ほ場を整備し、冷涼な気候を活かした試験栽培を実施するほか、北部市場調査による特徴分析やアンケート調査等を実施してきた。
　令和３年度は、南部中山間地域（遠野・田人）へ対象地区を拡大し、試験栽培による北部地区との栽培環境の比較を行うほか、前年度の市場調査を基に、農産物直売所等での試験販売や消費者による情報発信等を実施してきた。
　今年度は、北部・南部地区における試験栽培での品質と生産量の底上げ及び中核農家の育成を図るため、新規栽培者に向けた栽培動画の制作や、既存生産者への重点指導を行い、産地化に向けた足掛かりとするものである。</v>
          </cell>
          <cell r="AQ1094" t="str">
            <v xml:space="preserve">〇旅費　ピーマン栽培先進地（福島県田村市）への視察旅費
〇消耗品費　コピー用紙などの事務用品
〇委託料ピーマン栽培指針動画制作委託業務
〇使用料コピー使用料
動画制作による委託料の増 </v>
          </cell>
          <cell r="BB1094">
            <v>2</v>
          </cell>
          <cell r="BC1094" t="str">
            <v>命・暮らしを守る</v>
          </cell>
          <cell r="BD1094">
            <v>0</v>
          </cell>
          <cell r="BF1094">
            <v>0</v>
          </cell>
          <cell r="BH1094">
            <v>0</v>
          </cell>
          <cell r="BJ1094">
            <v>0</v>
          </cell>
          <cell r="BK1094">
            <v>0</v>
          </cell>
          <cell r="BL1094">
            <v>0</v>
          </cell>
          <cell r="BM1094">
            <v>0</v>
          </cell>
          <cell r="BN1094">
            <v>0</v>
          </cell>
          <cell r="BO1094">
            <v>0</v>
          </cell>
          <cell r="BP1094">
            <v>0</v>
          </cell>
          <cell r="BQ1094">
            <v>0</v>
          </cell>
          <cell r="BR1094">
            <v>0</v>
          </cell>
          <cell r="BS1094">
            <v>0</v>
          </cell>
          <cell r="BT1094">
            <v>0</v>
          </cell>
          <cell r="BU1094">
            <v>0</v>
          </cell>
          <cell r="BV1094">
            <v>0</v>
          </cell>
          <cell r="BW1094">
            <v>0</v>
          </cell>
          <cell r="BX1094">
            <v>0</v>
          </cell>
          <cell r="BY1094">
            <v>0</v>
          </cell>
          <cell r="BZ1094">
            <v>0</v>
          </cell>
          <cell r="CA1094">
            <v>0</v>
          </cell>
        </row>
        <row r="1095">
          <cell r="I1095" t="str">
            <v>新型コロナウイルス感染症対策水稲転作緊急支援事業費補助金</v>
          </cell>
          <cell r="J1095">
            <v>1</v>
          </cell>
          <cell r="K1095" t="str">
            <v>一般会計</v>
          </cell>
          <cell r="L1095">
            <v>6</v>
          </cell>
          <cell r="M1095" t="str">
            <v>農林水産業費</v>
          </cell>
          <cell r="N1095">
            <v>1</v>
          </cell>
          <cell r="O1095" t="str">
            <v>農業費　</v>
          </cell>
          <cell r="P1095">
            <v>3</v>
          </cell>
          <cell r="Q1095" t="str">
            <v>農業振興費　</v>
          </cell>
          <cell r="R1095">
            <v>70</v>
          </cell>
          <cell r="S1095" t="str">
            <v>農業振興対策事業費　</v>
          </cell>
          <cell r="T1095">
            <v>77</v>
          </cell>
          <cell r="U1095" t="str">
            <v>新型コロナウイルス感染症対策水稲転作緊急支援事業費補助金</v>
          </cell>
          <cell r="V1095">
            <v>0</v>
          </cell>
          <cell r="X1095">
            <v>0</v>
          </cell>
          <cell r="Z1095">
            <v>24310</v>
          </cell>
          <cell r="AA1095">
            <v>34835</v>
          </cell>
          <cell r="AB1095">
            <v>0</v>
          </cell>
          <cell r="AC1095">
            <v>0</v>
          </cell>
          <cell r="AD1095">
            <v>0</v>
          </cell>
          <cell r="AE1095">
            <v>34835</v>
          </cell>
          <cell r="AF1095">
            <v>0</v>
          </cell>
          <cell r="AG1095">
            <v>0</v>
          </cell>
          <cell r="AH1095">
            <v>0</v>
          </cell>
          <cell r="AI1095">
            <v>0</v>
          </cell>
          <cell r="AJ1095">
            <v>0</v>
          </cell>
          <cell r="AK1095">
            <v>0</v>
          </cell>
          <cell r="AL1095">
            <v>0</v>
          </cell>
          <cell r="AM1095">
            <v>0</v>
          </cell>
          <cell r="AN1095">
            <v>-34835</v>
          </cell>
          <cell r="AO1095">
            <v>-34835</v>
          </cell>
          <cell r="AP1095" t="str">
            <v>　近年の主食用米の需要減少に加え、新型コロナウイルス感染症の影響拡大による中・外食需要の落ち込みなどにより、令和２年産米の民間在庫が高止まりし、令和３年産米に係るJA概算金が大幅に下落した。このような中、新型コロナウイルス感染症の収束も見通せないことなどから、令和４年産米においても、民間在庫の積み上がりなどにより、さらに米価が下落することが予想されることから、令和４年産における主食用米からの転作作物面積を増やし、主食用米の生産量を減らすことにより、米価下落を抑制させ、農業者の収入の安定及び営農意欲の継続を図るもの。</v>
          </cell>
          <cell r="AQ1095" t="str">
            <v xml:space="preserve">　令和３年産主食用米作付け面積に対し、令和４年産において主食用米から対象となる作物を作付けする者および令和３年産において既に対象となる作物を作付けしている者で、令和４年産においても継続して作付けする者（対象作物面積の増も含む）に対して
3,000円/10a以内で作付面積に応じて補助するもの。
【内訳】
・補助金33,825千円（3,000円/10a*112,750a）
・事務費　1,010千円 </v>
          </cell>
          <cell r="BJ1095">
            <v>0</v>
          </cell>
          <cell r="BK1095">
            <v>0</v>
          </cell>
          <cell r="BL1095">
            <v>0</v>
          </cell>
          <cell r="BM1095">
            <v>0</v>
          </cell>
          <cell r="BN1095">
            <v>0</v>
          </cell>
          <cell r="BO1095">
            <v>0</v>
          </cell>
          <cell r="BP1095">
            <v>0</v>
          </cell>
          <cell r="BQ1095">
            <v>0</v>
          </cell>
          <cell r="BR1095">
            <v>0</v>
          </cell>
          <cell r="BS1095">
            <v>0</v>
          </cell>
          <cell r="BT1095">
            <v>0</v>
          </cell>
          <cell r="BU1095">
            <v>0</v>
          </cell>
          <cell r="BV1095">
            <v>0</v>
          </cell>
          <cell r="BW1095">
            <v>0</v>
          </cell>
          <cell r="BX1095">
            <v>0</v>
          </cell>
          <cell r="BY1095">
            <v>0</v>
          </cell>
          <cell r="BZ1095">
            <v>0</v>
          </cell>
          <cell r="CA1095">
            <v>0</v>
          </cell>
        </row>
        <row r="1096">
          <cell r="I1096" t="str">
            <v>施設園芸農家緊急支援事業費補助金</v>
          </cell>
          <cell r="J1096">
            <v>1</v>
          </cell>
          <cell r="K1096" t="str">
            <v>一般会計</v>
          </cell>
          <cell r="L1096">
            <v>6</v>
          </cell>
          <cell r="M1096" t="str">
            <v>農林水産業費</v>
          </cell>
          <cell r="N1096">
            <v>1</v>
          </cell>
          <cell r="O1096" t="str">
            <v>農業費　</v>
          </cell>
          <cell r="P1096">
            <v>3</v>
          </cell>
          <cell r="Q1096" t="str">
            <v>農業振興費　</v>
          </cell>
          <cell r="R1096">
            <v>70</v>
          </cell>
          <cell r="S1096" t="str">
            <v>農業振興対策事業費　</v>
          </cell>
          <cell r="T1096">
            <v>80</v>
          </cell>
          <cell r="U1096" t="str">
            <v>施設園芸農家緊急支援事業費補助金</v>
          </cell>
          <cell r="V1096">
            <v>0</v>
          </cell>
          <cell r="X1096">
            <v>0</v>
          </cell>
          <cell r="Z1096">
            <v>0</v>
          </cell>
          <cell r="AA1096">
            <v>0</v>
          </cell>
          <cell r="AB1096">
            <v>0</v>
          </cell>
          <cell r="AC1096">
            <v>0</v>
          </cell>
          <cell r="AD1096">
            <v>0</v>
          </cell>
          <cell r="AE1096">
            <v>0</v>
          </cell>
          <cell r="AF1096">
            <v>0</v>
          </cell>
          <cell r="AG1096">
            <v>0</v>
          </cell>
          <cell r="AH1096">
            <v>0</v>
          </cell>
          <cell r="AI1096">
            <v>0</v>
          </cell>
          <cell r="AJ1096">
            <v>0</v>
          </cell>
          <cell r="AK1096">
            <v>0</v>
          </cell>
          <cell r="AL1096">
            <v>0</v>
          </cell>
          <cell r="AM1096">
            <v>0</v>
          </cell>
          <cell r="AN1096">
            <v>0</v>
          </cell>
          <cell r="AO1096">
            <v>0</v>
          </cell>
          <cell r="AP1096" t="str">
            <v>　コロナ禍における原油価格高騰に伴う農業経営コストの増加等により、特に影響を受けている施設園芸農家の負担軽減と農業経営の安定に寄与するため、補助金を交付するもの。　</v>
          </cell>
          <cell r="AQ1096" t="str">
            <v xml:space="preserve">　令和４年10月１日から令和５年２月28日までの間に納品された燃料の購入量に下記の補助単価を乗じて得た額を交付する。
　〔補助単価〕
　・A重油/灯油　27円以内/?
　・LPG 42円以内/㎏
【事業費内訳】
　・補助金　93,477千円
　・事務費44千円
 </v>
          </cell>
          <cell r="BJ1096">
            <v>0</v>
          </cell>
          <cell r="BK1096">
            <v>0</v>
          </cell>
          <cell r="BL1096">
            <v>0</v>
          </cell>
          <cell r="BM1096">
            <v>0</v>
          </cell>
          <cell r="BN1096">
            <v>0</v>
          </cell>
          <cell r="BO1096">
            <v>0</v>
          </cell>
          <cell r="BP1096">
            <v>0</v>
          </cell>
          <cell r="BQ1096">
            <v>0</v>
          </cell>
          <cell r="BR1096">
            <v>0</v>
          </cell>
          <cell r="BS1096">
            <v>0</v>
          </cell>
          <cell r="BT1096">
            <v>0</v>
          </cell>
          <cell r="BU1096">
            <v>0</v>
          </cell>
          <cell r="BV1096">
            <v>0</v>
          </cell>
          <cell r="BW1096">
            <v>0</v>
          </cell>
          <cell r="BX1096">
            <v>0</v>
          </cell>
          <cell r="BY1096">
            <v>0</v>
          </cell>
          <cell r="BZ1096">
            <v>0</v>
          </cell>
          <cell r="CA1096">
            <v>0</v>
          </cell>
        </row>
        <row r="1097">
          <cell r="I1097" t="str">
            <v>農業振興対策事業費補助金</v>
          </cell>
          <cell r="J1097">
            <v>1</v>
          </cell>
          <cell r="K1097" t="str">
            <v>一般会計</v>
          </cell>
          <cell r="L1097">
            <v>6</v>
          </cell>
          <cell r="M1097" t="str">
            <v>農林水産業費</v>
          </cell>
          <cell r="N1097">
            <v>1</v>
          </cell>
          <cell r="O1097" t="str">
            <v>農業費　</v>
          </cell>
          <cell r="P1097">
            <v>3</v>
          </cell>
          <cell r="Q1097" t="str">
            <v>農業振興費　</v>
          </cell>
          <cell r="R1097">
            <v>70</v>
          </cell>
          <cell r="S1097" t="str">
            <v>農業振興対策事業費　</v>
          </cell>
          <cell r="T1097">
            <v>81</v>
          </cell>
          <cell r="U1097" t="str">
            <v>農業振興対策事業費補助金</v>
          </cell>
          <cell r="V1097">
            <v>0</v>
          </cell>
          <cell r="X1097">
            <v>0</v>
          </cell>
          <cell r="Z1097">
            <v>0</v>
          </cell>
          <cell r="AA1097">
            <v>0</v>
          </cell>
          <cell r="AB1097">
            <v>1027</v>
          </cell>
          <cell r="AC1097">
            <v>1027</v>
          </cell>
          <cell r="AD1097">
            <v>1027</v>
          </cell>
          <cell r="AE1097">
            <v>0</v>
          </cell>
          <cell r="AF1097">
            <v>1027</v>
          </cell>
          <cell r="AG1097">
            <v>1027</v>
          </cell>
          <cell r="AH1097">
            <v>1027</v>
          </cell>
          <cell r="AI1097">
            <v>0</v>
          </cell>
          <cell r="AJ1097">
            <v>0</v>
          </cell>
          <cell r="AK1097">
            <v>0</v>
          </cell>
          <cell r="AL1097">
            <v>0</v>
          </cell>
          <cell r="AM1097">
            <v>0</v>
          </cell>
          <cell r="AN1097">
            <v>1027</v>
          </cell>
          <cell r="AO1097">
            <v>1027</v>
          </cell>
          <cell r="AP1097" t="str">
            <v xml:space="preserve">　農業構造・経営の改善・向上に係る費用等を支援することにより、本市農業の振興を図る。
</v>
          </cell>
          <cell r="AQ1097" t="str">
            <v xml:space="preserve">【令和５年度予算】
〇県オリジナル米産地力強化支援事業費補助金
（本県米の生産を支援し、ブランド力向上による稲作農家の経営安定を図る）
〇「ふくしまならではの花き」産地育成支援事業費補助金
（りんどう及びカラーの種苗導入を支援し、産地育成の加速化を図る） </v>
          </cell>
          <cell r="BJ1097">
            <v>1</v>
          </cell>
          <cell r="BK1097">
            <v>1027</v>
          </cell>
          <cell r="BL1097">
            <v>0</v>
          </cell>
          <cell r="BM1097">
            <v>0</v>
          </cell>
          <cell r="BN1097">
            <v>0</v>
          </cell>
          <cell r="BO1097">
            <v>0</v>
          </cell>
          <cell r="BP1097">
            <v>0</v>
          </cell>
          <cell r="BQ1097">
            <v>0</v>
          </cell>
          <cell r="BR1097">
            <v>0</v>
          </cell>
          <cell r="BS1097">
            <v>1027</v>
          </cell>
          <cell r="BT1097">
            <v>0</v>
          </cell>
          <cell r="BU1097">
            <v>0</v>
          </cell>
          <cell r="BV1097">
            <v>0</v>
          </cell>
          <cell r="BW1097">
            <v>0</v>
          </cell>
          <cell r="BX1097">
            <v>1027</v>
          </cell>
          <cell r="BY1097">
            <v>0</v>
          </cell>
          <cell r="BZ1097">
            <v>0</v>
          </cell>
          <cell r="CA1097">
            <v>0</v>
          </cell>
        </row>
        <row r="1098">
          <cell r="I1098" t="str">
            <v>一般事務費</v>
          </cell>
          <cell r="J1098">
            <v>1</v>
          </cell>
          <cell r="K1098" t="str">
            <v>一般会計</v>
          </cell>
          <cell r="L1098">
            <v>6</v>
          </cell>
          <cell r="M1098" t="str">
            <v>農林水産業費</v>
          </cell>
          <cell r="N1098">
            <v>1</v>
          </cell>
          <cell r="O1098" t="str">
            <v>農業費　</v>
          </cell>
          <cell r="P1098">
            <v>3</v>
          </cell>
          <cell r="Q1098" t="str">
            <v>農業振興費　</v>
          </cell>
          <cell r="R1098">
            <v>80</v>
          </cell>
          <cell r="S1098" t="str">
            <v>農業振興事務費　</v>
          </cell>
          <cell r="T1098">
            <v>1</v>
          </cell>
          <cell r="U1098" t="str">
            <v>一般事務費　</v>
          </cell>
          <cell r="V1098">
            <v>0</v>
          </cell>
          <cell r="X1098">
            <v>0</v>
          </cell>
          <cell r="Z1098">
            <v>0</v>
          </cell>
          <cell r="AA1098">
            <v>1846</v>
          </cell>
          <cell r="AB1098">
            <v>1846</v>
          </cell>
          <cell r="AC1098">
            <v>1846</v>
          </cell>
          <cell r="AD1098">
            <v>1846</v>
          </cell>
          <cell r="AE1098">
            <v>0</v>
          </cell>
          <cell r="AF1098">
            <v>0</v>
          </cell>
          <cell r="AG1098">
            <v>0</v>
          </cell>
          <cell r="AH1098">
            <v>0</v>
          </cell>
          <cell r="AI1098">
            <v>1846</v>
          </cell>
          <cell r="AJ1098">
            <v>1846</v>
          </cell>
          <cell r="AK1098">
            <v>1846</v>
          </cell>
          <cell r="AL1098">
            <v>1846</v>
          </cell>
          <cell r="AM1098">
            <v>0</v>
          </cell>
          <cell r="AN1098">
            <v>0</v>
          </cell>
          <cell r="AO1098">
            <v>0</v>
          </cell>
          <cell r="AP1098" t="str">
            <v>農業振興に係る一般事務に要する経費。</v>
          </cell>
          <cell r="AQ1098" t="str">
            <v xml:space="preserve">旅費：県庁等出張旅費　
消耗品費：コピー用紙、事務用品
燃 料 費：公用車４台分
食 糧 費：関係機関打合せ時賄費
印刷製本費：封筒代
修 繕 費：公用車５台分
役 務 費：切手代、公用車点検手数料・保険料（５台分）
使用料及び賃借料：コピー使用料、高速道路使用料
負担金、補助金及び交付金：年会費、公用車関係負担金
公課費：公用車重量税（４台分） </v>
          </cell>
          <cell r="BJ1098">
            <v>1</v>
          </cell>
          <cell r="BK1098">
            <v>1846</v>
          </cell>
          <cell r="BL1098">
            <v>0</v>
          </cell>
          <cell r="BM1098">
            <v>0</v>
          </cell>
          <cell r="BN1098">
            <v>0</v>
          </cell>
          <cell r="BO1098">
            <v>0</v>
          </cell>
          <cell r="BP1098">
            <v>0</v>
          </cell>
          <cell r="BQ1098">
            <v>0</v>
          </cell>
          <cell r="BR1098">
            <v>0</v>
          </cell>
          <cell r="BS1098">
            <v>0</v>
          </cell>
          <cell r="BT1098">
            <v>0</v>
          </cell>
          <cell r="BU1098">
            <v>0</v>
          </cell>
          <cell r="BV1098">
            <v>1846</v>
          </cell>
          <cell r="BW1098">
            <v>0</v>
          </cell>
          <cell r="BX1098">
            <v>0</v>
          </cell>
          <cell r="BY1098">
            <v>0</v>
          </cell>
          <cell r="BZ1098">
            <v>0</v>
          </cell>
          <cell r="CA1098">
            <v>1846</v>
          </cell>
        </row>
        <row r="1099">
          <cell r="I1099" t="str">
            <v>園芸特産物振興事務費</v>
          </cell>
          <cell r="J1099">
            <v>1</v>
          </cell>
          <cell r="K1099" t="str">
            <v>一般会計</v>
          </cell>
          <cell r="L1099">
            <v>6</v>
          </cell>
          <cell r="M1099" t="str">
            <v>農林水産業費</v>
          </cell>
          <cell r="N1099">
            <v>1</v>
          </cell>
          <cell r="O1099" t="str">
            <v>農業費　</v>
          </cell>
          <cell r="P1099">
            <v>4</v>
          </cell>
          <cell r="Q1099" t="str">
            <v>園芸特産物振興費</v>
          </cell>
          <cell r="R1099">
            <v>10</v>
          </cell>
          <cell r="S1099" t="str">
            <v>園芸特産物振興事務費</v>
          </cell>
          <cell r="T1099">
            <v>1</v>
          </cell>
          <cell r="U1099" t="str">
            <v>園芸特産物振興事務費</v>
          </cell>
          <cell r="V1099">
            <v>0</v>
          </cell>
          <cell r="X1099">
            <v>0</v>
          </cell>
          <cell r="Z1099">
            <v>287</v>
          </cell>
          <cell r="AA1099">
            <v>256</v>
          </cell>
          <cell r="AB1099">
            <v>256</v>
          </cell>
          <cell r="AC1099">
            <v>256</v>
          </cell>
          <cell r="AD1099">
            <v>256</v>
          </cell>
          <cell r="AE1099">
            <v>0</v>
          </cell>
          <cell r="AF1099">
            <v>0</v>
          </cell>
          <cell r="AG1099">
            <v>0</v>
          </cell>
          <cell r="AH1099">
            <v>0</v>
          </cell>
          <cell r="AI1099">
            <v>256</v>
          </cell>
          <cell r="AJ1099">
            <v>256</v>
          </cell>
          <cell r="AK1099">
            <v>256</v>
          </cell>
          <cell r="AL1099">
            <v>256</v>
          </cell>
          <cell r="AM1099">
            <v>0</v>
          </cell>
          <cell r="AN1099">
            <v>0</v>
          </cell>
          <cell r="AO1099">
            <v>0</v>
          </cell>
          <cell r="AP1099" t="str">
            <v xml:space="preserve">園芸特産物の振興のために各作物の総会、技術講習会等へ参加するとともに農業者等に対する情報提供を行う。
</v>
          </cell>
          <cell r="AQ1099" t="str">
            <v xml:space="preserve">・旅費県庁等事務打合せ等
・消耗品費コピー用紙等
・使用料　コピー使用料等
・負担金　各種会議時負担金等
 </v>
          </cell>
          <cell r="BJ1099">
            <v>1</v>
          </cell>
          <cell r="BK1099">
            <v>256</v>
          </cell>
          <cell r="BL1099">
            <v>0</v>
          </cell>
          <cell r="BM1099">
            <v>0</v>
          </cell>
          <cell r="BN1099">
            <v>0</v>
          </cell>
          <cell r="BO1099">
            <v>0</v>
          </cell>
          <cell r="BP1099">
            <v>0</v>
          </cell>
          <cell r="BQ1099">
            <v>0</v>
          </cell>
          <cell r="BR1099">
            <v>0</v>
          </cell>
          <cell r="BS1099">
            <v>0</v>
          </cell>
          <cell r="BT1099">
            <v>0</v>
          </cell>
          <cell r="BU1099">
            <v>0</v>
          </cell>
          <cell r="BV1099">
            <v>256</v>
          </cell>
          <cell r="BW1099">
            <v>0</v>
          </cell>
          <cell r="BX1099">
            <v>0</v>
          </cell>
          <cell r="BY1099">
            <v>0</v>
          </cell>
          <cell r="BZ1099">
            <v>0</v>
          </cell>
          <cell r="CA1099">
            <v>256</v>
          </cell>
        </row>
        <row r="1100">
          <cell r="I1100" t="str">
            <v>青果物価格安定対策事業負担金</v>
          </cell>
          <cell r="J1100">
            <v>1</v>
          </cell>
          <cell r="K1100" t="str">
            <v>一般会計</v>
          </cell>
          <cell r="L1100">
            <v>6</v>
          </cell>
          <cell r="M1100" t="str">
            <v>農林水産業費</v>
          </cell>
          <cell r="N1100">
            <v>1</v>
          </cell>
          <cell r="O1100" t="str">
            <v>農業費　</v>
          </cell>
          <cell r="P1100">
            <v>4</v>
          </cell>
          <cell r="Q1100" t="str">
            <v>園芸特産物振興費</v>
          </cell>
          <cell r="R1100">
            <v>20</v>
          </cell>
          <cell r="S1100" t="str">
            <v>園芸特産物振興事業費</v>
          </cell>
          <cell r="T1100">
            <v>2</v>
          </cell>
          <cell r="U1100" t="str">
            <v>青果物価格安定対策事業負担金</v>
          </cell>
          <cell r="V1100">
            <v>0</v>
          </cell>
          <cell r="X1100">
            <v>0</v>
          </cell>
          <cell r="Z1100">
            <v>3469</v>
          </cell>
          <cell r="AA1100">
            <v>3471</v>
          </cell>
          <cell r="AB1100">
            <v>2452</v>
          </cell>
          <cell r="AC1100">
            <v>2452</v>
          </cell>
          <cell r="AD1100">
            <v>2452</v>
          </cell>
          <cell r="AE1100">
            <v>0</v>
          </cell>
          <cell r="AF1100">
            <v>0</v>
          </cell>
          <cell r="AG1100">
            <v>0</v>
          </cell>
          <cell r="AH1100">
            <v>0</v>
          </cell>
          <cell r="AI1100">
            <v>3471</v>
          </cell>
          <cell r="AJ1100">
            <v>2452</v>
          </cell>
          <cell r="AK1100">
            <v>2452</v>
          </cell>
          <cell r="AL1100">
            <v>2452</v>
          </cell>
          <cell r="AM1100">
            <v>0</v>
          </cell>
          <cell r="AN1100">
            <v>-1019</v>
          </cell>
          <cell r="AO1100">
            <v>-1019</v>
          </cell>
          <cell r="AP1100" t="str">
            <v>果実・野菜・花き等の販売価格が著しく低落した場合に、あらかじめ積み立てた準備金から補償金を交付することにより、生産農家の経営安定と青果物生産の振興を図る。
・いわき市における対象品目
　輪ぎく、スプレーぎく、小ぎく、りんどう、葉ねぎ、きゅうり、トマト、ミニトマト、幸水、豊水、いちじく　計11品目
・根拠法令：関係市町村による法令外負担金</v>
          </cell>
          <cell r="AQ1100" t="str">
            <v>第16業務対象年間（令和５年度～令和７年度）における令和５年度負担金</v>
          </cell>
          <cell r="BJ1100">
            <v>1</v>
          </cell>
          <cell r="BK1100">
            <v>2452</v>
          </cell>
          <cell r="BL1100">
            <v>0</v>
          </cell>
          <cell r="BM1100">
            <v>0</v>
          </cell>
          <cell r="BN1100">
            <v>0</v>
          </cell>
          <cell r="BO1100">
            <v>0</v>
          </cell>
          <cell r="BP1100">
            <v>0</v>
          </cell>
          <cell r="BQ1100">
            <v>0</v>
          </cell>
          <cell r="BR1100">
            <v>0</v>
          </cell>
          <cell r="BS1100">
            <v>0</v>
          </cell>
          <cell r="BT1100">
            <v>0</v>
          </cell>
          <cell r="BU1100">
            <v>0</v>
          </cell>
          <cell r="BV1100">
            <v>2452</v>
          </cell>
          <cell r="BW1100">
            <v>0</v>
          </cell>
          <cell r="BX1100">
            <v>0</v>
          </cell>
          <cell r="BY1100">
            <v>0</v>
          </cell>
          <cell r="BZ1100">
            <v>0</v>
          </cell>
          <cell r="CA1100">
            <v>2452</v>
          </cell>
        </row>
        <row r="1101">
          <cell r="I1101" t="str">
            <v>鳥獣被害対策事業費</v>
          </cell>
          <cell r="J1101">
            <v>1</v>
          </cell>
          <cell r="K1101" t="str">
            <v>一般会計</v>
          </cell>
          <cell r="L1101">
            <v>6</v>
          </cell>
          <cell r="M1101" t="str">
            <v>農林水産業費</v>
          </cell>
          <cell r="N1101">
            <v>1</v>
          </cell>
          <cell r="O1101" t="str">
            <v>農業費　</v>
          </cell>
          <cell r="P1101">
            <v>4</v>
          </cell>
          <cell r="Q1101" t="str">
            <v>園芸特産物振興費</v>
          </cell>
          <cell r="R1101">
            <v>20</v>
          </cell>
          <cell r="S1101" t="str">
            <v>園芸特産物振興事業費</v>
          </cell>
          <cell r="T1101">
            <v>7</v>
          </cell>
          <cell r="U1101" t="str">
            <v>鳥獣被害対策事業費　</v>
          </cell>
          <cell r="V1101">
            <v>0</v>
          </cell>
          <cell r="X1101">
            <v>0</v>
          </cell>
          <cell r="Z1101">
            <v>2001</v>
          </cell>
          <cell r="AA1101">
            <v>2001</v>
          </cell>
          <cell r="AB1101">
            <v>2001</v>
          </cell>
          <cell r="AC1101">
            <v>2001</v>
          </cell>
          <cell r="AD1101">
            <v>2001</v>
          </cell>
          <cell r="AE1101">
            <v>0</v>
          </cell>
          <cell r="AF1101">
            <v>0</v>
          </cell>
          <cell r="AG1101">
            <v>0</v>
          </cell>
          <cell r="AH1101">
            <v>0</v>
          </cell>
          <cell r="AI1101">
            <v>2001</v>
          </cell>
          <cell r="AJ1101">
            <v>2001</v>
          </cell>
          <cell r="AK1101">
            <v>2001</v>
          </cell>
          <cell r="AL1101">
            <v>2001</v>
          </cell>
          <cell r="AM1101">
            <v>0</v>
          </cell>
          <cell r="AN1101">
            <v>0</v>
          </cell>
          <cell r="AO1101">
            <v>0</v>
          </cell>
          <cell r="AP1101" t="str">
            <v>鳥獣による農作物被害を防止するために設置する、有効な資材等の購入に対し支援を行い、本市の農業生産の向上、経営の安定化、生産意欲の向上を図る。
１【補助対象事業者】
市内に住所を有し、農業を営む個人又は任意団体等とする。
２【補助対象経費】
電気牧柵等鳥獣被害防止資材購入に要する経費
３【補助率と限度額】
資材購入費の2分の1以内とし、補助金の限度額は100千円とする。
根拠法令：いわき市鳥獣被害対策事業補助金交付要綱</v>
          </cell>
          <cell r="AQ1101" t="str">
            <v xml:space="preserve">市内の農業者に対して、鳥獣による農作物被害を防止するために必要な電気柵等の設置に要する資材の購入費を補助金として交付するもの。
　補助金の交付対象経費は、次に掲げる電気牧柵等鳥獣被害防止資材購入に要する経費とする。
　(1)電気柵
　(2)網及びトタン、ワイヤーメッシュ（杭等を含む）
　(3)防鳥ネット
　(4)その他防護に必要な資材
 </v>
          </cell>
          <cell r="BJ1101">
            <v>1</v>
          </cell>
          <cell r="BK1101">
            <v>2001</v>
          </cell>
          <cell r="BL1101">
            <v>0</v>
          </cell>
          <cell r="BM1101">
            <v>0</v>
          </cell>
          <cell r="BN1101">
            <v>0</v>
          </cell>
          <cell r="BO1101">
            <v>0</v>
          </cell>
          <cell r="BP1101">
            <v>0</v>
          </cell>
          <cell r="BQ1101">
            <v>0</v>
          </cell>
          <cell r="BR1101">
            <v>0</v>
          </cell>
          <cell r="BS1101">
            <v>0</v>
          </cell>
          <cell r="BT1101">
            <v>0</v>
          </cell>
          <cell r="BU1101">
            <v>0</v>
          </cell>
          <cell r="BV1101">
            <v>2001</v>
          </cell>
          <cell r="BW1101">
            <v>0</v>
          </cell>
          <cell r="BX1101">
            <v>0</v>
          </cell>
          <cell r="BY1101">
            <v>0</v>
          </cell>
          <cell r="BZ1101">
            <v>0</v>
          </cell>
          <cell r="CA1101">
            <v>2001</v>
          </cell>
        </row>
        <row r="1102">
          <cell r="I1102" t="str">
            <v>農業生産振興ブランド戦略プラン推進事業費</v>
          </cell>
          <cell r="J1102">
            <v>1</v>
          </cell>
          <cell r="K1102" t="str">
            <v>一般会計</v>
          </cell>
          <cell r="L1102">
            <v>6</v>
          </cell>
          <cell r="M1102" t="str">
            <v>農林水産業費</v>
          </cell>
          <cell r="N1102">
            <v>1</v>
          </cell>
          <cell r="O1102" t="str">
            <v>農業費　</v>
          </cell>
          <cell r="P1102">
            <v>4</v>
          </cell>
          <cell r="Q1102" t="str">
            <v>園芸特産物振興費</v>
          </cell>
          <cell r="R1102">
            <v>20</v>
          </cell>
          <cell r="S1102" t="str">
            <v>園芸特産物振興事業費</v>
          </cell>
          <cell r="T1102">
            <v>35</v>
          </cell>
          <cell r="U1102" t="str">
            <v>農業生産振興ブランド戦略プラン推進事業費</v>
          </cell>
          <cell r="V1102">
            <v>0</v>
          </cell>
          <cell r="X1102">
            <v>0</v>
          </cell>
          <cell r="Z1102">
            <v>232</v>
          </cell>
          <cell r="AA1102">
            <v>100</v>
          </cell>
          <cell r="AB1102">
            <v>100</v>
          </cell>
          <cell r="AC1102">
            <v>100</v>
          </cell>
          <cell r="AD1102">
            <v>100</v>
          </cell>
          <cell r="AE1102">
            <v>0</v>
          </cell>
          <cell r="AF1102">
            <v>0</v>
          </cell>
          <cell r="AG1102">
            <v>0</v>
          </cell>
          <cell r="AH1102">
            <v>0</v>
          </cell>
          <cell r="AI1102">
            <v>100</v>
          </cell>
          <cell r="AJ1102">
            <v>100</v>
          </cell>
          <cell r="AK1102">
            <v>100</v>
          </cell>
          <cell r="AL1102">
            <v>100</v>
          </cell>
          <cell r="AM1102">
            <v>0</v>
          </cell>
          <cell r="AN1102">
            <v>0</v>
          </cell>
          <cell r="AO1102">
            <v>0</v>
          </cell>
          <cell r="AP1102" t="str">
            <v>　本市独自の農業生産振興策である「いわき市農業生産振興ブランド戦略プラン」に基づき、「消費者の需要に即した生産振興と消費拡大の推進」「持続可能な農業のための担い手確保と生産基盤・経営基盤の強化」の項目に軸足をおき、新時代の活力ある農業の実現に向けた各種事業を展開する。
■いわき市農業生産振興ブランド化協議会：委員20名
■令和４年度開催実績及び見込み：総　会　年２回（５月、２月）
委員会　年４回（５月、８月、11月、２月）</v>
          </cell>
          <cell r="AQ1102" t="str">
            <v xml:space="preserve">〇消耗品費事務用品（コピー用紙等）
○通信運搬費　切手代
○使用料　コピー使用料
</v>
          </cell>
          <cell r="BJ1102">
            <v>1</v>
          </cell>
          <cell r="BK1102">
            <v>100</v>
          </cell>
          <cell r="BL1102">
            <v>0</v>
          </cell>
          <cell r="BM1102">
            <v>0</v>
          </cell>
          <cell r="BN1102">
            <v>0</v>
          </cell>
          <cell r="BO1102">
            <v>0</v>
          </cell>
          <cell r="BP1102">
            <v>0</v>
          </cell>
          <cell r="BQ1102">
            <v>0</v>
          </cell>
          <cell r="BR1102">
            <v>0</v>
          </cell>
          <cell r="BS1102">
            <v>0</v>
          </cell>
          <cell r="BT1102">
            <v>0</v>
          </cell>
          <cell r="BU1102">
            <v>0</v>
          </cell>
          <cell r="BV1102">
            <v>100</v>
          </cell>
          <cell r="BW1102">
            <v>0</v>
          </cell>
          <cell r="BX1102">
            <v>0</v>
          </cell>
          <cell r="BY1102">
            <v>0</v>
          </cell>
          <cell r="BZ1102">
            <v>0</v>
          </cell>
          <cell r="CA1102">
            <v>100</v>
          </cell>
        </row>
        <row r="1103">
          <cell r="I1103" t="str">
            <v>農業生産振興ブランド戦略プラン推進事業費補助金</v>
          </cell>
          <cell r="J1103">
            <v>1</v>
          </cell>
          <cell r="K1103" t="str">
            <v>一般会計</v>
          </cell>
          <cell r="L1103">
            <v>6</v>
          </cell>
          <cell r="M1103" t="str">
            <v>農林水産業費</v>
          </cell>
          <cell r="N1103">
            <v>1</v>
          </cell>
          <cell r="O1103" t="str">
            <v>農業費　</v>
          </cell>
          <cell r="P1103">
            <v>4</v>
          </cell>
          <cell r="Q1103" t="str">
            <v>園芸特産物振興費</v>
          </cell>
          <cell r="R1103">
            <v>20</v>
          </cell>
          <cell r="S1103" t="str">
            <v>園芸特産物振興事業費</v>
          </cell>
          <cell r="T1103">
            <v>36</v>
          </cell>
          <cell r="U1103" t="str">
            <v>農業生産振興ブランド戦略プラン推進事業費補助金　</v>
          </cell>
          <cell r="V1103">
            <v>0</v>
          </cell>
          <cell r="X1103">
            <v>0</v>
          </cell>
          <cell r="Z1103">
            <v>21614</v>
          </cell>
          <cell r="AA1103">
            <v>56000</v>
          </cell>
          <cell r="AB1103">
            <v>56000</v>
          </cell>
          <cell r="AC1103">
            <v>55000</v>
          </cell>
          <cell r="AD1103">
            <v>55000</v>
          </cell>
          <cell r="AE1103">
            <v>0</v>
          </cell>
          <cell r="AF1103">
            <v>0</v>
          </cell>
          <cell r="AG1103">
            <v>0</v>
          </cell>
          <cell r="AH1103">
            <v>0</v>
          </cell>
          <cell r="AI1103">
            <v>56000</v>
          </cell>
          <cell r="AJ1103">
            <v>56000</v>
          </cell>
          <cell r="AK1103">
            <v>55000</v>
          </cell>
          <cell r="AL1103">
            <v>55000</v>
          </cell>
          <cell r="AM1103">
            <v>-1000</v>
          </cell>
          <cell r="AN1103">
            <v>0</v>
          </cell>
          <cell r="AO1103">
            <v>-1000</v>
          </cell>
          <cell r="AP1103" t="str">
            <v>　本市独自の農業生産振興策である「いわき市農業生産振興ブランド戦略プラン」に基づき、「消費者の需要に即した生産振興と消費拡大の推進」「持続可能な農業のための担い手確保と生産基盤・経営基盤の強化」の項目に軸足をおき、市内産農産物の生産力促進や販路の拡大、スマート農業・６次産業化の推進など本市農業の生産振興に係る事業に対し補助金を交付し、新時代の活力ある農業の実現を図るもの。　</v>
          </cell>
          <cell r="AQ1103" t="str">
            <v xml:space="preserve">　生産者等の機械設備、加工・直売設備、スマート農業に係る機械の導入、有機栽培認証取得等農産物の高付加価値化の取組等に対する補助金
 ? 農業生産振興ブランド戦略プラン推進事業
 ? 園芸作目パワーアップ事業
 ? チャレンジ作目導入事業
 ? スマート農業事業
 ? 直売所ステップアップ事業
 ? ６次化推進事業
 ? 農産物のブランド化・販路拡大事業 </v>
          </cell>
          <cell r="BB1103">
            <v>3</v>
          </cell>
          <cell r="BC1103" t="str">
            <v>まちの魅力を高める　</v>
          </cell>
          <cell r="BD1103">
            <v>0</v>
          </cell>
          <cell r="BF1103">
            <v>0</v>
          </cell>
          <cell r="BH1103">
            <v>0</v>
          </cell>
          <cell r="BJ1103">
            <v>2</v>
          </cell>
          <cell r="BK1103">
            <v>0</v>
          </cell>
          <cell r="BL1103">
            <v>0</v>
          </cell>
          <cell r="BM1103">
            <v>0</v>
          </cell>
          <cell r="BN1103">
            <v>0</v>
          </cell>
          <cell r="BO1103">
            <v>0</v>
          </cell>
          <cell r="BP1103">
            <v>0</v>
          </cell>
          <cell r="BQ1103">
            <v>0</v>
          </cell>
          <cell r="BR1103">
            <v>0</v>
          </cell>
          <cell r="BS1103">
            <v>0</v>
          </cell>
          <cell r="BT1103">
            <v>0</v>
          </cell>
          <cell r="BU1103">
            <v>0</v>
          </cell>
          <cell r="BV1103">
            <v>56000</v>
          </cell>
          <cell r="BW1103">
            <v>0</v>
          </cell>
          <cell r="BX1103">
            <v>0</v>
          </cell>
          <cell r="BY1103">
            <v>0</v>
          </cell>
          <cell r="BZ1103">
            <v>0</v>
          </cell>
          <cell r="CA1103">
            <v>55000</v>
          </cell>
        </row>
        <row r="1104">
          <cell r="I1104" t="str">
            <v>市営牧野経費</v>
          </cell>
          <cell r="J1104">
            <v>1</v>
          </cell>
          <cell r="K1104" t="str">
            <v>一般会計</v>
          </cell>
          <cell r="L1104">
            <v>6</v>
          </cell>
          <cell r="M1104" t="str">
            <v>農林水産業費</v>
          </cell>
          <cell r="N1104">
            <v>1</v>
          </cell>
          <cell r="O1104" t="str">
            <v>農業費　</v>
          </cell>
          <cell r="P1104">
            <v>6</v>
          </cell>
          <cell r="Q1104" t="str">
            <v>畜産業費</v>
          </cell>
          <cell r="R1104">
            <v>10</v>
          </cell>
          <cell r="S1104" t="str">
            <v>畜産振興事務費　</v>
          </cell>
          <cell r="T1104">
            <v>1</v>
          </cell>
          <cell r="U1104" t="str">
            <v>市営牧野経費</v>
          </cell>
          <cell r="V1104">
            <v>0</v>
          </cell>
          <cell r="X1104">
            <v>0</v>
          </cell>
          <cell r="Z1104">
            <v>7065</v>
          </cell>
          <cell r="AA1104">
            <v>7172</v>
          </cell>
          <cell r="AB1104">
            <v>7599</v>
          </cell>
          <cell r="AC1104">
            <v>7599</v>
          </cell>
          <cell r="AD1104">
            <v>7599</v>
          </cell>
          <cell r="AE1104">
            <v>3465</v>
          </cell>
          <cell r="AF1104">
            <v>3526</v>
          </cell>
          <cell r="AG1104">
            <v>3526</v>
          </cell>
          <cell r="AH1104">
            <v>3526</v>
          </cell>
          <cell r="AI1104">
            <v>3707</v>
          </cell>
          <cell r="AJ1104">
            <v>4073</v>
          </cell>
          <cell r="AK1104">
            <v>4073</v>
          </cell>
          <cell r="AL1104">
            <v>4073</v>
          </cell>
          <cell r="AM1104">
            <v>0</v>
          </cell>
          <cell r="AN1104">
            <v>427</v>
          </cell>
          <cell r="AO1104">
            <v>427</v>
          </cell>
          <cell r="AP1104" t="str">
            <v>　市営牧野は、家畜の預託放牧及び採草地の貸出を行い、自給飼料基盤に立脚した畜産経営の育成強化を図ることを目的とする。
○根拠法令：いわき市牧野管理条例</v>
          </cell>
          <cell r="AQ1104" t="str">
            <v xml:space="preserve">・市営牧野の草地維持管理並びに放牧家畜飼養に必要な消耗品費
・市営牧野の家畜衛生管理に関わる獣医師の委託料及び草地維持管理に関わる業務委託料
・市営牧野の土地借上料
○　事業費増額の主な理由
　・委託料について、県土木単価上昇分による増額。
　・消耗品費について、単価の変動による増。 </v>
          </cell>
          <cell r="BJ1104">
            <v>1</v>
          </cell>
          <cell r="BK1104">
            <v>7599</v>
          </cell>
          <cell r="BL1104">
            <v>0</v>
          </cell>
          <cell r="BM1104">
            <v>0</v>
          </cell>
          <cell r="BN1104">
            <v>0</v>
          </cell>
          <cell r="BO1104">
            <v>0</v>
          </cell>
          <cell r="BP1104">
            <v>0</v>
          </cell>
          <cell r="BQ1104">
            <v>0</v>
          </cell>
          <cell r="BR1104">
            <v>0</v>
          </cell>
          <cell r="BS1104">
            <v>0</v>
          </cell>
          <cell r="BT1104">
            <v>0</v>
          </cell>
          <cell r="BU1104">
            <v>3526</v>
          </cell>
          <cell r="BV1104">
            <v>4073</v>
          </cell>
          <cell r="BW1104">
            <v>0</v>
          </cell>
          <cell r="BX1104">
            <v>0</v>
          </cell>
          <cell r="BY1104">
            <v>0</v>
          </cell>
          <cell r="BZ1104">
            <v>3526</v>
          </cell>
          <cell r="CA1104">
            <v>4073</v>
          </cell>
        </row>
        <row r="1105">
          <cell r="I1105" t="str">
            <v>市営牧野経費　会計年度任用職員分</v>
          </cell>
          <cell r="J1105">
            <v>1</v>
          </cell>
          <cell r="K1105" t="str">
            <v>一般会計</v>
          </cell>
          <cell r="L1105">
            <v>6</v>
          </cell>
          <cell r="M1105" t="str">
            <v>農林水産業費</v>
          </cell>
          <cell r="N1105">
            <v>1</v>
          </cell>
          <cell r="O1105" t="str">
            <v>農業費　</v>
          </cell>
          <cell r="P1105">
            <v>6</v>
          </cell>
          <cell r="Q1105" t="str">
            <v>畜産業費</v>
          </cell>
          <cell r="R1105">
            <v>10</v>
          </cell>
          <cell r="S1105" t="str">
            <v>畜産振興事務費　</v>
          </cell>
          <cell r="T1105">
            <v>1</v>
          </cell>
          <cell r="U1105" t="str">
            <v>市営牧野経費</v>
          </cell>
          <cell r="V1105">
            <v>0</v>
          </cell>
          <cell r="X1105">
            <v>1</v>
          </cell>
          <cell r="Y1105" t="str">
            <v>会計年度任用職員分　</v>
          </cell>
          <cell r="Z1105">
            <v>4761</v>
          </cell>
          <cell r="AA1105">
            <v>6802</v>
          </cell>
          <cell r="AB1105">
            <v>6526</v>
          </cell>
          <cell r="AC1105">
            <v>6586</v>
          </cell>
          <cell r="AD1105">
            <v>6586</v>
          </cell>
          <cell r="AE1105">
            <v>17</v>
          </cell>
          <cell r="AF1105">
            <v>28</v>
          </cell>
          <cell r="AG1105">
            <v>33</v>
          </cell>
          <cell r="AH1105">
            <v>33</v>
          </cell>
          <cell r="AI1105">
            <v>6785</v>
          </cell>
          <cell r="AJ1105">
            <v>6498</v>
          </cell>
          <cell r="AK1105">
            <v>6553</v>
          </cell>
          <cell r="AL1105">
            <v>6553</v>
          </cell>
          <cell r="AM1105">
            <v>60</v>
          </cell>
          <cell r="AN1105">
            <v>-276</v>
          </cell>
          <cell r="AO1105">
            <v>-216</v>
          </cell>
          <cell r="AP1105" t="str">
            <v>　家畜の自給飼料基盤に立脚した畜産経営の育成強化を目的とした市営牧野の運営に係る技能労務職員の雇用を行う。　</v>
          </cell>
          <cell r="AQ1105" t="str">
            <v xml:space="preserve">・市営牧野の運営に関する人員の雇用に関する会計年度任用職員の人件費など
・市営牧野の運営に関する人員の雇用に関する共済費
〇減額の主な理由
　共済費（社会保険料及び雇用保険料）の減
 </v>
          </cell>
          <cell r="BJ1105">
            <v>2</v>
          </cell>
          <cell r="BK1105">
            <v>0</v>
          </cell>
          <cell r="BL1105">
            <v>0</v>
          </cell>
          <cell r="BM1105">
            <v>0</v>
          </cell>
          <cell r="BN1105">
            <v>0</v>
          </cell>
          <cell r="BO1105">
            <v>0</v>
          </cell>
          <cell r="BP1105">
            <v>0</v>
          </cell>
          <cell r="BQ1105">
            <v>0</v>
          </cell>
          <cell r="BR1105">
            <v>0</v>
          </cell>
          <cell r="BS1105">
            <v>0</v>
          </cell>
          <cell r="BT1105">
            <v>0</v>
          </cell>
          <cell r="BU1105">
            <v>28</v>
          </cell>
          <cell r="BV1105">
            <v>6498</v>
          </cell>
          <cell r="BW1105">
            <v>0</v>
          </cell>
          <cell r="BX1105">
            <v>0</v>
          </cell>
          <cell r="BY1105">
            <v>0</v>
          </cell>
          <cell r="BZ1105">
            <v>33</v>
          </cell>
          <cell r="CA1105">
            <v>6553</v>
          </cell>
        </row>
        <row r="1106">
          <cell r="I1106" t="str">
            <v>畜産振興事務費</v>
          </cell>
          <cell r="J1106">
            <v>1</v>
          </cell>
          <cell r="K1106" t="str">
            <v>一般会計</v>
          </cell>
          <cell r="L1106">
            <v>6</v>
          </cell>
          <cell r="M1106" t="str">
            <v>農林水産業費</v>
          </cell>
          <cell r="N1106">
            <v>1</v>
          </cell>
          <cell r="O1106" t="str">
            <v>農業費　</v>
          </cell>
          <cell r="P1106">
            <v>6</v>
          </cell>
          <cell r="Q1106" t="str">
            <v>畜産業費</v>
          </cell>
          <cell r="R1106">
            <v>10</v>
          </cell>
          <cell r="S1106" t="str">
            <v>畜産振興事務費　</v>
          </cell>
          <cell r="T1106">
            <v>2</v>
          </cell>
          <cell r="U1106" t="str">
            <v>畜産振興事務費　</v>
          </cell>
          <cell r="V1106">
            <v>0</v>
          </cell>
          <cell r="X1106">
            <v>0</v>
          </cell>
          <cell r="Z1106">
            <v>697</v>
          </cell>
          <cell r="AA1106">
            <v>1004</v>
          </cell>
          <cell r="AB1106">
            <v>781</v>
          </cell>
          <cell r="AC1106">
            <v>781</v>
          </cell>
          <cell r="AD1106">
            <v>781</v>
          </cell>
          <cell r="AE1106">
            <v>0</v>
          </cell>
          <cell r="AF1106">
            <v>0</v>
          </cell>
          <cell r="AG1106">
            <v>0</v>
          </cell>
          <cell r="AH1106">
            <v>0</v>
          </cell>
          <cell r="AI1106">
            <v>1004</v>
          </cell>
          <cell r="AJ1106">
            <v>781</v>
          </cell>
          <cell r="AK1106">
            <v>781</v>
          </cell>
          <cell r="AL1106">
            <v>781</v>
          </cell>
          <cell r="AM1106">
            <v>0</v>
          </cell>
          <cell r="AN1106">
            <v>-223</v>
          </cell>
          <cell r="AO1106">
            <v>-223</v>
          </cell>
          <cell r="AP1106" t="str">
            <v xml:space="preserve">１目的　畜産振興事業に伴う一般事務に要する経費
２事業内容
（１）家畜疾病予防
　①家畜防疫衛生に係る事務費
（２）畜産振興推進
　①市内畜産業の振興に係る事務経費
　②草地の開発・改良等に係る経費 </v>
          </cell>
          <cell r="AQ1106" t="str">
            <v>・家畜改良増殖、畜産振興推進、各種疾病予防の推進等の事業に係る事務経費。
〇事業費減額の主な理由
　・全国和牛能力共進会に係る管外旅費及び報償費分の減。</v>
          </cell>
          <cell r="BJ1106">
            <v>1</v>
          </cell>
          <cell r="BK1106">
            <v>781</v>
          </cell>
          <cell r="BL1106">
            <v>0</v>
          </cell>
          <cell r="BM1106">
            <v>0</v>
          </cell>
          <cell r="BN1106">
            <v>0</v>
          </cell>
          <cell r="BO1106">
            <v>0</v>
          </cell>
          <cell r="BP1106">
            <v>0</v>
          </cell>
          <cell r="BQ1106">
            <v>0</v>
          </cell>
          <cell r="BR1106">
            <v>0</v>
          </cell>
          <cell r="BS1106">
            <v>0</v>
          </cell>
          <cell r="BT1106">
            <v>0</v>
          </cell>
          <cell r="BU1106">
            <v>0</v>
          </cell>
          <cell r="BV1106">
            <v>781</v>
          </cell>
          <cell r="BW1106">
            <v>0</v>
          </cell>
          <cell r="BX1106">
            <v>0</v>
          </cell>
          <cell r="BY1106">
            <v>0</v>
          </cell>
          <cell r="BZ1106">
            <v>0</v>
          </cell>
          <cell r="CA1106">
            <v>781</v>
          </cell>
        </row>
        <row r="1107">
          <cell r="I1107" t="str">
            <v>畜産団体運営費補助金</v>
          </cell>
          <cell r="J1107">
            <v>1</v>
          </cell>
          <cell r="K1107" t="str">
            <v>一般会計</v>
          </cell>
          <cell r="L1107">
            <v>6</v>
          </cell>
          <cell r="M1107" t="str">
            <v>農林水産業費</v>
          </cell>
          <cell r="N1107">
            <v>1</v>
          </cell>
          <cell r="O1107" t="str">
            <v>農業費　</v>
          </cell>
          <cell r="P1107">
            <v>6</v>
          </cell>
          <cell r="Q1107" t="str">
            <v>畜産業費</v>
          </cell>
          <cell r="R1107">
            <v>10</v>
          </cell>
          <cell r="S1107" t="str">
            <v>畜産振興事務費　</v>
          </cell>
          <cell r="T1107">
            <v>4</v>
          </cell>
          <cell r="U1107" t="str">
            <v>畜産団体運営費補助金</v>
          </cell>
          <cell r="V1107">
            <v>0</v>
          </cell>
          <cell r="X1107">
            <v>0</v>
          </cell>
          <cell r="Z1107">
            <v>400</v>
          </cell>
          <cell r="AA1107">
            <v>400</v>
          </cell>
          <cell r="AB1107">
            <v>400</v>
          </cell>
          <cell r="AC1107">
            <v>400</v>
          </cell>
          <cell r="AD1107">
            <v>400</v>
          </cell>
          <cell r="AE1107">
            <v>0</v>
          </cell>
          <cell r="AF1107">
            <v>0</v>
          </cell>
          <cell r="AG1107">
            <v>0</v>
          </cell>
          <cell r="AH1107">
            <v>0</v>
          </cell>
          <cell r="AI1107">
            <v>400</v>
          </cell>
          <cell r="AJ1107">
            <v>400</v>
          </cell>
          <cell r="AK1107">
            <v>400</v>
          </cell>
          <cell r="AL1107">
            <v>400</v>
          </cell>
          <cell r="AM1107">
            <v>0</v>
          </cell>
          <cell r="AN1107">
            <v>0</v>
          </cell>
          <cell r="AO1107">
            <v>0</v>
          </cell>
          <cell r="AP1107" t="str">
            <v xml:space="preserve">　畜産農家の経営の安定と向上を図るため、事業を実施する事業主体に対して補助金を交付し、事業主体の育成強化と畜産業の振興を図る。
・法令根拠：いわき市畜産団体連絡協議会運営費補助金交付要綱
・事業主体：いわき市畜産団体連絡協議会 </v>
          </cell>
          <cell r="AQ1107" t="str">
            <v>畜産振興活動事業等に対する補助（定額）　</v>
          </cell>
          <cell r="BJ1107">
            <v>1</v>
          </cell>
          <cell r="BK1107">
            <v>400</v>
          </cell>
          <cell r="BL1107">
            <v>0</v>
          </cell>
          <cell r="BM1107">
            <v>0</v>
          </cell>
          <cell r="BN1107">
            <v>0</v>
          </cell>
          <cell r="BO1107">
            <v>0</v>
          </cell>
          <cell r="BP1107">
            <v>0</v>
          </cell>
          <cell r="BQ1107">
            <v>0</v>
          </cell>
          <cell r="BR1107">
            <v>0</v>
          </cell>
          <cell r="BS1107">
            <v>0</v>
          </cell>
          <cell r="BT1107">
            <v>0</v>
          </cell>
          <cell r="BU1107">
            <v>0</v>
          </cell>
          <cell r="BV1107">
            <v>400</v>
          </cell>
          <cell r="BW1107">
            <v>0</v>
          </cell>
          <cell r="BX1107">
            <v>0</v>
          </cell>
          <cell r="BY1107">
            <v>0</v>
          </cell>
          <cell r="BZ1107">
            <v>0</v>
          </cell>
          <cell r="CA1107">
            <v>400</v>
          </cell>
        </row>
        <row r="1108">
          <cell r="I1108" t="str">
            <v>中山間地域酪農経営体支援活動事業費負担金</v>
          </cell>
          <cell r="J1108">
            <v>1</v>
          </cell>
          <cell r="K1108" t="str">
            <v>一般会計</v>
          </cell>
          <cell r="L1108">
            <v>6</v>
          </cell>
          <cell r="M1108" t="str">
            <v>農林水産業費</v>
          </cell>
          <cell r="N1108">
            <v>1</v>
          </cell>
          <cell r="O1108" t="str">
            <v>農業費　</v>
          </cell>
          <cell r="P1108">
            <v>6</v>
          </cell>
          <cell r="Q1108" t="str">
            <v>畜産業費</v>
          </cell>
          <cell r="R1108">
            <v>10</v>
          </cell>
          <cell r="S1108" t="str">
            <v>畜産振興事務費　</v>
          </cell>
          <cell r="T1108">
            <v>5</v>
          </cell>
          <cell r="U1108" t="str">
            <v>中山間地域酪農経営体支援活動事業費負担金</v>
          </cell>
          <cell r="V1108">
            <v>0</v>
          </cell>
          <cell r="X1108">
            <v>0</v>
          </cell>
          <cell r="Z1108">
            <v>79</v>
          </cell>
          <cell r="AA1108">
            <v>79</v>
          </cell>
          <cell r="AB1108">
            <v>79</v>
          </cell>
          <cell r="AC1108">
            <v>79</v>
          </cell>
          <cell r="AD1108">
            <v>79</v>
          </cell>
          <cell r="AE1108">
            <v>0</v>
          </cell>
          <cell r="AF1108">
            <v>0</v>
          </cell>
          <cell r="AG1108">
            <v>0</v>
          </cell>
          <cell r="AH1108">
            <v>0</v>
          </cell>
          <cell r="AI1108">
            <v>79</v>
          </cell>
          <cell r="AJ1108">
            <v>79</v>
          </cell>
          <cell r="AK1108">
            <v>79</v>
          </cell>
          <cell r="AL1108">
            <v>79</v>
          </cell>
          <cell r="AM1108">
            <v>0</v>
          </cell>
          <cell r="AN1108">
            <v>0</v>
          </cell>
          <cell r="AO1108">
            <v>0</v>
          </cell>
          <cell r="AP1108" t="str">
            <v xml:space="preserve">・酪農家の周年拘束という特有の問題点を改善するため、酪農ヘルパー事業にかかる事業　費の一部を負担することで、事業主体の活動を支援し、ゆとりある経営の普及、後継者　の育成、ひいては酪農の振興を図る。
・根拠法令：関係市町村による法令外負担金
・事業主体：福島県酪農業協同組合
</v>
          </cell>
          <cell r="AQ1108" t="str">
            <v>・酪農ヘルパー派遣事業に対する関係市町村による法令外負担金　</v>
          </cell>
          <cell r="BJ1108">
            <v>1</v>
          </cell>
          <cell r="BK1108">
            <v>79</v>
          </cell>
          <cell r="BL1108">
            <v>0</v>
          </cell>
          <cell r="BM1108">
            <v>0</v>
          </cell>
          <cell r="BN1108">
            <v>0</v>
          </cell>
          <cell r="BO1108">
            <v>0</v>
          </cell>
          <cell r="BP1108">
            <v>0</v>
          </cell>
          <cell r="BQ1108">
            <v>0</v>
          </cell>
          <cell r="BR1108">
            <v>0</v>
          </cell>
          <cell r="BS1108">
            <v>0</v>
          </cell>
          <cell r="BT1108">
            <v>0</v>
          </cell>
          <cell r="BU1108">
            <v>0</v>
          </cell>
          <cell r="BV1108">
            <v>79</v>
          </cell>
          <cell r="BW1108">
            <v>0</v>
          </cell>
          <cell r="BX1108">
            <v>0</v>
          </cell>
          <cell r="BY1108">
            <v>0</v>
          </cell>
          <cell r="BZ1108">
            <v>0</v>
          </cell>
          <cell r="CA1108">
            <v>79</v>
          </cell>
        </row>
        <row r="1109">
          <cell r="I1109" t="str">
            <v>高齢者等肉用雌牛貸付審査委員会委員報酬</v>
          </cell>
          <cell r="J1109">
            <v>1</v>
          </cell>
          <cell r="K1109" t="str">
            <v>一般会計</v>
          </cell>
          <cell r="L1109">
            <v>6</v>
          </cell>
          <cell r="M1109" t="str">
            <v>農林水産業費</v>
          </cell>
          <cell r="N1109">
            <v>1</v>
          </cell>
          <cell r="O1109" t="str">
            <v>農業費　</v>
          </cell>
          <cell r="P1109">
            <v>6</v>
          </cell>
          <cell r="Q1109" t="str">
            <v>畜産業費</v>
          </cell>
          <cell r="R1109">
            <v>10</v>
          </cell>
          <cell r="S1109" t="str">
            <v>畜産振興事務費　</v>
          </cell>
          <cell r="T1109">
            <v>8</v>
          </cell>
          <cell r="U1109" t="str">
            <v>高齢者等肉用雌牛貸付審査委員会委員報酬　</v>
          </cell>
          <cell r="V1109">
            <v>0</v>
          </cell>
          <cell r="X1109">
            <v>0</v>
          </cell>
          <cell r="Z1109">
            <v>0</v>
          </cell>
          <cell r="AA1109">
            <v>25</v>
          </cell>
          <cell r="AB1109">
            <v>25</v>
          </cell>
          <cell r="AC1109">
            <v>25</v>
          </cell>
          <cell r="AD1109">
            <v>25</v>
          </cell>
          <cell r="AE1109">
            <v>0</v>
          </cell>
          <cell r="AF1109">
            <v>0</v>
          </cell>
          <cell r="AG1109">
            <v>0</v>
          </cell>
          <cell r="AH1109">
            <v>0</v>
          </cell>
          <cell r="AI1109">
            <v>25</v>
          </cell>
          <cell r="AJ1109">
            <v>25</v>
          </cell>
          <cell r="AK1109">
            <v>25</v>
          </cell>
          <cell r="AL1109">
            <v>25</v>
          </cell>
          <cell r="AM1109">
            <v>0</v>
          </cell>
          <cell r="AN1109">
            <v>0</v>
          </cell>
          <cell r="AO1109">
            <v>0</v>
          </cell>
          <cell r="AP1109" t="str">
            <v>・いわき市高齢者等肉用雌牛貸付審査委員会委員に係る報酬　
・当該審査委員会は、高齢者等に肉用繁殖雌牛を一定期間（５年間）貸付け、高齢者の生きがい対策及び肉用牛の生産振興を図る高齢者等肉用雌牛貸付事業において貸付者の選定等を行うものである。
・根拠法令：いわき市高齢者等に対する肉用雌牛貸付条例</v>
          </cell>
          <cell r="AQ1109" t="str">
            <v>・いわき市高齢者等肉用雌牛貸付審査委員会委員５名中、知識経験を有する者としての委員１名分に係る報酬　</v>
          </cell>
          <cell r="BJ1109">
            <v>1</v>
          </cell>
          <cell r="BK1109">
            <v>25</v>
          </cell>
          <cell r="BL1109">
            <v>0</v>
          </cell>
          <cell r="BM1109">
            <v>0</v>
          </cell>
          <cell r="BN1109">
            <v>0</v>
          </cell>
          <cell r="BO1109">
            <v>0</v>
          </cell>
          <cell r="BP1109">
            <v>0</v>
          </cell>
          <cell r="BQ1109">
            <v>0</v>
          </cell>
          <cell r="BR1109">
            <v>0</v>
          </cell>
          <cell r="BS1109">
            <v>0</v>
          </cell>
          <cell r="BT1109">
            <v>0</v>
          </cell>
          <cell r="BU1109">
            <v>0</v>
          </cell>
          <cell r="BV1109">
            <v>25</v>
          </cell>
          <cell r="BW1109">
            <v>0</v>
          </cell>
          <cell r="BX1109">
            <v>0</v>
          </cell>
          <cell r="BY1109">
            <v>0</v>
          </cell>
          <cell r="BZ1109">
            <v>0</v>
          </cell>
          <cell r="CA1109">
            <v>25</v>
          </cell>
        </row>
        <row r="1110">
          <cell r="I1110" t="str">
            <v>肉用雌牛貸付基金繰出金</v>
          </cell>
          <cell r="J1110">
            <v>1</v>
          </cell>
          <cell r="K1110" t="str">
            <v>一般会計</v>
          </cell>
          <cell r="L1110">
            <v>6</v>
          </cell>
          <cell r="M1110" t="str">
            <v>農林水産業費</v>
          </cell>
          <cell r="N1110">
            <v>1</v>
          </cell>
          <cell r="O1110" t="str">
            <v>農業費　</v>
          </cell>
          <cell r="P1110">
            <v>6</v>
          </cell>
          <cell r="Q1110" t="str">
            <v>畜産業費</v>
          </cell>
          <cell r="R1110">
            <v>20</v>
          </cell>
          <cell r="S1110" t="str">
            <v>畜産振興事業費　</v>
          </cell>
          <cell r="T1110">
            <v>5</v>
          </cell>
          <cell r="U1110" t="str">
            <v>肉用雌牛貸付基金繰出金　</v>
          </cell>
          <cell r="V1110">
            <v>0</v>
          </cell>
          <cell r="X1110">
            <v>0</v>
          </cell>
          <cell r="Z1110">
            <v>1</v>
          </cell>
          <cell r="AA1110">
            <v>1</v>
          </cell>
          <cell r="AB1110">
            <v>1</v>
          </cell>
          <cell r="AC1110">
            <v>1</v>
          </cell>
          <cell r="AD1110">
            <v>1</v>
          </cell>
          <cell r="AE1110">
            <v>1</v>
          </cell>
          <cell r="AF1110">
            <v>1</v>
          </cell>
          <cell r="AG1110">
            <v>1</v>
          </cell>
          <cell r="AH1110">
            <v>1</v>
          </cell>
          <cell r="AI1110">
            <v>0</v>
          </cell>
          <cell r="AJ1110">
            <v>0</v>
          </cell>
          <cell r="AK1110">
            <v>0</v>
          </cell>
          <cell r="AL1110">
            <v>0</v>
          </cell>
          <cell r="AM1110">
            <v>0</v>
          </cell>
          <cell r="AN1110">
            <v>0</v>
          </cell>
          <cell r="AO1110">
            <v>0</v>
          </cell>
          <cell r="AP1110" t="str">
            <v>・高齢者等に肉用繁殖雌牛を一定期間（5年間）貸付け、高齢者の生きがい対策及び肉用
　牛の振興を図る高齢者肉用雌牛貸付事業は、基金会計を用いて事業を実施しており、基　金の運用から生ずる利益（利子）は、一度一般会計に繰り出し、再度基金へ繰り入れす　ることとなっている。
・根拠法令：いわき市高齢者等に対する肉用雌牛貸付基金条例</v>
          </cell>
          <cell r="AQ1110" t="str">
            <v xml:space="preserve">・令和４年度末基金積立最高額：12,600,162円（予定）利率：0.001%
　12,600,162円*0.001%＝126.00円　≒1千円 </v>
          </cell>
          <cell r="BJ1110">
            <v>1</v>
          </cell>
          <cell r="BK1110">
            <v>1</v>
          </cell>
          <cell r="BL1110">
            <v>0</v>
          </cell>
          <cell r="BM1110">
            <v>0</v>
          </cell>
          <cell r="BN1110">
            <v>0</v>
          </cell>
          <cell r="BO1110">
            <v>0</v>
          </cell>
          <cell r="BP1110">
            <v>0</v>
          </cell>
          <cell r="BQ1110">
            <v>0</v>
          </cell>
          <cell r="BR1110">
            <v>0</v>
          </cell>
          <cell r="BS1110">
            <v>0</v>
          </cell>
          <cell r="BT1110">
            <v>0</v>
          </cell>
          <cell r="BU1110">
            <v>1</v>
          </cell>
          <cell r="BV1110">
            <v>0</v>
          </cell>
          <cell r="BW1110">
            <v>0</v>
          </cell>
          <cell r="BX1110">
            <v>0</v>
          </cell>
          <cell r="BY1110">
            <v>0</v>
          </cell>
          <cell r="BZ1110">
            <v>1</v>
          </cell>
          <cell r="CA1110">
            <v>0</v>
          </cell>
        </row>
        <row r="1111">
          <cell r="I1111" t="str">
            <v>和牛繁殖農家所得向上事業費補助金</v>
          </cell>
          <cell r="J1111">
            <v>1</v>
          </cell>
          <cell r="K1111" t="str">
            <v>一般会計</v>
          </cell>
          <cell r="L1111">
            <v>6</v>
          </cell>
          <cell r="M1111" t="str">
            <v>農林水産業費</v>
          </cell>
          <cell r="N1111">
            <v>1</v>
          </cell>
          <cell r="O1111" t="str">
            <v>農業費　</v>
          </cell>
          <cell r="P1111">
            <v>6</v>
          </cell>
          <cell r="Q1111" t="str">
            <v>畜産業費</v>
          </cell>
          <cell r="R1111">
            <v>20</v>
          </cell>
          <cell r="S1111" t="str">
            <v>畜産振興事業費　</v>
          </cell>
          <cell r="T1111">
            <v>7</v>
          </cell>
          <cell r="U1111" t="str">
            <v>和牛繁殖農家所得向上事業費補助金</v>
          </cell>
          <cell r="V1111">
            <v>0</v>
          </cell>
          <cell r="X1111">
            <v>0</v>
          </cell>
          <cell r="Z1111">
            <v>530</v>
          </cell>
          <cell r="AA1111">
            <v>750</v>
          </cell>
          <cell r="AB1111">
            <v>2300</v>
          </cell>
          <cell r="AC1111">
            <v>1900</v>
          </cell>
          <cell r="AD1111">
            <v>1900</v>
          </cell>
          <cell r="AE1111">
            <v>0</v>
          </cell>
          <cell r="AF1111">
            <v>0</v>
          </cell>
          <cell r="AG1111">
            <v>0</v>
          </cell>
          <cell r="AH1111">
            <v>0</v>
          </cell>
          <cell r="AI1111">
            <v>750</v>
          </cell>
          <cell r="AJ1111">
            <v>2300</v>
          </cell>
          <cell r="AK1111">
            <v>1900</v>
          </cell>
          <cell r="AL1111">
            <v>1900</v>
          </cell>
          <cell r="AM1111">
            <v>-400</v>
          </cell>
          <cell r="AN1111">
            <v>1550</v>
          </cell>
          <cell r="AO1111">
            <v>1150</v>
          </cell>
          <cell r="AP1111" t="str">
            <v>市内畜産業における中心的な経営形態である和牛繁殖農業者に対して、優良血統雄牛の精液購入費及び優良血統雌牛の導入費を補助し、農業者の負担経費の軽減並びに優良な形質の子牛の出生促進による所得向上を図る。　</v>
          </cell>
          <cell r="AQ1111" t="str">
            <v xml:space="preserve">稼げる畜産経営を推進するため、令和３年度から実施してきた「和牛繁殖雌牛促進事業」について所要の拡充を行うことで、繁殖畜産農家の支援を行う。【事業実施期間：令和４年度～令和７年度（「いわき市農業・農村振興基本計画」策定期間）】
補助メニューは以下のとおり。
　・優良血統雄牛の精液購入　１回あたり8千円
　・優良血統雌牛の導入費１頭あたり150千円
</v>
          </cell>
          <cell r="BJ1111">
            <v>2</v>
          </cell>
          <cell r="BK1111">
            <v>0</v>
          </cell>
          <cell r="BL1111">
            <v>0</v>
          </cell>
          <cell r="BM1111">
            <v>0</v>
          </cell>
          <cell r="BN1111">
            <v>0</v>
          </cell>
          <cell r="BO1111">
            <v>0</v>
          </cell>
          <cell r="BP1111">
            <v>0</v>
          </cell>
          <cell r="BQ1111">
            <v>0</v>
          </cell>
          <cell r="BR1111">
            <v>0</v>
          </cell>
          <cell r="BS1111">
            <v>0</v>
          </cell>
          <cell r="BT1111">
            <v>0</v>
          </cell>
          <cell r="BU1111">
            <v>0</v>
          </cell>
          <cell r="BV1111">
            <v>2300</v>
          </cell>
          <cell r="BW1111">
            <v>0</v>
          </cell>
          <cell r="BX1111">
            <v>0</v>
          </cell>
          <cell r="BY1111">
            <v>0</v>
          </cell>
          <cell r="BZ1111">
            <v>0</v>
          </cell>
          <cell r="CA1111">
            <v>1900</v>
          </cell>
        </row>
        <row r="1112">
          <cell r="I1112" t="str">
            <v>多面的機能支払交付金事業費</v>
          </cell>
          <cell r="J1112">
            <v>1</v>
          </cell>
          <cell r="K1112" t="str">
            <v>一般会計</v>
          </cell>
          <cell r="L1112">
            <v>6</v>
          </cell>
          <cell r="M1112" t="str">
            <v>農林水産業費</v>
          </cell>
          <cell r="N1112">
            <v>1</v>
          </cell>
          <cell r="O1112" t="str">
            <v>農業費　</v>
          </cell>
          <cell r="P1112">
            <v>7</v>
          </cell>
          <cell r="Q1112" t="str">
            <v>農地費　</v>
          </cell>
          <cell r="R1112">
            <v>50</v>
          </cell>
          <cell r="S1112" t="str">
            <v>農地等保全管理事業費</v>
          </cell>
          <cell r="T1112">
            <v>14</v>
          </cell>
          <cell r="U1112" t="str">
            <v>多面的機能支払交付金事業費　</v>
          </cell>
          <cell r="V1112">
            <v>0</v>
          </cell>
          <cell r="X1112">
            <v>0</v>
          </cell>
          <cell r="Z1112">
            <v>138913</v>
          </cell>
          <cell r="AA1112">
            <v>139950</v>
          </cell>
          <cell r="AB1112">
            <v>135511</v>
          </cell>
          <cell r="AC1112">
            <v>135511</v>
          </cell>
          <cell r="AD1112">
            <v>135511</v>
          </cell>
          <cell r="AE1112">
            <v>105069</v>
          </cell>
          <cell r="AF1112">
            <v>101751</v>
          </cell>
          <cell r="AG1112">
            <v>101751</v>
          </cell>
          <cell r="AH1112">
            <v>101751</v>
          </cell>
          <cell r="AI1112">
            <v>34881</v>
          </cell>
          <cell r="AJ1112">
            <v>33760</v>
          </cell>
          <cell r="AK1112">
            <v>33760</v>
          </cell>
          <cell r="AL1112">
            <v>33760</v>
          </cell>
          <cell r="AM1112">
            <v>0</v>
          </cell>
          <cell r="AN1112">
            <v>-4439</v>
          </cell>
          <cell r="AO1112">
            <v>-4439</v>
          </cell>
          <cell r="AP1112" t="str">
            <v xml:space="preserve">　農業・農村の有する多面的機能の維持・発揮を図るため、農地維持支払交付金として多面的機能を支える共同活動について、資源向上支払交付金として地域資源の質的向上を図る共同活動について支援する。
１．取組活動農地維持、資源向上（共同活動）、資源向上（施設の長寿命化）
２. 交付先　市が認定した活動組織（50組織）
　※国・県費分を併せて市より交付。
３．根拠法令・いわき市多面的機能支払交付金交付要綱
・福島県多面的機能支払交付金交付要綱
・多面的機能支払交付金実施要綱
・農業の有する多面的機能の発揮の促進に関する法律　等 </v>
          </cell>
          <cell r="AQ1112" t="str">
            <v xml:space="preserve">　・本体交付金国50%、県25%、市25%
　農地維持＋資源向上（共同活動）　119,722千円
　資源向上（施設の長寿命化） 15,312千円
　・推進交付金国100%
　477千円
　（内訳）旅費 3千円 需用費 202千円
　役務費 90千円 使用料182千円 </v>
          </cell>
          <cell r="BJ1112">
            <v>1</v>
          </cell>
          <cell r="BK1112">
            <v>135511</v>
          </cell>
          <cell r="BL1112">
            <v>0</v>
          </cell>
          <cell r="BM1112">
            <v>0</v>
          </cell>
          <cell r="BN1112">
            <v>0</v>
          </cell>
          <cell r="BO1112">
            <v>0</v>
          </cell>
          <cell r="BP1112">
            <v>0</v>
          </cell>
          <cell r="BQ1112">
            <v>0</v>
          </cell>
          <cell r="BR1112">
            <v>0</v>
          </cell>
          <cell r="BS1112">
            <v>101751</v>
          </cell>
          <cell r="BT1112">
            <v>0</v>
          </cell>
          <cell r="BU1112">
            <v>0</v>
          </cell>
          <cell r="BV1112">
            <v>33760</v>
          </cell>
          <cell r="BW1112">
            <v>0</v>
          </cell>
          <cell r="BX1112">
            <v>101751</v>
          </cell>
          <cell r="BY1112">
            <v>0</v>
          </cell>
          <cell r="BZ1112">
            <v>0</v>
          </cell>
          <cell r="CA1112">
            <v>33760</v>
          </cell>
        </row>
        <row r="1113">
          <cell r="I1113" t="str">
            <v>施設管理経費</v>
          </cell>
          <cell r="J1113">
            <v>1</v>
          </cell>
          <cell r="K1113" t="str">
            <v>一般会計</v>
          </cell>
          <cell r="L1113">
            <v>6</v>
          </cell>
          <cell r="M1113" t="str">
            <v>農林水産業費</v>
          </cell>
          <cell r="N1113">
            <v>1</v>
          </cell>
          <cell r="O1113" t="str">
            <v>農業費　</v>
          </cell>
          <cell r="P1113">
            <v>7</v>
          </cell>
          <cell r="Q1113" t="str">
            <v>農地費　</v>
          </cell>
          <cell r="R1113">
            <v>10</v>
          </cell>
          <cell r="S1113" t="str">
            <v>農地管理費　</v>
          </cell>
          <cell r="T1113">
            <v>1</v>
          </cell>
          <cell r="U1113" t="str">
            <v>施設管理経費</v>
          </cell>
          <cell r="V1113">
            <v>0</v>
          </cell>
          <cell r="X1113">
            <v>0</v>
          </cell>
          <cell r="Z1113">
            <v>3108</v>
          </cell>
          <cell r="AA1113">
            <v>3717</v>
          </cell>
          <cell r="AB1113">
            <v>3655</v>
          </cell>
          <cell r="AC1113">
            <v>3655</v>
          </cell>
          <cell r="AD1113">
            <v>3655</v>
          </cell>
          <cell r="AE1113">
            <v>1727</v>
          </cell>
          <cell r="AF1113">
            <v>1818</v>
          </cell>
          <cell r="AG1113">
            <v>1818</v>
          </cell>
          <cell r="AH1113">
            <v>1818</v>
          </cell>
          <cell r="AI1113">
            <v>1990</v>
          </cell>
          <cell r="AJ1113">
            <v>1837</v>
          </cell>
          <cell r="AK1113">
            <v>1837</v>
          </cell>
          <cell r="AL1113">
            <v>1837</v>
          </cell>
          <cell r="AM1113">
            <v>0</v>
          </cell>
          <cell r="AN1113">
            <v>-62</v>
          </cell>
          <cell r="AO1113">
            <v>-62</v>
          </cell>
          <cell r="AP1113" t="str">
            <v xml:space="preserve">　農地課の諸事務に要する一般諸経費と、いわきニュータウン開発に伴う調節池の管理及び法定外公共物に関する管理経費。
</v>
          </cell>
          <cell r="AQ1113" t="str">
            <v>旅費管外旅費 76千円　協議・研修会等参加旅費
需用費　消耗品費　836千円　事務用品等燃料費391千円　公用車ガソリン代
印刷製本費 4千円封筒光熱水費　53千円　水門電気料
修繕費455千円　公用車修繕費・調節池ネットフェンス補修
役務費　通信運搬費72千円　農業用水利施設点検報告等
手数料　33千円　公用車定期点検手数料
保険料67千円　道路賠償責任保険料、農業用用排水路賠償保険料等　委託料　1,342千円　調節池管理委託・法定外公共物除草委託
使用料301千円　コピー使用料等公課費25千円　公用車重量税</v>
          </cell>
          <cell r="BJ1113">
            <v>1</v>
          </cell>
          <cell r="BK1113">
            <v>3655</v>
          </cell>
          <cell r="BL1113">
            <v>0</v>
          </cell>
          <cell r="BM1113">
            <v>0</v>
          </cell>
          <cell r="BN1113">
            <v>0</v>
          </cell>
          <cell r="BO1113">
            <v>0</v>
          </cell>
          <cell r="BP1113">
            <v>0</v>
          </cell>
          <cell r="BQ1113">
            <v>0</v>
          </cell>
          <cell r="BR1113">
            <v>0</v>
          </cell>
          <cell r="BS1113">
            <v>0</v>
          </cell>
          <cell r="BT1113">
            <v>0</v>
          </cell>
          <cell r="BU1113">
            <v>1818</v>
          </cell>
          <cell r="BV1113">
            <v>1837</v>
          </cell>
          <cell r="BW1113">
            <v>0</v>
          </cell>
          <cell r="BX1113">
            <v>0</v>
          </cell>
          <cell r="BY1113">
            <v>0</v>
          </cell>
          <cell r="BZ1113">
            <v>1818</v>
          </cell>
          <cell r="CA1113">
            <v>1837</v>
          </cell>
        </row>
        <row r="1114">
          <cell r="I1114" t="str">
            <v>施設管理経費　新設・増設分</v>
          </cell>
          <cell r="J1114">
            <v>1</v>
          </cell>
          <cell r="K1114" t="str">
            <v>一般会計</v>
          </cell>
          <cell r="L1114">
            <v>6</v>
          </cell>
          <cell r="M1114" t="str">
            <v>農林水産業費</v>
          </cell>
          <cell r="N1114">
            <v>1</v>
          </cell>
          <cell r="O1114" t="str">
            <v>農業費　</v>
          </cell>
          <cell r="P1114">
            <v>7</v>
          </cell>
          <cell r="Q1114" t="str">
            <v>農地費　</v>
          </cell>
          <cell r="R1114">
            <v>10</v>
          </cell>
          <cell r="S1114" t="str">
            <v>農地管理費　</v>
          </cell>
          <cell r="T1114">
            <v>1</v>
          </cell>
          <cell r="U1114" t="str">
            <v>施設管理経費</v>
          </cell>
          <cell r="V1114">
            <v>0</v>
          </cell>
          <cell r="X1114">
            <v>30</v>
          </cell>
          <cell r="Y1114" t="str">
            <v>新設・増設分</v>
          </cell>
          <cell r="Z1114">
            <v>0</v>
          </cell>
          <cell r="AA1114">
            <v>1029</v>
          </cell>
          <cell r="AB1114">
            <v>489</v>
          </cell>
          <cell r="AC1114">
            <v>489</v>
          </cell>
          <cell r="AD1114">
            <v>489</v>
          </cell>
          <cell r="AE1114">
            <v>0</v>
          </cell>
          <cell r="AF1114">
            <v>0</v>
          </cell>
          <cell r="AG1114">
            <v>0</v>
          </cell>
          <cell r="AH1114">
            <v>0</v>
          </cell>
          <cell r="AI1114">
            <v>1029</v>
          </cell>
          <cell r="AJ1114">
            <v>489</v>
          </cell>
          <cell r="AK1114">
            <v>489</v>
          </cell>
          <cell r="AL1114">
            <v>489</v>
          </cell>
          <cell r="AM1114">
            <v>0</v>
          </cell>
          <cell r="AN1114">
            <v>-540</v>
          </cell>
          <cell r="AO1114">
            <v>-540</v>
          </cell>
          <cell r="AP1114" t="str">
            <v>　現在県営事業として建設中の「広域営農団地農道（いわき地区　小川～四倉）」のうち、四倉町上岡地区に建設された「上岡トンネル」の照明に係る電気代を負担する経費。
　なお、上岡トンネルについては、令和４年４月１日から県と管理委託契約を締結し、供用を開始している。</v>
          </cell>
          <cell r="AQ1114" t="str">
            <v>上岡トンネルに係る管理経費
光熱水費　489千円　電気代</v>
          </cell>
          <cell r="BJ1114">
            <v>1</v>
          </cell>
          <cell r="BK1114">
            <v>489</v>
          </cell>
          <cell r="BL1114">
            <v>0</v>
          </cell>
          <cell r="BM1114">
            <v>0</v>
          </cell>
          <cell r="BN1114">
            <v>0</v>
          </cell>
          <cell r="BO1114">
            <v>0</v>
          </cell>
          <cell r="BP1114">
            <v>0</v>
          </cell>
          <cell r="BQ1114">
            <v>0</v>
          </cell>
          <cell r="BR1114">
            <v>0</v>
          </cell>
          <cell r="BS1114">
            <v>0</v>
          </cell>
          <cell r="BT1114">
            <v>0</v>
          </cell>
          <cell r="BU1114">
            <v>0</v>
          </cell>
          <cell r="BV1114">
            <v>489</v>
          </cell>
          <cell r="BW1114">
            <v>0</v>
          </cell>
          <cell r="BX1114">
            <v>0</v>
          </cell>
          <cell r="BY1114">
            <v>0</v>
          </cell>
          <cell r="BZ1114">
            <v>0</v>
          </cell>
          <cell r="CA1114">
            <v>489</v>
          </cell>
        </row>
        <row r="1115">
          <cell r="I1115" t="str">
            <v>中山間ふるさと・水と土保全基金事業費</v>
          </cell>
          <cell r="J1115">
            <v>1</v>
          </cell>
          <cell r="K1115" t="str">
            <v>一般会計</v>
          </cell>
          <cell r="L1115">
            <v>6</v>
          </cell>
          <cell r="M1115" t="str">
            <v>農林水産業費</v>
          </cell>
          <cell r="N1115">
            <v>1</v>
          </cell>
          <cell r="O1115" t="str">
            <v>農業費　</v>
          </cell>
          <cell r="P1115">
            <v>7</v>
          </cell>
          <cell r="Q1115" t="str">
            <v>農地費　</v>
          </cell>
          <cell r="R1115">
            <v>10</v>
          </cell>
          <cell r="S1115" t="str">
            <v>農地管理費　</v>
          </cell>
          <cell r="T1115">
            <v>3</v>
          </cell>
          <cell r="U1115" t="str">
            <v>中山間ふるさと・水と土保全基金事業費</v>
          </cell>
          <cell r="V1115">
            <v>0</v>
          </cell>
          <cell r="X1115">
            <v>0</v>
          </cell>
          <cell r="Z1115">
            <v>14</v>
          </cell>
          <cell r="AA1115">
            <v>11</v>
          </cell>
          <cell r="AB1115">
            <v>11</v>
          </cell>
          <cell r="AC1115">
            <v>11</v>
          </cell>
          <cell r="AD1115">
            <v>11</v>
          </cell>
          <cell r="AE1115">
            <v>1</v>
          </cell>
          <cell r="AF1115">
            <v>2</v>
          </cell>
          <cell r="AG1115">
            <v>2</v>
          </cell>
          <cell r="AH1115">
            <v>2</v>
          </cell>
          <cell r="AI1115">
            <v>10</v>
          </cell>
          <cell r="AJ1115">
            <v>9</v>
          </cell>
          <cell r="AK1115">
            <v>9</v>
          </cell>
          <cell r="AL1115">
            <v>9</v>
          </cell>
          <cell r="AM1115">
            <v>0</v>
          </cell>
          <cell r="AN1115">
            <v>0</v>
          </cell>
          <cell r="AO1115">
            <v>0</v>
          </cell>
          <cell r="AP1115" t="str">
            <v>　中山間地域の農業用排水路、ため池その他の土地改良施設の機能の適正化に資する集落共同活動を推進することを目的とした基金収益事業。
　関連法規等　いわき市中山間ふるさと・水と土保全基金条例</v>
          </cell>
          <cell r="AQ1115" t="str">
            <v xml:space="preserve">報償金11千円中山間地域で実施する体験交流事業に係る講師に対する報償金 </v>
          </cell>
          <cell r="BJ1115">
            <v>1</v>
          </cell>
          <cell r="BK1115">
            <v>11</v>
          </cell>
          <cell r="BL1115">
            <v>0</v>
          </cell>
          <cell r="BM1115">
            <v>0</v>
          </cell>
          <cell r="BN1115">
            <v>0</v>
          </cell>
          <cell r="BO1115">
            <v>0</v>
          </cell>
          <cell r="BP1115">
            <v>0</v>
          </cell>
          <cell r="BQ1115">
            <v>0</v>
          </cell>
          <cell r="BR1115">
            <v>0</v>
          </cell>
          <cell r="BS1115">
            <v>0</v>
          </cell>
          <cell r="BT1115">
            <v>0</v>
          </cell>
          <cell r="BU1115">
            <v>2</v>
          </cell>
          <cell r="BV1115">
            <v>9</v>
          </cell>
          <cell r="BW1115">
            <v>0</v>
          </cell>
          <cell r="BX1115">
            <v>0</v>
          </cell>
          <cell r="BY1115">
            <v>0</v>
          </cell>
          <cell r="BZ1115">
            <v>2</v>
          </cell>
          <cell r="CA1115">
            <v>9</v>
          </cell>
        </row>
        <row r="1116">
          <cell r="I1116" t="str">
            <v>用水路混入塵芥処理補助金</v>
          </cell>
          <cell r="J1116">
            <v>1</v>
          </cell>
          <cell r="K1116" t="str">
            <v>一般会計</v>
          </cell>
          <cell r="L1116">
            <v>6</v>
          </cell>
          <cell r="M1116" t="str">
            <v>農林水産業費</v>
          </cell>
          <cell r="N1116">
            <v>1</v>
          </cell>
          <cell r="O1116" t="str">
            <v>農業費　</v>
          </cell>
          <cell r="P1116">
            <v>7</v>
          </cell>
          <cell r="Q1116" t="str">
            <v>農地費　</v>
          </cell>
          <cell r="R1116">
            <v>10</v>
          </cell>
          <cell r="S1116" t="str">
            <v>農地管理費　</v>
          </cell>
          <cell r="T1116">
            <v>4</v>
          </cell>
          <cell r="U1116" t="str">
            <v>用水路混入塵芥処理補助金</v>
          </cell>
          <cell r="V1116">
            <v>0</v>
          </cell>
          <cell r="X1116">
            <v>0</v>
          </cell>
          <cell r="Z1116">
            <v>2436</v>
          </cell>
          <cell r="AA1116">
            <v>2436</v>
          </cell>
          <cell r="AB1116">
            <v>2436</v>
          </cell>
          <cell r="AC1116">
            <v>2436</v>
          </cell>
          <cell r="AD1116">
            <v>2436</v>
          </cell>
          <cell r="AE1116">
            <v>0</v>
          </cell>
          <cell r="AF1116">
            <v>0</v>
          </cell>
          <cell r="AG1116">
            <v>0</v>
          </cell>
          <cell r="AH1116">
            <v>0</v>
          </cell>
          <cell r="AI1116">
            <v>2436</v>
          </cell>
          <cell r="AJ1116">
            <v>2436</v>
          </cell>
          <cell r="AK1116">
            <v>2436</v>
          </cell>
          <cell r="AL1116">
            <v>2436</v>
          </cell>
          <cell r="AM1116">
            <v>0</v>
          </cell>
          <cell r="AN1116">
            <v>0</v>
          </cell>
          <cell r="AO1116">
            <v>0</v>
          </cell>
          <cell r="AP1116" t="str">
            <v>　「いわき市農業用用水路混入塵芥等処理事業補助金交付要綱」に基づく補助金であり、市街化区域内を流過する農業用水路に混入する生活塵芥等の処理に要する経費の一部を土地改良区に補助するもの。
　補助金交付先　愛谷堰土地改良区・磐城小川江筋土地改良区</v>
          </cell>
          <cell r="AQ1116" t="str">
            <v xml:space="preserve">補助金　その他2,436千円　塵芥処理に係る経費の一部補助 </v>
          </cell>
          <cell r="BJ1116">
            <v>1</v>
          </cell>
          <cell r="BK1116">
            <v>2436</v>
          </cell>
          <cell r="BL1116">
            <v>0</v>
          </cell>
          <cell r="BM1116">
            <v>0</v>
          </cell>
          <cell r="BN1116">
            <v>0</v>
          </cell>
          <cell r="BO1116">
            <v>0</v>
          </cell>
          <cell r="BP1116">
            <v>0</v>
          </cell>
          <cell r="BQ1116">
            <v>0</v>
          </cell>
          <cell r="BR1116">
            <v>0</v>
          </cell>
          <cell r="BS1116">
            <v>0</v>
          </cell>
          <cell r="BT1116">
            <v>0</v>
          </cell>
          <cell r="BU1116">
            <v>0</v>
          </cell>
          <cell r="BV1116">
            <v>2436</v>
          </cell>
          <cell r="BW1116">
            <v>0</v>
          </cell>
          <cell r="BX1116">
            <v>0</v>
          </cell>
          <cell r="BY1116">
            <v>0</v>
          </cell>
          <cell r="BZ1116">
            <v>0</v>
          </cell>
          <cell r="CA1116">
            <v>2436</v>
          </cell>
        </row>
        <row r="1117">
          <cell r="I1117" t="str">
            <v>団体連合会等負担金</v>
          </cell>
          <cell r="J1117">
            <v>1</v>
          </cell>
          <cell r="K1117" t="str">
            <v>一般会計</v>
          </cell>
          <cell r="L1117">
            <v>6</v>
          </cell>
          <cell r="M1117" t="str">
            <v>農林水産業費</v>
          </cell>
          <cell r="N1117">
            <v>1</v>
          </cell>
          <cell r="O1117" t="str">
            <v>農業費　</v>
          </cell>
          <cell r="P1117">
            <v>7</v>
          </cell>
          <cell r="Q1117" t="str">
            <v>農地費　</v>
          </cell>
          <cell r="R1117">
            <v>10</v>
          </cell>
          <cell r="S1117" t="str">
            <v>農地管理費　</v>
          </cell>
          <cell r="T1117">
            <v>5</v>
          </cell>
          <cell r="U1117" t="str">
            <v>団体連合会等負担金　</v>
          </cell>
          <cell r="V1117">
            <v>0</v>
          </cell>
          <cell r="X1117">
            <v>0</v>
          </cell>
          <cell r="Z1117">
            <v>133</v>
          </cell>
          <cell r="AA1117">
            <v>222</v>
          </cell>
          <cell r="AB1117">
            <v>222</v>
          </cell>
          <cell r="AC1117">
            <v>222</v>
          </cell>
          <cell r="AD1117">
            <v>222</v>
          </cell>
          <cell r="AE1117">
            <v>0</v>
          </cell>
          <cell r="AF1117">
            <v>0</v>
          </cell>
          <cell r="AG1117">
            <v>0</v>
          </cell>
          <cell r="AH1117">
            <v>0</v>
          </cell>
          <cell r="AI1117">
            <v>222</v>
          </cell>
          <cell r="AJ1117">
            <v>222</v>
          </cell>
          <cell r="AK1117">
            <v>222</v>
          </cell>
          <cell r="AL1117">
            <v>222</v>
          </cell>
          <cell r="AM1117">
            <v>0</v>
          </cell>
          <cell r="AN1117">
            <v>0</v>
          </cell>
          <cell r="AO1117">
            <v>0</v>
          </cell>
          <cell r="AP1117" t="str">
            <v xml:space="preserve">　いわき地方農業土木促進協議会への負担金及び福島県土地改良事業団体連合会への賦課金。
　また、情報収集や技術習得を目的とする各種講習会等の参加に要する負担経費。 </v>
          </cell>
          <cell r="AQ1117" t="str">
            <v xml:space="preserve">負担金206千円団体連合会等年会費
16千円研修等負担金 </v>
          </cell>
          <cell r="BJ1117">
            <v>1</v>
          </cell>
          <cell r="BK1117">
            <v>222</v>
          </cell>
          <cell r="BL1117">
            <v>0</v>
          </cell>
          <cell r="BM1117">
            <v>0</v>
          </cell>
          <cell r="BN1117">
            <v>0</v>
          </cell>
          <cell r="BO1117">
            <v>0</v>
          </cell>
          <cell r="BP1117">
            <v>0</v>
          </cell>
          <cell r="BQ1117">
            <v>0</v>
          </cell>
          <cell r="BR1117">
            <v>0</v>
          </cell>
          <cell r="BS1117">
            <v>0</v>
          </cell>
          <cell r="BT1117">
            <v>0</v>
          </cell>
          <cell r="BU1117">
            <v>0</v>
          </cell>
          <cell r="BV1117">
            <v>222</v>
          </cell>
          <cell r="BW1117">
            <v>0</v>
          </cell>
          <cell r="BX1117">
            <v>0</v>
          </cell>
          <cell r="BY1117">
            <v>0</v>
          </cell>
          <cell r="BZ1117">
            <v>0</v>
          </cell>
          <cell r="CA1117">
            <v>222</v>
          </cell>
        </row>
        <row r="1118">
          <cell r="I1118" t="str">
            <v>いわき地区土地改良区統合整備促進事業補助金</v>
          </cell>
          <cell r="J1118">
            <v>1</v>
          </cell>
          <cell r="K1118" t="str">
            <v>一般会計</v>
          </cell>
          <cell r="L1118">
            <v>6</v>
          </cell>
          <cell r="M1118" t="str">
            <v>農林水産業費</v>
          </cell>
          <cell r="N1118">
            <v>1</v>
          </cell>
          <cell r="O1118" t="str">
            <v>農業費　</v>
          </cell>
          <cell r="P1118">
            <v>7</v>
          </cell>
          <cell r="Q1118" t="str">
            <v>農地費　</v>
          </cell>
          <cell r="R1118">
            <v>10</v>
          </cell>
          <cell r="S1118" t="str">
            <v>農地管理費　</v>
          </cell>
          <cell r="T1118">
            <v>6</v>
          </cell>
          <cell r="U1118" t="str">
            <v>いわき地区土地改良区統合整備促進事業補助金　</v>
          </cell>
          <cell r="V1118">
            <v>0</v>
          </cell>
          <cell r="X1118">
            <v>0</v>
          </cell>
          <cell r="Z1118">
            <v>340</v>
          </cell>
          <cell r="AA1118">
            <v>640</v>
          </cell>
          <cell r="AB1118">
            <v>640</v>
          </cell>
          <cell r="AC1118">
            <v>640</v>
          </cell>
          <cell r="AD1118">
            <v>640</v>
          </cell>
          <cell r="AE1118">
            <v>0</v>
          </cell>
          <cell r="AF1118">
            <v>0</v>
          </cell>
          <cell r="AG1118">
            <v>0</v>
          </cell>
          <cell r="AH1118">
            <v>0</v>
          </cell>
          <cell r="AI1118">
            <v>640</v>
          </cell>
          <cell r="AJ1118">
            <v>640</v>
          </cell>
          <cell r="AK1118">
            <v>640</v>
          </cell>
          <cell r="AL1118">
            <v>640</v>
          </cell>
          <cell r="AM1118">
            <v>0</v>
          </cell>
          <cell r="AN1118">
            <v>0</v>
          </cell>
          <cell r="AO1118">
            <v>0</v>
          </cell>
          <cell r="AP1118" t="str">
            <v>　土地改良法に基づき組織される市内土地改良区の運営基盤の強化と技術集約を目的とした統合の方向性を研究・検討する経費の一部を補助するもの。
　補助金交付先いわき市土地改良区統合整備研究会
　関連法規等　いわき市土地改良区統合整備研究会補助金交付要綱</v>
          </cell>
          <cell r="AQ1118" t="str">
            <v xml:space="preserve">補助金640千円　統合整備推進に必要な事項の調査、研究、協議等に係る経費の一部を補助。
 </v>
          </cell>
          <cell r="BJ1118">
            <v>1</v>
          </cell>
          <cell r="BK1118">
            <v>640</v>
          </cell>
          <cell r="BL1118">
            <v>0</v>
          </cell>
          <cell r="BM1118">
            <v>0</v>
          </cell>
          <cell r="BN1118">
            <v>0</v>
          </cell>
          <cell r="BO1118">
            <v>0</v>
          </cell>
          <cell r="BP1118">
            <v>0</v>
          </cell>
          <cell r="BQ1118">
            <v>0</v>
          </cell>
          <cell r="BR1118">
            <v>0</v>
          </cell>
          <cell r="BS1118">
            <v>0</v>
          </cell>
          <cell r="BT1118">
            <v>0</v>
          </cell>
          <cell r="BU1118">
            <v>0</v>
          </cell>
          <cell r="BV1118">
            <v>640</v>
          </cell>
          <cell r="BW1118">
            <v>0</v>
          </cell>
          <cell r="BX1118">
            <v>0</v>
          </cell>
          <cell r="BY1118">
            <v>0</v>
          </cell>
          <cell r="BZ1118">
            <v>0</v>
          </cell>
          <cell r="CA1118">
            <v>640</v>
          </cell>
        </row>
        <row r="1119">
          <cell r="I1119" t="str">
            <v>土地連特別賦課金</v>
          </cell>
          <cell r="J1119">
            <v>1</v>
          </cell>
          <cell r="K1119" t="str">
            <v>一般会計</v>
          </cell>
          <cell r="L1119">
            <v>6</v>
          </cell>
          <cell r="M1119" t="str">
            <v>農林水産業費</v>
          </cell>
          <cell r="N1119">
            <v>1</v>
          </cell>
          <cell r="O1119" t="str">
            <v>農業費　</v>
          </cell>
          <cell r="P1119">
            <v>7</v>
          </cell>
          <cell r="Q1119" t="str">
            <v>農地費　</v>
          </cell>
          <cell r="R1119">
            <v>10</v>
          </cell>
          <cell r="S1119" t="str">
            <v>農地管理費　</v>
          </cell>
          <cell r="T1119">
            <v>7</v>
          </cell>
          <cell r="U1119" t="str">
            <v>土地連特別賦課金</v>
          </cell>
          <cell r="V1119">
            <v>0</v>
          </cell>
          <cell r="X1119">
            <v>0</v>
          </cell>
          <cell r="Z1119">
            <v>200</v>
          </cell>
          <cell r="AA1119">
            <v>517</v>
          </cell>
          <cell r="AB1119">
            <v>700</v>
          </cell>
          <cell r="AC1119">
            <v>700</v>
          </cell>
          <cell r="AD1119">
            <v>700</v>
          </cell>
          <cell r="AE1119">
            <v>0</v>
          </cell>
          <cell r="AF1119">
            <v>0</v>
          </cell>
          <cell r="AG1119">
            <v>0</v>
          </cell>
          <cell r="AH1119">
            <v>0</v>
          </cell>
          <cell r="AI1119">
            <v>517</v>
          </cell>
          <cell r="AJ1119">
            <v>700</v>
          </cell>
          <cell r="AK1119">
            <v>700</v>
          </cell>
          <cell r="AL1119">
            <v>700</v>
          </cell>
          <cell r="AM1119">
            <v>0</v>
          </cell>
          <cell r="AN1119">
            <v>183</v>
          </cell>
          <cell r="AO1119">
            <v>183</v>
          </cell>
          <cell r="AP1119" t="str">
            <v xml:space="preserve">　市内で実施される土地改良事業にかかる土地連特別賦課金
（内容）
　福島県土地改良事業団体連合会定款第13条の規定により、毎事業年度、会員から当該会員の地区内で行われる土地改良事業の施行に係る事業費につき、一定額の特別賦課金を納付する。
（賦課金の使途）
　1.　事業推進にかかる経費
　2.　技術面及び運営面にわたる指導、助言やその他のサービス
（賦課金額）　県営事業：事業費×0.15％（かんがい排水事業を除く）
事業費×0.25％（かんがい排水事業）　
</v>
          </cell>
          <cell r="AQ1119" t="str">
            <v xml:space="preserve">負担金、補助及び交付金　700千円土地改良事業実施に係る土地連特別賦課金
　（納入先　福島県土地改良事業団体連合会）
※1地区あたりの賦課金が 200千円以上の場合は、 200千円とする。
○増減理由
　賦課対象の事業費が増となっているため </v>
          </cell>
          <cell r="BJ1119">
            <v>1</v>
          </cell>
          <cell r="BK1119">
            <v>700</v>
          </cell>
          <cell r="BL1119">
            <v>0</v>
          </cell>
          <cell r="BM1119">
            <v>0</v>
          </cell>
          <cell r="BN1119">
            <v>0</v>
          </cell>
          <cell r="BO1119">
            <v>0</v>
          </cell>
          <cell r="BP1119">
            <v>0</v>
          </cell>
          <cell r="BQ1119">
            <v>0</v>
          </cell>
          <cell r="BR1119">
            <v>0</v>
          </cell>
          <cell r="BS1119">
            <v>0</v>
          </cell>
          <cell r="BT1119">
            <v>0</v>
          </cell>
          <cell r="BU1119">
            <v>0</v>
          </cell>
          <cell r="BV1119">
            <v>700</v>
          </cell>
          <cell r="BW1119">
            <v>0</v>
          </cell>
          <cell r="BX1119">
            <v>0</v>
          </cell>
          <cell r="BY1119">
            <v>0</v>
          </cell>
          <cell r="BZ1119">
            <v>0</v>
          </cell>
          <cell r="CA1119">
            <v>700</v>
          </cell>
        </row>
        <row r="1120">
          <cell r="I1120" t="str">
            <v>かんがい排水事業費（市単）</v>
          </cell>
          <cell r="J1120">
            <v>1</v>
          </cell>
          <cell r="K1120" t="str">
            <v>一般会計</v>
          </cell>
          <cell r="L1120">
            <v>6</v>
          </cell>
          <cell r="M1120" t="str">
            <v>農林水産業費</v>
          </cell>
          <cell r="N1120">
            <v>1</v>
          </cell>
          <cell r="O1120" t="str">
            <v>農業費　</v>
          </cell>
          <cell r="P1120">
            <v>7</v>
          </cell>
          <cell r="Q1120" t="str">
            <v>農地費　</v>
          </cell>
          <cell r="R1120">
            <v>20</v>
          </cell>
          <cell r="S1120" t="str">
            <v>農業生産基盤整備事業費　</v>
          </cell>
          <cell r="T1120">
            <v>2</v>
          </cell>
          <cell r="U1120" t="str">
            <v>かんがい排水事業費（市単）　</v>
          </cell>
          <cell r="V1120">
            <v>0</v>
          </cell>
          <cell r="X1120">
            <v>0</v>
          </cell>
          <cell r="Z1120">
            <v>52130</v>
          </cell>
          <cell r="AA1120">
            <v>23500</v>
          </cell>
          <cell r="AB1120">
            <v>125000</v>
          </cell>
          <cell r="AC1120">
            <v>101450</v>
          </cell>
          <cell r="AD1120">
            <v>101450</v>
          </cell>
          <cell r="AE1120">
            <v>23420</v>
          </cell>
          <cell r="AF1120">
            <v>124964</v>
          </cell>
          <cell r="AG1120">
            <v>101400</v>
          </cell>
          <cell r="AH1120">
            <v>101400</v>
          </cell>
          <cell r="AI1120">
            <v>80</v>
          </cell>
          <cell r="AJ1120">
            <v>36</v>
          </cell>
          <cell r="AK1120">
            <v>50</v>
          </cell>
          <cell r="AL1120">
            <v>50</v>
          </cell>
          <cell r="AM1120">
            <v>-23550</v>
          </cell>
          <cell r="AN1120">
            <v>101500</v>
          </cell>
          <cell r="AO1120">
            <v>77950</v>
          </cell>
          <cell r="AP1120" t="str">
            <v>　農業生産の安定拡大、水田営農の確立を図るため、かんがい用水・排水施設の新設及び改良等を行う。　</v>
          </cell>
          <cell r="AQ1120" t="str">
            <v>委託料19,300千円用排水路整備工設計委託　常磐外１地区　
工事請負費105,700千円用排水路整備工事施工総延長Ｌ＝963ｍ
　菅波（平）　外25地区
※分担金徴収地区　15地区15,880千円×30％＝4,764千円
○増減理由
　大規模改修箇所を追加したことによる増</v>
          </cell>
          <cell r="BJ1120">
            <v>2</v>
          </cell>
          <cell r="BK1120">
            <v>0</v>
          </cell>
          <cell r="BL1120">
            <v>0</v>
          </cell>
          <cell r="BM1120">
            <v>0</v>
          </cell>
          <cell r="BN1120">
            <v>0</v>
          </cell>
          <cell r="BO1120">
            <v>0</v>
          </cell>
          <cell r="BP1120">
            <v>0</v>
          </cell>
          <cell r="BQ1120">
            <v>0</v>
          </cell>
          <cell r="BR1120">
            <v>0</v>
          </cell>
          <cell r="BS1120">
            <v>0</v>
          </cell>
          <cell r="BT1120">
            <v>120200</v>
          </cell>
          <cell r="BU1120">
            <v>4764</v>
          </cell>
          <cell r="BV1120">
            <v>36</v>
          </cell>
          <cell r="BW1120">
            <v>0</v>
          </cell>
          <cell r="BX1120">
            <v>0</v>
          </cell>
          <cell r="BY1120">
            <v>101400</v>
          </cell>
          <cell r="BZ1120">
            <v>0</v>
          </cell>
          <cell r="CA1120">
            <v>50</v>
          </cell>
        </row>
        <row r="1121">
          <cell r="I1121" t="str">
            <v>農業経営高度化支援事業費補助金</v>
          </cell>
          <cell r="J1121">
            <v>1</v>
          </cell>
          <cell r="K1121" t="str">
            <v>一般会計</v>
          </cell>
          <cell r="L1121">
            <v>6</v>
          </cell>
          <cell r="M1121" t="str">
            <v>農林水産業費</v>
          </cell>
          <cell r="N1121">
            <v>1</v>
          </cell>
          <cell r="O1121" t="str">
            <v>農業費　</v>
          </cell>
          <cell r="P1121">
            <v>7</v>
          </cell>
          <cell r="Q1121" t="str">
            <v>農地費　</v>
          </cell>
          <cell r="R1121">
            <v>20</v>
          </cell>
          <cell r="S1121" t="str">
            <v>農業生産基盤整備事業費　</v>
          </cell>
          <cell r="T1121">
            <v>11</v>
          </cell>
          <cell r="U1121" t="str">
            <v>農業経営高度化支援事業費補助金　</v>
          </cell>
          <cell r="V1121">
            <v>0</v>
          </cell>
          <cell r="X1121">
            <v>0</v>
          </cell>
          <cell r="Z1121">
            <v>810</v>
          </cell>
          <cell r="AA1121">
            <v>810</v>
          </cell>
          <cell r="AB1121">
            <v>1215</v>
          </cell>
          <cell r="AC1121">
            <v>1215</v>
          </cell>
          <cell r="AD1121">
            <v>1215</v>
          </cell>
          <cell r="AE1121">
            <v>0</v>
          </cell>
          <cell r="AF1121">
            <v>0</v>
          </cell>
          <cell r="AG1121">
            <v>0</v>
          </cell>
          <cell r="AH1121">
            <v>0</v>
          </cell>
          <cell r="AI1121">
            <v>810</v>
          </cell>
          <cell r="AJ1121">
            <v>1215</v>
          </cell>
          <cell r="AK1121">
            <v>1215</v>
          </cell>
          <cell r="AL1121">
            <v>1215</v>
          </cell>
          <cell r="AM1121">
            <v>0</v>
          </cell>
          <cell r="AN1121">
            <v>405</v>
          </cell>
          <cell r="AO1121">
            <v>405</v>
          </cell>
          <cell r="AP1121" t="str">
            <v>　本市の農業を推進するため、効率的かつ安定的な農業経営の確立を目指し、ほ場整備事業を実施するにあたり、土地改良区等が行う、関係農家の意向調査活動、土地利用調整活動、関係機関との調整等調査・調整活動を補助するもの。
農業経営高度化支援事業（調査・調整事業）
　山田地区（山田町）　事業期間　R2～R7
　神谷地区（平上片寄・下片寄）事業期間　R3～R8
　神谷第二地区（平中神谷・塩・鎌田）事業期間　R5～R10</v>
          </cell>
          <cell r="AQ1121" t="str">
            <v>負担金、補助金及び交付金1,215千円
（内訳）
　事業内容　集積の調整・取りまとめに関する事業
山田地区事業費　1,500千円市負担額　405千円（27.0％）　
神谷地区事業費　1,500千円市負担額　405千円（27.0％）
神谷第二地区事業費　1,500千円市負担額　405千円（27.0％）
○　増減理由
　令和５年度より、神谷第二地区においても事業が開始され、補助対象となる地区が１地区増加したため。</v>
          </cell>
          <cell r="BJ1121">
            <v>1</v>
          </cell>
          <cell r="BK1121">
            <v>1215</v>
          </cell>
          <cell r="BL1121">
            <v>0</v>
          </cell>
          <cell r="BM1121">
            <v>0</v>
          </cell>
          <cell r="BN1121">
            <v>0</v>
          </cell>
          <cell r="BO1121">
            <v>0</v>
          </cell>
          <cell r="BP1121">
            <v>0</v>
          </cell>
          <cell r="BQ1121">
            <v>0</v>
          </cell>
          <cell r="BR1121">
            <v>0</v>
          </cell>
          <cell r="BS1121">
            <v>0</v>
          </cell>
          <cell r="BT1121">
            <v>0</v>
          </cell>
          <cell r="BU1121">
            <v>0</v>
          </cell>
          <cell r="BV1121">
            <v>1215</v>
          </cell>
          <cell r="BW1121">
            <v>0</v>
          </cell>
          <cell r="BX1121">
            <v>0</v>
          </cell>
          <cell r="BY1121">
            <v>0</v>
          </cell>
          <cell r="BZ1121">
            <v>0</v>
          </cell>
          <cell r="CA1121">
            <v>1215</v>
          </cell>
        </row>
        <row r="1122">
          <cell r="I1122" t="str">
            <v>農地整備事業（県営事業負担金）</v>
          </cell>
          <cell r="J1122">
            <v>1</v>
          </cell>
          <cell r="K1122" t="str">
            <v>一般会計</v>
          </cell>
          <cell r="L1122">
            <v>6</v>
          </cell>
          <cell r="M1122" t="str">
            <v>農林水産業費</v>
          </cell>
          <cell r="N1122">
            <v>1</v>
          </cell>
          <cell r="O1122" t="str">
            <v>農業費　</v>
          </cell>
          <cell r="P1122">
            <v>7</v>
          </cell>
          <cell r="Q1122" t="str">
            <v>農地費　</v>
          </cell>
          <cell r="R1122">
            <v>20</v>
          </cell>
          <cell r="S1122" t="str">
            <v>農業生産基盤整備事業費　</v>
          </cell>
          <cell r="T1122">
            <v>12</v>
          </cell>
          <cell r="U1122" t="str">
            <v>農地整備事業費（県営事業負担金）</v>
          </cell>
          <cell r="V1122">
            <v>0</v>
          </cell>
          <cell r="X1122">
            <v>0</v>
          </cell>
          <cell r="Z1122">
            <v>36000</v>
          </cell>
          <cell r="AA1122">
            <v>31000</v>
          </cell>
          <cell r="AB1122">
            <v>62900</v>
          </cell>
          <cell r="AC1122">
            <v>62900</v>
          </cell>
          <cell r="AD1122">
            <v>62900</v>
          </cell>
          <cell r="AE1122">
            <v>27900</v>
          </cell>
          <cell r="AF1122">
            <v>56600</v>
          </cell>
          <cell r="AG1122">
            <v>56600</v>
          </cell>
          <cell r="AH1122">
            <v>56600</v>
          </cell>
          <cell r="AI1122">
            <v>3100</v>
          </cell>
          <cell r="AJ1122">
            <v>6300</v>
          </cell>
          <cell r="AK1122">
            <v>6300</v>
          </cell>
          <cell r="AL1122">
            <v>6300</v>
          </cell>
          <cell r="AM1122">
            <v>0</v>
          </cell>
          <cell r="AN1122">
            <v>31900</v>
          </cell>
          <cell r="AO1122">
            <v>31900</v>
          </cell>
          <cell r="AP1122" t="str">
            <v>　農作業の効率化を図り安定的な農業経営を実現するため、大区画の農地（水田、畑）や用排水路、農道等の農業生産基盤を県営事業により一体的に整備するもの。
農地中間管理機構関連農地整備事業
　山田地区（勿来）　区画整理工　A=41.7ha工期　R2～R7
　神谷地区（平）区画整理工　A=40.9ha工期　R3～R8
　神谷第二地区（平）区画整理工　A=64.8ha工期　R5～R10</v>
          </cell>
          <cell r="AQ1122" t="str">
            <v xml:space="preserve">負担金、補助及び交付金　62,900千円
（内訳）
　山田地区事業内容　区画整理工、用地補償、換地業務、補完工事
　事業費200,000千円市負担額20,000千円（10.0％）
　神谷地区事業内容　区画整理工、用地補償、換地業務
　事業費280,000千円市負担額28,000千円（10.0％）
　神谷第二地区事業内容　区画整理工、実施設計、地区界測量、換地業務
　事業費149,000千円市負担額14,900千円（10.0％）
〇増減理由
　県営事業費の増に伴う負担金の増額のため。 </v>
          </cell>
          <cell r="BJ1122">
            <v>1</v>
          </cell>
          <cell r="BK1122">
            <v>62900</v>
          </cell>
          <cell r="BL1122">
            <v>0</v>
          </cell>
          <cell r="BM1122">
            <v>0</v>
          </cell>
          <cell r="BN1122">
            <v>0</v>
          </cell>
          <cell r="BO1122">
            <v>0</v>
          </cell>
          <cell r="BP1122">
            <v>0</v>
          </cell>
          <cell r="BQ1122">
            <v>0</v>
          </cell>
          <cell r="BR1122">
            <v>0</v>
          </cell>
          <cell r="BS1122">
            <v>0</v>
          </cell>
          <cell r="BT1122">
            <v>56600</v>
          </cell>
          <cell r="BU1122">
            <v>0</v>
          </cell>
          <cell r="BV1122">
            <v>6300</v>
          </cell>
          <cell r="BW1122">
            <v>0</v>
          </cell>
          <cell r="BX1122">
            <v>0</v>
          </cell>
          <cell r="BY1122">
            <v>56600</v>
          </cell>
          <cell r="BZ1122">
            <v>0</v>
          </cell>
          <cell r="CA1122">
            <v>6300</v>
          </cell>
        </row>
        <row r="1123">
          <cell r="I1123" t="str">
            <v>農用地等集団化事業費</v>
          </cell>
          <cell r="J1123">
            <v>1</v>
          </cell>
          <cell r="K1123" t="str">
            <v>一般会計</v>
          </cell>
          <cell r="L1123">
            <v>6</v>
          </cell>
          <cell r="M1123" t="str">
            <v>農林水産業費</v>
          </cell>
          <cell r="N1123">
            <v>1</v>
          </cell>
          <cell r="O1123" t="str">
            <v>農業費　</v>
          </cell>
          <cell r="P1123">
            <v>7</v>
          </cell>
          <cell r="Q1123" t="str">
            <v>農地費　</v>
          </cell>
          <cell r="R1123">
            <v>20</v>
          </cell>
          <cell r="S1123" t="str">
            <v>農業生産基盤整備事業費　</v>
          </cell>
          <cell r="T1123">
            <v>13</v>
          </cell>
          <cell r="U1123" t="str">
            <v>農用地等集団化事業費</v>
          </cell>
          <cell r="V1123">
            <v>0</v>
          </cell>
          <cell r="X1123">
            <v>0</v>
          </cell>
          <cell r="Z1123">
            <v>0</v>
          </cell>
          <cell r="AA1123">
            <v>1621</v>
          </cell>
          <cell r="AB1123">
            <v>0</v>
          </cell>
          <cell r="AC1123">
            <v>0</v>
          </cell>
          <cell r="AD1123">
            <v>0</v>
          </cell>
          <cell r="AE1123">
            <v>1387</v>
          </cell>
          <cell r="AF1123">
            <v>0</v>
          </cell>
          <cell r="AG1123">
            <v>0</v>
          </cell>
          <cell r="AH1123">
            <v>0</v>
          </cell>
          <cell r="AI1123">
            <v>234</v>
          </cell>
          <cell r="AJ1123">
            <v>0</v>
          </cell>
          <cell r="AK1123">
            <v>0</v>
          </cell>
          <cell r="AL1123">
            <v>0</v>
          </cell>
          <cell r="AM1123">
            <v>0</v>
          </cell>
          <cell r="AN1123">
            <v>-1621</v>
          </cell>
          <cell r="AO1123">
            <v>-1621</v>
          </cell>
          <cell r="AP1123" t="str">
            <v xml:space="preserve">　農地整備事業の実施予定地区において、換地設計基準を作成するための地区内アンケート調査等を行うもの。
農用地等集団化事業
　瀬戸地区（瀬戸町・勿来町） </v>
          </cell>
          <cell r="AQ1123" t="str">
            <v>委託料1,621千円
（内訳）
　瀬戸地区事業内容　地区内農地等状況調査、合意形成促進、地区内アンケート調査
地域営農構想策定、換地設計基準作成　等
　事業費1,621千円国県補助額　1,387千円（85.6%）</v>
          </cell>
          <cell r="BJ1123">
            <v>0</v>
          </cell>
          <cell r="BK1123">
            <v>0</v>
          </cell>
          <cell r="BL1123">
            <v>0</v>
          </cell>
          <cell r="BM1123">
            <v>0</v>
          </cell>
          <cell r="BN1123">
            <v>0</v>
          </cell>
          <cell r="BO1123">
            <v>0</v>
          </cell>
          <cell r="BP1123">
            <v>0</v>
          </cell>
          <cell r="BQ1123">
            <v>0</v>
          </cell>
          <cell r="BR1123">
            <v>0</v>
          </cell>
          <cell r="BS1123">
            <v>0</v>
          </cell>
          <cell r="BT1123">
            <v>0</v>
          </cell>
          <cell r="BU1123">
            <v>0</v>
          </cell>
          <cell r="BV1123">
            <v>0</v>
          </cell>
          <cell r="BW1123">
            <v>0</v>
          </cell>
          <cell r="BX1123">
            <v>0</v>
          </cell>
          <cell r="BY1123">
            <v>0</v>
          </cell>
          <cell r="BZ1123">
            <v>0</v>
          </cell>
          <cell r="CA1123">
            <v>0</v>
          </cell>
        </row>
        <row r="1124">
          <cell r="I1124" t="str">
            <v>広域営農団地農道整備事業（県営事業負担金）</v>
          </cell>
          <cell r="J1124">
            <v>1</v>
          </cell>
          <cell r="K1124" t="str">
            <v>一般会計</v>
          </cell>
          <cell r="L1124">
            <v>6</v>
          </cell>
          <cell r="M1124" t="str">
            <v>農林水産業費</v>
          </cell>
          <cell r="N1124">
            <v>1</v>
          </cell>
          <cell r="O1124" t="str">
            <v>農業費　</v>
          </cell>
          <cell r="P1124">
            <v>7</v>
          </cell>
          <cell r="Q1124" t="str">
            <v>農地費　</v>
          </cell>
          <cell r="R1124">
            <v>30</v>
          </cell>
          <cell r="S1124" t="str">
            <v>農道整備事業費　</v>
          </cell>
          <cell r="T1124">
            <v>1</v>
          </cell>
          <cell r="U1124" t="str">
            <v>広域営農団地農道整備事業費（県営事業負担金）</v>
          </cell>
          <cell r="V1124">
            <v>0</v>
          </cell>
          <cell r="X1124">
            <v>0</v>
          </cell>
          <cell r="Z1124">
            <v>267</v>
          </cell>
          <cell r="AA1124">
            <v>10400</v>
          </cell>
          <cell r="AB1124">
            <v>20000</v>
          </cell>
          <cell r="AC1124">
            <v>20000</v>
          </cell>
          <cell r="AD1124">
            <v>20000</v>
          </cell>
          <cell r="AE1124">
            <v>9300</v>
          </cell>
          <cell r="AF1124">
            <v>18000</v>
          </cell>
          <cell r="AG1124">
            <v>18000</v>
          </cell>
          <cell r="AH1124">
            <v>18000</v>
          </cell>
          <cell r="AI1124">
            <v>1100</v>
          </cell>
          <cell r="AJ1124">
            <v>2000</v>
          </cell>
          <cell r="AK1124">
            <v>2000</v>
          </cell>
          <cell r="AL1124">
            <v>2000</v>
          </cell>
          <cell r="AM1124">
            <v>0</v>
          </cell>
          <cell r="AN1124">
            <v>9600</v>
          </cell>
          <cell r="AO1124">
            <v>9600</v>
          </cell>
          <cell r="AP1124" t="str">
            <v>　県営事業により地域を取り巻く諸条件を同じくする広範な地域の基幹農道を整備し、生産から流通までの一貫した輸送体系の確立と地域農業の振興を図る。
広域営農団地農道整備事業
　いわき地区（小川、四倉）農道整備工　L=10,323m工期　H3～R6</v>
          </cell>
          <cell r="AQ1124" t="str">
            <v xml:space="preserve">負担金、補助金及び交付金20,000千円
（内訳）
　いわき地区　事業内容　こ線橋上部架設工、U型擁壁工、補強土壁工ほか附帯工
　事業費150,000千円市負担額　20,000千円（4/30）
○増減理由
　県営事業費の増に伴う負担金の増額のため。 </v>
          </cell>
          <cell r="BJ1124">
            <v>1</v>
          </cell>
          <cell r="BK1124">
            <v>20000</v>
          </cell>
          <cell r="BL1124">
            <v>0</v>
          </cell>
          <cell r="BM1124">
            <v>0</v>
          </cell>
          <cell r="BN1124">
            <v>0</v>
          </cell>
          <cell r="BO1124">
            <v>0</v>
          </cell>
          <cell r="BP1124">
            <v>0</v>
          </cell>
          <cell r="BQ1124">
            <v>0</v>
          </cell>
          <cell r="BR1124">
            <v>0</v>
          </cell>
          <cell r="BS1124">
            <v>0</v>
          </cell>
          <cell r="BT1124">
            <v>18000</v>
          </cell>
          <cell r="BU1124">
            <v>0</v>
          </cell>
          <cell r="BV1124">
            <v>2000</v>
          </cell>
          <cell r="BW1124">
            <v>0</v>
          </cell>
          <cell r="BX1124">
            <v>0</v>
          </cell>
          <cell r="BY1124">
            <v>18000</v>
          </cell>
          <cell r="BZ1124">
            <v>0</v>
          </cell>
          <cell r="CA1124">
            <v>2000</v>
          </cell>
        </row>
        <row r="1125">
          <cell r="I1125" t="str">
            <v>一般農道整備事業（市単）</v>
          </cell>
          <cell r="J1125">
            <v>1</v>
          </cell>
          <cell r="K1125" t="str">
            <v>一般会計</v>
          </cell>
          <cell r="L1125">
            <v>6</v>
          </cell>
          <cell r="M1125" t="str">
            <v>農林水産業費</v>
          </cell>
          <cell r="N1125">
            <v>1</v>
          </cell>
          <cell r="O1125" t="str">
            <v>農業費　</v>
          </cell>
          <cell r="P1125">
            <v>7</v>
          </cell>
          <cell r="Q1125" t="str">
            <v>農地費　</v>
          </cell>
          <cell r="R1125">
            <v>30</v>
          </cell>
          <cell r="S1125" t="str">
            <v>農道整備事業費　</v>
          </cell>
          <cell r="T1125">
            <v>3</v>
          </cell>
          <cell r="U1125" t="str">
            <v>一般農道整備事業費（市単）　</v>
          </cell>
          <cell r="V1125">
            <v>0</v>
          </cell>
          <cell r="X1125">
            <v>0</v>
          </cell>
          <cell r="Z1125">
            <v>12460</v>
          </cell>
          <cell r="AA1125">
            <v>6200</v>
          </cell>
          <cell r="AB1125">
            <v>15000</v>
          </cell>
          <cell r="AC1125">
            <v>5660</v>
          </cell>
          <cell r="AD1125">
            <v>5660</v>
          </cell>
          <cell r="AE1125">
            <v>0</v>
          </cell>
          <cell r="AF1125">
            <v>0</v>
          </cell>
          <cell r="AG1125">
            <v>0</v>
          </cell>
          <cell r="AH1125">
            <v>0</v>
          </cell>
          <cell r="AI1125">
            <v>6200</v>
          </cell>
          <cell r="AJ1125">
            <v>15000</v>
          </cell>
          <cell r="AK1125">
            <v>5660</v>
          </cell>
          <cell r="AL1125">
            <v>5660</v>
          </cell>
          <cell r="AM1125">
            <v>-9340</v>
          </cell>
          <cell r="AN1125">
            <v>8800</v>
          </cell>
          <cell r="AO1125">
            <v>-540</v>
          </cell>
          <cell r="AP1125" t="str">
            <v>　農道の改良により、農業生産基盤の整備、農作物及び農業用資材等の流通の合理化を図る。</v>
          </cell>
          <cell r="AQ1125" t="str">
            <v xml:space="preserve">工事請負費15,000千円農道舗装工事舗装総延長 Ｌ＝562ｍ
　中寺10号線（三和）　外12地区
〇増減理由
　箇所数が増えたことによる増 </v>
          </cell>
          <cell r="BJ1125">
            <v>2</v>
          </cell>
          <cell r="BK1125">
            <v>0</v>
          </cell>
          <cell r="BL1125">
            <v>0</v>
          </cell>
          <cell r="BM1125">
            <v>0</v>
          </cell>
          <cell r="BN1125">
            <v>0</v>
          </cell>
          <cell r="BO1125">
            <v>0</v>
          </cell>
          <cell r="BP1125">
            <v>0</v>
          </cell>
          <cell r="BQ1125">
            <v>0</v>
          </cell>
          <cell r="BR1125">
            <v>0</v>
          </cell>
          <cell r="BS1125">
            <v>0</v>
          </cell>
          <cell r="BT1125">
            <v>0</v>
          </cell>
          <cell r="BU1125">
            <v>0</v>
          </cell>
          <cell r="BV1125">
            <v>15000</v>
          </cell>
          <cell r="BW1125">
            <v>0</v>
          </cell>
          <cell r="BX1125">
            <v>0</v>
          </cell>
          <cell r="BY1125">
            <v>0</v>
          </cell>
          <cell r="BZ1125">
            <v>0</v>
          </cell>
          <cell r="CA1125">
            <v>5660</v>
          </cell>
        </row>
        <row r="1126">
          <cell r="I1126" t="str">
            <v>農道台帳整備費</v>
          </cell>
          <cell r="J1126">
            <v>1</v>
          </cell>
          <cell r="K1126" t="str">
            <v>一般会計</v>
          </cell>
          <cell r="L1126">
            <v>6</v>
          </cell>
          <cell r="M1126" t="str">
            <v>農林水産業費</v>
          </cell>
          <cell r="N1126">
            <v>1</v>
          </cell>
          <cell r="O1126" t="str">
            <v>農業費　</v>
          </cell>
          <cell r="P1126">
            <v>7</v>
          </cell>
          <cell r="Q1126" t="str">
            <v>農地費　</v>
          </cell>
          <cell r="R1126">
            <v>30</v>
          </cell>
          <cell r="S1126" t="str">
            <v>農道整備事業費　</v>
          </cell>
          <cell r="T1126">
            <v>6</v>
          </cell>
          <cell r="U1126" t="str">
            <v>農道台帳整備費　</v>
          </cell>
          <cell r="V1126">
            <v>0</v>
          </cell>
          <cell r="X1126">
            <v>0</v>
          </cell>
          <cell r="Z1126">
            <v>133</v>
          </cell>
          <cell r="AA1126">
            <v>134</v>
          </cell>
          <cell r="AB1126">
            <v>145</v>
          </cell>
          <cell r="AC1126">
            <v>145</v>
          </cell>
          <cell r="AD1126">
            <v>145</v>
          </cell>
          <cell r="AE1126">
            <v>0</v>
          </cell>
          <cell r="AF1126">
            <v>0</v>
          </cell>
          <cell r="AG1126">
            <v>0</v>
          </cell>
          <cell r="AH1126">
            <v>0</v>
          </cell>
          <cell r="AI1126">
            <v>134</v>
          </cell>
          <cell r="AJ1126">
            <v>145</v>
          </cell>
          <cell r="AK1126">
            <v>145</v>
          </cell>
          <cell r="AL1126">
            <v>145</v>
          </cell>
          <cell r="AM1126">
            <v>0</v>
          </cell>
          <cell r="AN1126">
            <v>11</v>
          </cell>
          <cell r="AO1126">
            <v>11</v>
          </cell>
          <cell r="AP1126" t="str">
            <v xml:space="preserve">　土地改良事業により造成された農道データの台帳管理に要する経費を負担するもの。台帳管理業務には、データの点検、集計、更新等が含まれる。
　負担金納付先　福島県土地改良事業団体連合会 </v>
          </cell>
          <cell r="AQ1126" t="str">
            <v xml:space="preserve">その他に対するその他負担金　145千円　農道台帳管理賦課金
 内訳　均等割30,000円
延長割　114,930円（管理延長114,930ｍ*1円）
〇増減理由
　農道延長の増に伴う増（＋11,181ｍ：103,749ｍ→114,930ｍ）
 </v>
          </cell>
          <cell r="BJ1126">
            <v>1</v>
          </cell>
          <cell r="BK1126">
            <v>145</v>
          </cell>
          <cell r="BL1126">
            <v>0</v>
          </cell>
          <cell r="BM1126">
            <v>0</v>
          </cell>
          <cell r="BN1126">
            <v>0</v>
          </cell>
          <cell r="BO1126">
            <v>0</v>
          </cell>
          <cell r="BP1126">
            <v>0</v>
          </cell>
          <cell r="BQ1126">
            <v>0</v>
          </cell>
          <cell r="BR1126">
            <v>0</v>
          </cell>
          <cell r="BS1126">
            <v>0</v>
          </cell>
          <cell r="BT1126">
            <v>0</v>
          </cell>
          <cell r="BU1126">
            <v>0</v>
          </cell>
          <cell r="BV1126">
            <v>145</v>
          </cell>
          <cell r="BW1126">
            <v>0</v>
          </cell>
          <cell r="BX1126">
            <v>0</v>
          </cell>
          <cell r="BY1126">
            <v>0</v>
          </cell>
          <cell r="BZ1126">
            <v>0</v>
          </cell>
          <cell r="CA1126">
            <v>145</v>
          </cell>
        </row>
        <row r="1127">
          <cell r="I1127" t="str">
            <v>地域活性化農道整備事業費</v>
          </cell>
          <cell r="J1127">
            <v>1</v>
          </cell>
          <cell r="K1127" t="str">
            <v>一般会計</v>
          </cell>
          <cell r="L1127">
            <v>6</v>
          </cell>
          <cell r="M1127" t="str">
            <v>農林水産業費</v>
          </cell>
          <cell r="N1127">
            <v>1</v>
          </cell>
          <cell r="O1127" t="str">
            <v>農業費　</v>
          </cell>
          <cell r="P1127">
            <v>7</v>
          </cell>
          <cell r="Q1127" t="str">
            <v>農地費　</v>
          </cell>
          <cell r="R1127">
            <v>30</v>
          </cell>
          <cell r="S1127" t="str">
            <v>農道整備事業費　</v>
          </cell>
          <cell r="T1127">
            <v>14</v>
          </cell>
          <cell r="U1127" t="str">
            <v>地域活性化農道整備事業費</v>
          </cell>
          <cell r="V1127">
            <v>0</v>
          </cell>
          <cell r="X1127">
            <v>0</v>
          </cell>
          <cell r="Z1127">
            <v>4950</v>
          </cell>
          <cell r="AA1127">
            <v>5150</v>
          </cell>
          <cell r="AB1127">
            <v>5150</v>
          </cell>
          <cell r="AC1127">
            <v>5150</v>
          </cell>
          <cell r="AD1127">
            <v>5150</v>
          </cell>
          <cell r="AE1127">
            <v>4600</v>
          </cell>
          <cell r="AF1127">
            <v>4600</v>
          </cell>
          <cell r="AG1127">
            <v>4600</v>
          </cell>
          <cell r="AH1127">
            <v>4600</v>
          </cell>
          <cell r="AI1127">
            <v>550</v>
          </cell>
          <cell r="AJ1127">
            <v>550</v>
          </cell>
          <cell r="AK1127">
            <v>550</v>
          </cell>
          <cell r="AL1127">
            <v>550</v>
          </cell>
          <cell r="AM1127">
            <v>0</v>
          </cell>
          <cell r="AN1127">
            <v>0</v>
          </cell>
          <cell r="AO1127">
            <v>0</v>
          </cell>
          <cell r="AP1127" t="str">
            <v xml:space="preserve">　地域の緊急課題に応えるため、地域の基幹的な農道を整備し、もって農業生産の向上、地域振興及び環境の改善を図る。
○第７期整備計画（令和５年度～令和９年度）
全体施工延長　Ｌ＝1,003ｍ（四倉215ｍ・川前788ｍ） </v>
          </cell>
          <cell r="AQ1127" t="str">
            <v>工事請負費5,150千円農道舗装工事Ｌ＝215ｍ（駒込地区）</v>
          </cell>
          <cell r="BJ1127">
            <v>1</v>
          </cell>
          <cell r="BK1127">
            <v>5150</v>
          </cell>
          <cell r="BL1127">
            <v>0</v>
          </cell>
          <cell r="BM1127">
            <v>0</v>
          </cell>
          <cell r="BN1127">
            <v>0</v>
          </cell>
          <cell r="BO1127">
            <v>0</v>
          </cell>
          <cell r="BP1127">
            <v>0</v>
          </cell>
          <cell r="BQ1127">
            <v>0</v>
          </cell>
          <cell r="BR1127">
            <v>0</v>
          </cell>
          <cell r="BS1127">
            <v>0</v>
          </cell>
          <cell r="BT1127">
            <v>4600</v>
          </cell>
          <cell r="BU1127">
            <v>0</v>
          </cell>
          <cell r="BV1127">
            <v>550</v>
          </cell>
          <cell r="BW1127">
            <v>0</v>
          </cell>
          <cell r="BX1127">
            <v>0</v>
          </cell>
          <cell r="BY1127">
            <v>4600</v>
          </cell>
          <cell r="BZ1127">
            <v>0</v>
          </cell>
          <cell r="CA1127">
            <v>550</v>
          </cell>
        </row>
        <row r="1128">
          <cell r="I1128" t="str">
            <v>農山村農道整備事業費</v>
          </cell>
          <cell r="J1128">
            <v>1</v>
          </cell>
          <cell r="K1128" t="str">
            <v>一般会計</v>
          </cell>
          <cell r="L1128">
            <v>6</v>
          </cell>
          <cell r="M1128" t="str">
            <v>農林水産業費</v>
          </cell>
          <cell r="N1128">
            <v>1</v>
          </cell>
          <cell r="O1128" t="str">
            <v>農業費　</v>
          </cell>
          <cell r="P1128">
            <v>7</v>
          </cell>
          <cell r="Q1128" t="str">
            <v>農地費　</v>
          </cell>
          <cell r="R1128">
            <v>30</v>
          </cell>
          <cell r="S1128" t="str">
            <v>農道整備事業費　</v>
          </cell>
          <cell r="T1128">
            <v>15</v>
          </cell>
          <cell r="U1128" t="str">
            <v>農山村農道整備事業費</v>
          </cell>
          <cell r="V1128">
            <v>0</v>
          </cell>
          <cell r="X1128">
            <v>0</v>
          </cell>
          <cell r="Z1128">
            <v>5214</v>
          </cell>
          <cell r="AA1128">
            <v>5300</v>
          </cell>
          <cell r="AB1128">
            <v>5300</v>
          </cell>
          <cell r="AC1128">
            <v>5300</v>
          </cell>
          <cell r="AD1128">
            <v>5300</v>
          </cell>
          <cell r="AE1128">
            <v>5300</v>
          </cell>
          <cell r="AF1128">
            <v>5300</v>
          </cell>
          <cell r="AG1128">
            <v>5300</v>
          </cell>
          <cell r="AH1128">
            <v>5300</v>
          </cell>
          <cell r="AI1128">
            <v>0</v>
          </cell>
          <cell r="AJ1128">
            <v>0</v>
          </cell>
          <cell r="AK1128">
            <v>0</v>
          </cell>
          <cell r="AL1128">
            <v>0</v>
          </cell>
          <cell r="AM1128">
            <v>0</v>
          </cell>
          <cell r="AN1128">
            <v>0</v>
          </cell>
          <cell r="AO1128">
            <v>0</v>
          </cell>
          <cell r="AP1128" t="str">
            <v>　辺地（山間部等）地域内の農道を整備し、農業生産基盤及び生活環境基盤の向上を図る。
○第９期辺地総合整備計画（平成31（令和元）年度～令和５年度）
全体施工延長　Ｌ＝1,459ｍ</v>
          </cell>
          <cell r="AQ1128" t="str">
            <v xml:space="preserve">工事請負費5,300千円農道舗装工事Ｌ＝192ｍ（下市萱地区） </v>
          </cell>
          <cell r="BJ1128">
            <v>1</v>
          </cell>
          <cell r="BK1128">
            <v>5300</v>
          </cell>
          <cell r="BL1128">
            <v>0</v>
          </cell>
          <cell r="BM1128">
            <v>0</v>
          </cell>
          <cell r="BN1128">
            <v>0</v>
          </cell>
          <cell r="BO1128">
            <v>0</v>
          </cell>
          <cell r="BP1128">
            <v>0</v>
          </cell>
          <cell r="BQ1128">
            <v>0</v>
          </cell>
          <cell r="BR1128">
            <v>0</v>
          </cell>
          <cell r="BS1128">
            <v>0</v>
          </cell>
          <cell r="BT1128">
            <v>5300</v>
          </cell>
          <cell r="BU1128">
            <v>0</v>
          </cell>
          <cell r="BV1128">
            <v>0</v>
          </cell>
          <cell r="BW1128">
            <v>0</v>
          </cell>
          <cell r="BX1128">
            <v>0</v>
          </cell>
          <cell r="BY1128">
            <v>5300</v>
          </cell>
          <cell r="BZ1128">
            <v>0</v>
          </cell>
          <cell r="CA1128">
            <v>0</v>
          </cell>
        </row>
        <row r="1129">
          <cell r="I1129" t="str">
            <v>農地防災事業費（県営事業負担金）</v>
          </cell>
          <cell r="J1129">
            <v>1</v>
          </cell>
          <cell r="K1129" t="str">
            <v>一般会計</v>
          </cell>
          <cell r="L1129">
            <v>6</v>
          </cell>
          <cell r="M1129" t="str">
            <v>農林水産業費</v>
          </cell>
          <cell r="N1129">
            <v>1</v>
          </cell>
          <cell r="O1129" t="str">
            <v>農業費　</v>
          </cell>
          <cell r="P1129">
            <v>7</v>
          </cell>
          <cell r="Q1129" t="str">
            <v>農地費　</v>
          </cell>
          <cell r="R1129">
            <v>50</v>
          </cell>
          <cell r="S1129" t="str">
            <v>農地等保全管理事業費</v>
          </cell>
          <cell r="T1129">
            <v>1</v>
          </cell>
          <cell r="U1129" t="str">
            <v>農地防災事業費（県営事業負担金）</v>
          </cell>
          <cell r="V1129">
            <v>0</v>
          </cell>
          <cell r="X1129">
            <v>0</v>
          </cell>
          <cell r="Z1129">
            <v>0</v>
          </cell>
          <cell r="AA1129">
            <v>0</v>
          </cell>
          <cell r="AB1129">
            <v>7000</v>
          </cell>
          <cell r="AC1129">
            <v>7000</v>
          </cell>
          <cell r="AD1129">
            <v>7000</v>
          </cell>
          <cell r="AE1129">
            <v>0</v>
          </cell>
          <cell r="AF1129">
            <v>6300</v>
          </cell>
          <cell r="AG1129">
            <v>6300</v>
          </cell>
          <cell r="AH1129">
            <v>6300</v>
          </cell>
          <cell r="AI1129">
            <v>0</v>
          </cell>
          <cell r="AJ1129">
            <v>700</v>
          </cell>
          <cell r="AK1129">
            <v>700</v>
          </cell>
          <cell r="AL1129">
            <v>700</v>
          </cell>
          <cell r="AM1129">
            <v>0</v>
          </cell>
          <cell r="AN1129">
            <v>7000</v>
          </cell>
          <cell r="AO1129">
            <v>7000</v>
          </cell>
          <cell r="AP1129" t="str">
            <v>　農用地及び農業用施設の自然災害の発生を未然に防止し、農業生産の維持及び農業経営の安定を図るため、老朽化したため池や取水堰、用排水路などの農業用施設を整備するもの。
用排水施設等整備事業
　鮫川堰地区（常磐）水路整備工　L=1,400m工期　R5～R15</v>
          </cell>
          <cell r="AQ1129" t="str">
            <v xml:space="preserve">負担金、補助及び交付金　7,000千円
　(内訳)
　鮫川堰地区事業内容　測量試験
事業費50,000千円市負担額　7,000千円（14.0％） </v>
          </cell>
          <cell r="BJ1129">
            <v>1</v>
          </cell>
          <cell r="BK1129">
            <v>7000</v>
          </cell>
          <cell r="BL1129">
            <v>0</v>
          </cell>
          <cell r="BM1129">
            <v>0</v>
          </cell>
          <cell r="BN1129">
            <v>0</v>
          </cell>
          <cell r="BO1129">
            <v>0</v>
          </cell>
          <cell r="BP1129">
            <v>0</v>
          </cell>
          <cell r="BQ1129">
            <v>0</v>
          </cell>
          <cell r="BR1129">
            <v>0</v>
          </cell>
          <cell r="BS1129">
            <v>0</v>
          </cell>
          <cell r="BT1129">
            <v>6300</v>
          </cell>
          <cell r="BU1129">
            <v>0</v>
          </cell>
          <cell r="BV1129">
            <v>700</v>
          </cell>
          <cell r="BW1129">
            <v>0</v>
          </cell>
          <cell r="BX1129">
            <v>0</v>
          </cell>
          <cell r="BY1129">
            <v>6300</v>
          </cell>
          <cell r="BZ1129">
            <v>0</v>
          </cell>
          <cell r="CA1129">
            <v>700</v>
          </cell>
        </row>
        <row r="1130">
          <cell r="I1130" t="str">
            <v>緊急ため池防災対策事業費</v>
          </cell>
          <cell r="J1130">
            <v>1</v>
          </cell>
          <cell r="K1130" t="str">
            <v>一般会計</v>
          </cell>
          <cell r="L1130">
            <v>6</v>
          </cell>
          <cell r="M1130" t="str">
            <v>農林水産業費</v>
          </cell>
          <cell r="N1130">
            <v>1</v>
          </cell>
          <cell r="O1130" t="str">
            <v>農業費　</v>
          </cell>
          <cell r="P1130">
            <v>7</v>
          </cell>
          <cell r="Q1130" t="str">
            <v>農地費　</v>
          </cell>
          <cell r="R1130">
            <v>50</v>
          </cell>
          <cell r="S1130" t="str">
            <v>農地等保全管理事業費</v>
          </cell>
          <cell r="T1130">
            <v>3</v>
          </cell>
          <cell r="U1130" t="str">
            <v>緊急ため池防災対策事業費</v>
          </cell>
          <cell r="V1130">
            <v>0</v>
          </cell>
          <cell r="X1130">
            <v>0</v>
          </cell>
          <cell r="Z1130">
            <v>22579</v>
          </cell>
          <cell r="AA1130">
            <v>30280</v>
          </cell>
          <cell r="AB1130">
            <v>60000</v>
          </cell>
          <cell r="AC1130">
            <v>43500</v>
          </cell>
          <cell r="AD1130">
            <v>43500</v>
          </cell>
          <cell r="AE1130">
            <v>30200</v>
          </cell>
          <cell r="AF1130">
            <v>60000</v>
          </cell>
          <cell r="AG1130">
            <v>43500</v>
          </cell>
          <cell r="AH1130">
            <v>43500</v>
          </cell>
          <cell r="AI1130">
            <v>80</v>
          </cell>
          <cell r="AJ1130">
            <v>0</v>
          </cell>
          <cell r="AK1130">
            <v>0</v>
          </cell>
          <cell r="AL1130">
            <v>0</v>
          </cell>
          <cell r="AM1130">
            <v>-16500</v>
          </cell>
          <cell r="AN1130">
            <v>29720</v>
          </cell>
          <cell r="AO1130">
            <v>13220</v>
          </cell>
          <cell r="AP1130" t="str">
            <v xml:space="preserve">　利水、防災、環境保護対策として、老朽化等により機能が低下しつつある農業用ため池の危険防止と機能回復及び環境整備を行う。
</v>
          </cell>
          <cell r="AQ1130" t="str">
            <v xml:space="preserve">委託料16,500千円　ため池改修工設計委託　川原子沢ため池　外２池
工事請負費43,500千円　ため池改修工事　羊柄平ため池　外１池
○増減理由
　大規模改修を必要とするため池を追加したことによる増 </v>
          </cell>
          <cell r="BJ1130">
            <v>2</v>
          </cell>
          <cell r="BK1130">
            <v>0</v>
          </cell>
          <cell r="BL1130">
            <v>0</v>
          </cell>
          <cell r="BM1130">
            <v>0</v>
          </cell>
          <cell r="BN1130">
            <v>0</v>
          </cell>
          <cell r="BO1130">
            <v>0</v>
          </cell>
          <cell r="BP1130">
            <v>0</v>
          </cell>
          <cell r="BQ1130">
            <v>0</v>
          </cell>
          <cell r="BR1130">
            <v>0</v>
          </cell>
          <cell r="BS1130">
            <v>0</v>
          </cell>
          <cell r="BT1130">
            <v>60000</v>
          </cell>
          <cell r="BU1130">
            <v>0</v>
          </cell>
          <cell r="BV1130">
            <v>0</v>
          </cell>
          <cell r="BW1130">
            <v>0</v>
          </cell>
          <cell r="BX1130">
            <v>0</v>
          </cell>
          <cell r="BY1130">
            <v>43500</v>
          </cell>
          <cell r="BZ1130">
            <v>0</v>
          </cell>
          <cell r="CA1130">
            <v>0</v>
          </cell>
        </row>
        <row r="1131">
          <cell r="I1131" t="str">
            <v>排水機場管理費</v>
          </cell>
          <cell r="J1131">
            <v>1</v>
          </cell>
          <cell r="K1131" t="str">
            <v>一般会計</v>
          </cell>
          <cell r="L1131">
            <v>6</v>
          </cell>
          <cell r="M1131" t="str">
            <v>農林水産業費</v>
          </cell>
          <cell r="N1131">
            <v>1</v>
          </cell>
          <cell r="O1131" t="str">
            <v>農業費　</v>
          </cell>
          <cell r="P1131">
            <v>7</v>
          </cell>
          <cell r="Q1131" t="str">
            <v>農地費　</v>
          </cell>
          <cell r="R1131">
            <v>50</v>
          </cell>
          <cell r="S1131" t="str">
            <v>農地等保全管理事業費</v>
          </cell>
          <cell r="T1131">
            <v>5</v>
          </cell>
          <cell r="U1131" t="str">
            <v>排水機場管理費　</v>
          </cell>
          <cell r="V1131">
            <v>0</v>
          </cell>
          <cell r="X1131">
            <v>0</v>
          </cell>
          <cell r="Z1131">
            <v>11083</v>
          </cell>
          <cell r="AA1131">
            <v>19136</v>
          </cell>
          <cell r="AB1131">
            <v>22615</v>
          </cell>
          <cell r="AC1131">
            <v>22615</v>
          </cell>
          <cell r="AD1131">
            <v>22615</v>
          </cell>
          <cell r="AE1131">
            <v>0</v>
          </cell>
          <cell r="AF1131">
            <v>0</v>
          </cell>
          <cell r="AG1131">
            <v>0</v>
          </cell>
          <cell r="AH1131">
            <v>0</v>
          </cell>
          <cell r="AI1131">
            <v>19136</v>
          </cell>
          <cell r="AJ1131">
            <v>22615</v>
          </cell>
          <cell r="AK1131">
            <v>22615</v>
          </cell>
          <cell r="AL1131">
            <v>22615</v>
          </cell>
          <cell r="AM1131">
            <v>0</v>
          </cell>
          <cell r="AN1131">
            <v>3479</v>
          </cell>
          <cell r="AO1131">
            <v>3479</v>
          </cell>
          <cell r="AP1131" t="str">
            <v>　農地及び農村地帯の湛水被害を防止するために設置された排水機場の維持管理に要する費用。　</v>
          </cell>
          <cell r="AQ1131" t="str">
            <v>塩木排水機場外12機場の施設管理に係るもの
電気料　7,666千円（通常分6,725千円＋単価上昇分941千円）
水道料392千円
修繕料　4,520千円
委託料 10,037千円　
〇増減理由
　電気料の単価見直し等による増</v>
          </cell>
          <cell r="BJ1131">
            <v>1</v>
          </cell>
          <cell r="BK1131">
            <v>22615</v>
          </cell>
          <cell r="BL1131">
            <v>0</v>
          </cell>
          <cell r="BM1131">
            <v>0</v>
          </cell>
          <cell r="BN1131">
            <v>0</v>
          </cell>
          <cell r="BO1131">
            <v>0</v>
          </cell>
          <cell r="BP1131">
            <v>0</v>
          </cell>
          <cell r="BQ1131">
            <v>0</v>
          </cell>
          <cell r="BR1131">
            <v>0</v>
          </cell>
          <cell r="BS1131">
            <v>0</v>
          </cell>
          <cell r="BT1131">
            <v>0</v>
          </cell>
          <cell r="BU1131">
            <v>0</v>
          </cell>
          <cell r="BV1131">
            <v>22615</v>
          </cell>
          <cell r="BW1131">
            <v>0</v>
          </cell>
          <cell r="BX1131">
            <v>0</v>
          </cell>
          <cell r="BY1131">
            <v>0</v>
          </cell>
          <cell r="BZ1131">
            <v>0</v>
          </cell>
          <cell r="CA1131">
            <v>22615</v>
          </cell>
        </row>
        <row r="1132">
          <cell r="I1132" t="str">
            <v>排水機場管理費　新設・増設分</v>
          </cell>
          <cell r="J1132">
            <v>1</v>
          </cell>
          <cell r="K1132" t="str">
            <v>一般会計</v>
          </cell>
          <cell r="L1132">
            <v>6</v>
          </cell>
          <cell r="M1132" t="str">
            <v>農林水産業費</v>
          </cell>
          <cell r="N1132">
            <v>1</v>
          </cell>
          <cell r="O1132" t="str">
            <v>農業費　</v>
          </cell>
          <cell r="P1132">
            <v>7</v>
          </cell>
          <cell r="Q1132" t="str">
            <v>農地費　</v>
          </cell>
          <cell r="R1132">
            <v>50</v>
          </cell>
          <cell r="S1132" t="str">
            <v>農地等保全管理事業費</v>
          </cell>
          <cell r="T1132">
            <v>5</v>
          </cell>
          <cell r="U1132" t="str">
            <v>排水機場管理費　</v>
          </cell>
          <cell r="V1132">
            <v>0</v>
          </cell>
          <cell r="X1132">
            <v>10</v>
          </cell>
          <cell r="Y1132" t="str">
            <v>新設・増設分</v>
          </cell>
          <cell r="Z1132">
            <v>21176</v>
          </cell>
          <cell r="AA1132">
            <v>15969</v>
          </cell>
          <cell r="AB1132">
            <v>17728</v>
          </cell>
          <cell r="AC1132">
            <v>15504</v>
          </cell>
          <cell r="AD1132">
            <v>15504</v>
          </cell>
          <cell r="AE1132">
            <v>1900</v>
          </cell>
          <cell r="AF1132">
            <v>0</v>
          </cell>
          <cell r="AG1132">
            <v>0</v>
          </cell>
          <cell r="AH1132">
            <v>0</v>
          </cell>
          <cell r="AI1132">
            <v>14069</v>
          </cell>
          <cell r="AJ1132">
            <v>17728</v>
          </cell>
          <cell r="AK1132">
            <v>15504</v>
          </cell>
          <cell r="AL1132">
            <v>15504</v>
          </cell>
          <cell r="AM1132">
            <v>-2224</v>
          </cell>
          <cell r="AN1132">
            <v>1759</v>
          </cell>
          <cell r="AO1132">
            <v>-465</v>
          </cell>
          <cell r="AP1132" t="str">
            <v>　東日本大震災の影響による地盤沈下対策として復興基盤総合整備事業（県営農地整備事業（復興交付金分））による面的整備と併せて一体的に整備（ポンプ増設）された沢帯及び細谷排水機場、県所有である大越藤間第二排水機場（令和４年度中に市へ譲与予定）の施設管理に要する経費。
　なお、当該経費については令和７年度以降は経常経費へ移動する予定である。
　・沢帯排水機場（平下神谷字沢帯）
　・細谷排水機場（四倉町細谷字水俣）
　・大越藤間第二排水機場（平下大越字南横手）</v>
          </cell>
          <cell r="AQ1132" t="str">
            <v>〇　光熱水費9,574千円
　・　電気料9,245千円（通常分5,927千円、単価上昇分3,318千円）
　・　水道料　329千円
〇　委託料　8,154千円（土地改良区への管理委託料）
　沢帯排水機場2,532千円　
　細谷排水機場　2,441千円
　大越藤間第二排水機場　3,181千円
○増減理由
　電気料の単価上昇による増</v>
          </cell>
          <cell r="BJ1132">
            <v>2</v>
          </cell>
          <cell r="BK1132">
            <v>0</v>
          </cell>
          <cell r="BL1132">
            <v>0</v>
          </cell>
          <cell r="BM1132">
            <v>0</v>
          </cell>
          <cell r="BN1132">
            <v>0</v>
          </cell>
          <cell r="BO1132">
            <v>0</v>
          </cell>
          <cell r="BP1132">
            <v>0</v>
          </cell>
          <cell r="BQ1132">
            <v>0</v>
          </cell>
          <cell r="BR1132">
            <v>0</v>
          </cell>
          <cell r="BS1132">
            <v>0</v>
          </cell>
          <cell r="BT1132">
            <v>0</v>
          </cell>
          <cell r="BU1132">
            <v>0</v>
          </cell>
          <cell r="BV1132">
            <v>17728</v>
          </cell>
          <cell r="BW1132">
            <v>0</v>
          </cell>
          <cell r="BX1132">
            <v>0</v>
          </cell>
          <cell r="BY1132">
            <v>0</v>
          </cell>
          <cell r="BZ1132">
            <v>0</v>
          </cell>
          <cell r="CA1132">
            <v>15504</v>
          </cell>
        </row>
        <row r="1133">
          <cell r="I1133" t="str">
            <v>団体営事業費</v>
          </cell>
          <cell r="J1133">
            <v>1</v>
          </cell>
          <cell r="K1133" t="str">
            <v>一般会計</v>
          </cell>
          <cell r="L1133">
            <v>6</v>
          </cell>
          <cell r="M1133" t="str">
            <v>農林水産業費</v>
          </cell>
          <cell r="N1133">
            <v>1</v>
          </cell>
          <cell r="O1133" t="str">
            <v>農業費　</v>
          </cell>
          <cell r="P1133">
            <v>7</v>
          </cell>
          <cell r="Q1133" t="str">
            <v>農地費　</v>
          </cell>
          <cell r="R1133">
            <v>50</v>
          </cell>
          <cell r="S1133" t="str">
            <v>農地等保全管理事業費</v>
          </cell>
          <cell r="T1133">
            <v>6</v>
          </cell>
          <cell r="U1133" t="str">
            <v>団体営事業費</v>
          </cell>
          <cell r="V1133">
            <v>0</v>
          </cell>
          <cell r="X1133">
            <v>0</v>
          </cell>
          <cell r="Z1133">
            <v>0</v>
          </cell>
          <cell r="AA1133">
            <v>6364</v>
          </cell>
          <cell r="AB1133">
            <v>4303</v>
          </cell>
          <cell r="AC1133">
            <v>4303</v>
          </cell>
          <cell r="AD1133">
            <v>4303</v>
          </cell>
          <cell r="AE1133">
            <v>0</v>
          </cell>
          <cell r="AF1133">
            <v>0</v>
          </cell>
          <cell r="AG1133">
            <v>0</v>
          </cell>
          <cell r="AH1133">
            <v>0</v>
          </cell>
          <cell r="AI1133">
            <v>6364</v>
          </cell>
          <cell r="AJ1133">
            <v>4303</v>
          </cell>
          <cell r="AK1133">
            <v>4303</v>
          </cell>
          <cell r="AL1133">
            <v>4303</v>
          </cell>
          <cell r="AM1133">
            <v>0</v>
          </cell>
          <cell r="AN1133">
            <v>-2061</v>
          </cell>
          <cell r="AO1133">
            <v>-2061</v>
          </cell>
          <cell r="AP1133" t="str">
            <v xml:space="preserve">　土地改良施設の機能低下の防止、機能回復等及び災害の未然防止を目的に「土地改良施設維持管理適正化事業」により補修工事等を実施する土地改良区等に対し、「いわき市土地改良事業費補助金交付要綱」に基づき、補助金を交付するもの。
 </v>
          </cell>
          <cell r="AQ1133" t="str">
            <v>負担金、補助及び交付金4,303千円
（内訳）
　磐城小川江筋土地改良区（泉崎水門）　
　（総事業費13,100千円－（13,100千円×60％（国県補助））×50％＝2,620千円
　愛谷堰土地改良区（赤井パイプライン）
　（総事業費8,414千円－（8,414千円×60％（国県補助））×50％＝1,683千円
〇増減理由
　団体営事業費の減に伴う補助金の減額のため。</v>
          </cell>
          <cell r="BJ1133">
            <v>1</v>
          </cell>
          <cell r="BK1133">
            <v>4303</v>
          </cell>
          <cell r="BL1133">
            <v>0</v>
          </cell>
          <cell r="BM1133">
            <v>0</v>
          </cell>
          <cell r="BN1133">
            <v>0</v>
          </cell>
          <cell r="BO1133">
            <v>0</v>
          </cell>
          <cell r="BP1133">
            <v>0</v>
          </cell>
          <cell r="BQ1133">
            <v>0</v>
          </cell>
          <cell r="BR1133">
            <v>0</v>
          </cell>
          <cell r="BS1133">
            <v>0</v>
          </cell>
          <cell r="BT1133">
            <v>0</v>
          </cell>
          <cell r="BU1133">
            <v>0</v>
          </cell>
          <cell r="BV1133">
            <v>4303</v>
          </cell>
          <cell r="BW1133">
            <v>0</v>
          </cell>
          <cell r="BX1133">
            <v>0</v>
          </cell>
          <cell r="BY1133">
            <v>0</v>
          </cell>
          <cell r="BZ1133">
            <v>0</v>
          </cell>
          <cell r="CA1133">
            <v>4303</v>
          </cell>
        </row>
        <row r="1134">
          <cell r="I1134" t="str">
            <v>農業水路等長寿命化・防災減災事業費（県営事業負担金）</v>
          </cell>
          <cell r="J1134">
            <v>1</v>
          </cell>
          <cell r="K1134" t="str">
            <v>一般会計</v>
          </cell>
          <cell r="L1134">
            <v>6</v>
          </cell>
          <cell r="M1134" t="str">
            <v>農林水産業費</v>
          </cell>
          <cell r="N1134">
            <v>1</v>
          </cell>
          <cell r="O1134" t="str">
            <v>農業費　</v>
          </cell>
          <cell r="P1134">
            <v>7</v>
          </cell>
          <cell r="Q1134" t="str">
            <v>農地費　</v>
          </cell>
          <cell r="R1134">
            <v>50</v>
          </cell>
          <cell r="S1134" t="str">
            <v>農地等保全管理事業費</v>
          </cell>
          <cell r="T1134">
            <v>19</v>
          </cell>
          <cell r="U1134" t="str">
            <v>農業水路等長寿命化・防災減災事業費（県営事業負担金）</v>
          </cell>
          <cell r="V1134">
            <v>0</v>
          </cell>
          <cell r="X1134">
            <v>0</v>
          </cell>
          <cell r="Z1134">
            <v>0</v>
          </cell>
          <cell r="AA1134">
            <v>0</v>
          </cell>
          <cell r="AB1134">
            <v>5200</v>
          </cell>
          <cell r="AC1134">
            <v>5200</v>
          </cell>
          <cell r="AD1134">
            <v>5200</v>
          </cell>
          <cell r="AE1134">
            <v>0</v>
          </cell>
          <cell r="AF1134">
            <v>4600</v>
          </cell>
          <cell r="AG1134">
            <v>4600</v>
          </cell>
          <cell r="AH1134">
            <v>4600</v>
          </cell>
          <cell r="AI1134">
            <v>0</v>
          </cell>
          <cell r="AJ1134">
            <v>600</v>
          </cell>
          <cell r="AK1134">
            <v>600</v>
          </cell>
          <cell r="AL1134">
            <v>600</v>
          </cell>
          <cell r="AM1134">
            <v>0</v>
          </cell>
          <cell r="AN1134">
            <v>5200</v>
          </cell>
          <cell r="AO1134">
            <v>5200</v>
          </cell>
          <cell r="AP1134" t="str">
            <v>　農業の持続的な発展を後押しするため、農業生産活動の基盤となる農業水利施設の機能の安定的な発揮に必要な機動的かつ効率的な長寿命化対策及び防災減災対策を、県営事業により講じるもの。（県営事業負担金）
夏井川左岸2期地区(平)　水路補修工　L=600ｍ　工期　R5～R7</v>
          </cell>
          <cell r="AQ1134" t="str">
            <v>負担金、補助及び交付金　5,200千円
（内訳）
　夏井川左岸2期地区　事業内容　水路補修工　L=200m
 事業費　40,000千円　市負担額　5,200千円（13.0％）
〇増減理由
　県営事業費の増に伴う負担金の増額のため。</v>
          </cell>
          <cell r="BJ1134">
            <v>1</v>
          </cell>
          <cell r="BK1134">
            <v>5200</v>
          </cell>
          <cell r="BL1134">
            <v>0</v>
          </cell>
          <cell r="BM1134">
            <v>0</v>
          </cell>
          <cell r="BN1134">
            <v>0</v>
          </cell>
          <cell r="BO1134">
            <v>0</v>
          </cell>
          <cell r="BP1134">
            <v>0</v>
          </cell>
          <cell r="BQ1134">
            <v>0</v>
          </cell>
          <cell r="BR1134">
            <v>0</v>
          </cell>
          <cell r="BS1134">
            <v>0</v>
          </cell>
          <cell r="BT1134">
            <v>4600</v>
          </cell>
          <cell r="BU1134">
            <v>0</v>
          </cell>
          <cell r="BV1134">
            <v>600</v>
          </cell>
          <cell r="BW1134">
            <v>0</v>
          </cell>
          <cell r="BX1134">
            <v>0</v>
          </cell>
          <cell r="BY1134">
            <v>4600</v>
          </cell>
          <cell r="BZ1134">
            <v>0</v>
          </cell>
          <cell r="CA1134">
            <v>600</v>
          </cell>
        </row>
        <row r="1135">
          <cell r="I1135" t="str">
            <v>農地緊急維持補修費</v>
          </cell>
          <cell r="J1135">
            <v>1</v>
          </cell>
          <cell r="K1135" t="str">
            <v>一般会計</v>
          </cell>
          <cell r="L1135">
            <v>6</v>
          </cell>
          <cell r="M1135" t="str">
            <v>農林水産業費</v>
          </cell>
          <cell r="N1135">
            <v>1</v>
          </cell>
          <cell r="O1135" t="str">
            <v>農業費　</v>
          </cell>
          <cell r="P1135">
            <v>7</v>
          </cell>
          <cell r="Q1135" t="str">
            <v>農地費　</v>
          </cell>
          <cell r="R1135">
            <v>50</v>
          </cell>
          <cell r="S1135" t="str">
            <v>農地等保全管理事業費</v>
          </cell>
          <cell r="T1135">
            <v>21</v>
          </cell>
          <cell r="U1135" t="str">
            <v>農地緊急維持補修費　</v>
          </cell>
          <cell r="V1135">
            <v>0</v>
          </cell>
          <cell r="X1135">
            <v>0</v>
          </cell>
          <cell r="Z1135">
            <v>0</v>
          </cell>
          <cell r="AA1135">
            <v>0</v>
          </cell>
          <cell r="AB1135">
            <v>0</v>
          </cell>
          <cell r="AC1135">
            <v>0</v>
          </cell>
          <cell r="AD1135">
            <v>0</v>
          </cell>
          <cell r="AE1135">
            <v>0</v>
          </cell>
          <cell r="AF1135">
            <v>0</v>
          </cell>
          <cell r="AG1135">
            <v>0</v>
          </cell>
          <cell r="AH1135">
            <v>0</v>
          </cell>
          <cell r="AI1135">
            <v>0</v>
          </cell>
          <cell r="AJ1135">
            <v>0</v>
          </cell>
          <cell r="AK1135">
            <v>0</v>
          </cell>
          <cell r="AL1135">
            <v>0</v>
          </cell>
          <cell r="AM1135">
            <v>0</v>
          </cell>
          <cell r="AN1135">
            <v>0</v>
          </cell>
          <cell r="AO1135">
            <v>0</v>
          </cell>
          <cell r="AQ1135" t="str">
            <v xml:space="preserve">委託料　維持補修に係る経費
　（内訳）
　農地維持補修業務委託
　土砂撤去　３件 </v>
          </cell>
          <cell r="BJ1135">
            <v>0</v>
          </cell>
          <cell r="BK1135">
            <v>0</v>
          </cell>
          <cell r="BL1135">
            <v>0</v>
          </cell>
          <cell r="BM1135">
            <v>0</v>
          </cell>
          <cell r="BN1135">
            <v>0</v>
          </cell>
          <cell r="BO1135">
            <v>0</v>
          </cell>
          <cell r="BP1135">
            <v>0</v>
          </cell>
          <cell r="BQ1135">
            <v>0</v>
          </cell>
          <cell r="BR1135">
            <v>0</v>
          </cell>
          <cell r="BS1135">
            <v>0</v>
          </cell>
          <cell r="BT1135">
            <v>0</v>
          </cell>
          <cell r="BU1135">
            <v>0</v>
          </cell>
          <cell r="BV1135">
            <v>0</v>
          </cell>
          <cell r="BW1135">
            <v>0</v>
          </cell>
          <cell r="BX1135">
            <v>0</v>
          </cell>
          <cell r="BY1135">
            <v>0</v>
          </cell>
          <cell r="BZ1135">
            <v>0</v>
          </cell>
          <cell r="CA1135">
            <v>0</v>
          </cell>
        </row>
        <row r="1136">
          <cell r="I1136" t="str">
            <v>土地改良調査設計事業費（市単）</v>
          </cell>
          <cell r="J1136">
            <v>1</v>
          </cell>
          <cell r="K1136" t="str">
            <v>一般会計</v>
          </cell>
          <cell r="L1136">
            <v>6</v>
          </cell>
          <cell r="M1136" t="str">
            <v>農林水産業費</v>
          </cell>
          <cell r="N1136">
            <v>1</v>
          </cell>
          <cell r="O1136" t="str">
            <v>農業費　</v>
          </cell>
          <cell r="P1136">
            <v>7</v>
          </cell>
          <cell r="Q1136" t="str">
            <v>農地費　</v>
          </cell>
          <cell r="R1136">
            <v>60</v>
          </cell>
          <cell r="S1136" t="str">
            <v>土地改良調査設計事業費　</v>
          </cell>
          <cell r="T1136">
            <v>3</v>
          </cell>
          <cell r="U1136" t="str">
            <v>土地改良調査設計事業費（市単）　</v>
          </cell>
          <cell r="V1136">
            <v>0</v>
          </cell>
          <cell r="X1136">
            <v>0</v>
          </cell>
          <cell r="Z1136">
            <v>0</v>
          </cell>
          <cell r="AA1136">
            <v>0</v>
          </cell>
          <cell r="AB1136">
            <v>15180</v>
          </cell>
          <cell r="AC1136">
            <v>15180</v>
          </cell>
          <cell r="AD1136">
            <v>15180</v>
          </cell>
          <cell r="AE1136">
            <v>0</v>
          </cell>
          <cell r="AF1136">
            <v>0</v>
          </cell>
          <cell r="AG1136">
            <v>0</v>
          </cell>
          <cell r="AH1136">
            <v>0</v>
          </cell>
          <cell r="AI1136">
            <v>0</v>
          </cell>
          <cell r="AJ1136">
            <v>15180</v>
          </cell>
          <cell r="AK1136">
            <v>15180</v>
          </cell>
          <cell r="AL1136">
            <v>15180</v>
          </cell>
          <cell r="AM1136">
            <v>0</v>
          </cell>
          <cell r="AN1136">
            <v>15180</v>
          </cell>
          <cell r="AO1136">
            <v>15180</v>
          </cell>
          <cell r="AP1136" t="str">
            <v>　市で実施する土地改良事業に関する調査設計に要する経費のほか、令和４年９月25日に大作ため池（平下山口地内）から発生した硫化水素の濃度が人体に影響を及ぼすほどの高値であったことから、作物、及び人体の影響などについて調査を高等教育機関に委託する経費。</v>
          </cell>
          <cell r="AQ1136" t="str">
            <v xml:space="preserve">事業費　15,180千円
【土地改良事業】(内訳)
　地形図作成　大野第三地区　7,150千円　A=1.80km2　
　赤沼地区　5,720千円　A=1.40km2
【ため池調査事業】
　調査計画書の策定、基本調査、報告書作成、報告業務　2,310千円
○増減理由
　土地改良事業の新規地区及び原因究明調査（ため池硫化水素）を実施することに伴う増 </v>
          </cell>
          <cell r="BJ1136">
            <v>1</v>
          </cell>
          <cell r="BK1136">
            <v>15180</v>
          </cell>
          <cell r="BL1136">
            <v>0</v>
          </cell>
          <cell r="BM1136">
            <v>0</v>
          </cell>
          <cell r="BN1136">
            <v>0</v>
          </cell>
          <cell r="BO1136">
            <v>0</v>
          </cell>
          <cell r="BP1136">
            <v>0</v>
          </cell>
          <cell r="BQ1136">
            <v>0</v>
          </cell>
          <cell r="BR1136">
            <v>0</v>
          </cell>
          <cell r="BS1136">
            <v>0</v>
          </cell>
          <cell r="BT1136">
            <v>0</v>
          </cell>
          <cell r="BU1136">
            <v>0</v>
          </cell>
          <cell r="BV1136">
            <v>15180</v>
          </cell>
          <cell r="BW1136">
            <v>0</v>
          </cell>
          <cell r="BX1136">
            <v>0</v>
          </cell>
          <cell r="BY1136">
            <v>0</v>
          </cell>
          <cell r="BZ1136">
            <v>0</v>
          </cell>
          <cell r="CA1136">
            <v>15180</v>
          </cell>
        </row>
        <row r="1137">
          <cell r="I1137" t="str">
            <v>土地改良調査設計事業費（補助）</v>
          </cell>
          <cell r="J1137">
            <v>1</v>
          </cell>
          <cell r="K1137" t="str">
            <v>一般会計</v>
          </cell>
          <cell r="L1137">
            <v>6</v>
          </cell>
          <cell r="M1137" t="str">
            <v>農林水産業費</v>
          </cell>
          <cell r="N1137">
            <v>1</v>
          </cell>
          <cell r="O1137" t="str">
            <v>農業費　</v>
          </cell>
          <cell r="P1137">
            <v>7</v>
          </cell>
          <cell r="Q1137" t="str">
            <v>農地費　</v>
          </cell>
          <cell r="R1137">
            <v>60</v>
          </cell>
          <cell r="S1137" t="str">
            <v>土地改良調査設計事業費　</v>
          </cell>
          <cell r="T1137">
            <v>6</v>
          </cell>
          <cell r="U1137" t="str">
            <v>土地改良調査設計事業費（補助）　</v>
          </cell>
          <cell r="V1137">
            <v>0</v>
          </cell>
          <cell r="X1137">
            <v>0</v>
          </cell>
          <cell r="Z1137">
            <v>0</v>
          </cell>
          <cell r="AA1137">
            <v>8960</v>
          </cell>
          <cell r="AB1137">
            <v>159940</v>
          </cell>
          <cell r="AC1137">
            <v>159940</v>
          </cell>
          <cell r="AD1137">
            <v>159940</v>
          </cell>
          <cell r="AE1137">
            <v>8960</v>
          </cell>
          <cell r="AF1137">
            <v>159940</v>
          </cell>
          <cell r="AG1137">
            <v>159940</v>
          </cell>
          <cell r="AH1137">
            <v>159940</v>
          </cell>
          <cell r="AI1137">
            <v>0</v>
          </cell>
          <cell r="AJ1137">
            <v>0</v>
          </cell>
          <cell r="AK1137">
            <v>0</v>
          </cell>
          <cell r="AL1137">
            <v>0</v>
          </cell>
          <cell r="AM1137">
            <v>0</v>
          </cell>
          <cell r="AN1137">
            <v>150980</v>
          </cell>
          <cell r="AO1137">
            <v>150980</v>
          </cell>
          <cell r="AP1137" t="str">
            <v xml:space="preserve">　国庫補助事業である農業農村整備事業を活用し土地改良調査設計委託等を行い、県営事業の申請に必要な事業計画等を策定するもの。
農村地域防災減災事業（防災重点農業用ため池緊急整備事業）
　寺平池(平北神谷字寺平)　外4池
　ため池の改修にあたり、県営事業である農村地域防災減災事業（防災重点農業用ため池緊急整備事業）の申請に必要な事業計画を策定するもの。 </v>
          </cell>
          <cell r="AQ1137" t="str">
            <v>委託料　159,940千円
（内訳）
　農村地域防災減災事業（防災重点農業用ため池緊急整備事業）
事業内容　実施計画策定
事業費159,940千円国庫補助額　159,940千円（100%）(県経由)
○　増減理由
　事業計画策定が必要となる事業の増によるもの</v>
          </cell>
          <cell r="BJ1137">
            <v>1</v>
          </cell>
          <cell r="BK1137">
            <v>159940</v>
          </cell>
          <cell r="BL1137">
            <v>0</v>
          </cell>
          <cell r="BM1137">
            <v>0</v>
          </cell>
          <cell r="BN1137">
            <v>0</v>
          </cell>
          <cell r="BO1137">
            <v>0</v>
          </cell>
          <cell r="BP1137">
            <v>0</v>
          </cell>
          <cell r="BQ1137">
            <v>0</v>
          </cell>
          <cell r="BR1137">
            <v>0</v>
          </cell>
          <cell r="BS1137">
            <v>159940</v>
          </cell>
          <cell r="BT1137">
            <v>0</v>
          </cell>
          <cell r="BU1137">
            <v>0</v>
          </cell>
          <cell r="BV1137">
            <v>0</v>
          </cell>
          <cell r="BW1137">
            <v>0</v>
          </cell>
          <cell r="BX1137">
            <v>159940</v>
          </cell>
          <cell r="BY1137">
            <v>0</v>
          </cell>
          <cell r="BZ1137">
            <v>0</v>
          </cell>
          <cell r="CA1137">
            <v>0</v>
          </cell>
        </row>
        <row r="1138">
          <cell r="I1138" t="str">
            <v>農道維持補修費</v>
          </cell>
          <cell r="J1138">
            <v>1</v>
          </cell>
          <cell r="K1138" t="str">
            <v>一般会計</v>
          </cell>
          <cell r="L1138">
            <v>6</v>
          </cell>
          <cell r="M1138" t="str">
            <v>農林水産業費</v>
          </cell>
          <cell r="N1138">
            <v>1</v>
          </cell>
          <cell r="O1138" t="str">
            <v>農業費　</v>
          </cell>
          <cell r="P1138">
            <v>7</v>
          </cell>
          <cell r="Q1138" t="str">
            <v>農地費　</v>
          </cell>
          <cell r="R1138">
            <v>70</v>
          </cell>
          <cell r="S1138" t="str">
            <v>農業用施設維持補修費</v>
          </cell>
          <cell r="T1138">
            <v>1</v>
          </cell>
          <cell r="U1138" t="str">
            <v>農道維持補修費　</v>
          </cell>
          <cell r="V1138">
            <v>0</v>
          </cell>
          <cell r="X1138">
            <v>0</v>
          </cell>
          <cell r="Z1138">
            <v>14453</v>
          </cell>
          <cell r="AA1138">
            <v>14534</v>
          </cell>
          <cell r="AB1138">
            <v>14534</v>
          </cell>
          <cell r="AC1138">
            <v>14534</v>
          </cell>
          <cell r="AD1138">
            <v>14534</v>
          </cell>
          <cell r="AE1138">
            <v>0</v>
          </cell>
          <cell r="AF1138">
            <v>0</v>
          </cell>
          <cell r="AG1138">
            <v>0</v>
          </cell>
          <cell r="AH1138">
            <v>0</v>
          </cell>
          <cell r="AI1138">
            <v>14534</v>
          </cell>
          <cell r="AJ1138">
            <v>14534</v>
          </cell>
          <cell r="AK1138">
            <v>14534</v>
          </cell>
          <cell r="AL1138">
            <v>14534</v>
          </cell>
          <cell r="AM1138">
            <v>0</v>
          </cell>
          <cell r="AN1138">
            <v>0</v>
          </cell>
          <cell r="AO1138">
            <v>0</v>
          </cell>
          <cell r="AP1138" t="str">
            <v>　農道路面等の損傷箇所における補修に要する経費。
　補修規模等に応じて、地区または業者により補修し維持管理をする。</v>
          </cell>
          <cell r="AQ1138" t="str">
            <v>委託料　792千円　農道維持にかかる路面補修委託（砕石敷均し）
工事請負費1,966千円　農道維持補修工事（舗装打換）
原材料費11,776千円　土留鋼板、砕石等原材料支給</v>
          </cell>
          <cell r="BJ1138">
            <v>1</v>
          </cell>
          <cell r="BK1138">
            <v>14534</v>
          </cell>
          <cell r="BL1138">
            <v>0</v>
          </cell>
          <cell r="BM1138">
            <v>0</v>
          </cell>
          <cell r="BN1138">
            <v>0</v>
          </cell>
          <cell r="BO1138">
            <v>0</v>
          </cell>
          <cell r="BP1138">
            <v>0</v>
          </cell>
          <cell r="BQ1138">
            <v>0</v>
          </cell>
          <cell r="BR1138">
            <v>0</v>
          </cell>
          <cell r="BS1138">
            <v>0</v>
          </cell>
          <cell r="BT1138">
            <v>0</v>
          </cell>
          <cell r="BU1138">
            <v>0</v>
          </cell>
          <cell r="BV1138">
            <v>14534</v>
          </cell>
          <cell r="BW1138">
            <v>0</v>
          </cell>
          <cell r="BX1138">
            <v>0</v>
          </cell>
          <cell r="BY1138">
            <v>0</v>
          </cell>
          <cell r="BZ1138">
            <v>0</v>
          </cell>
          <cell r="CA1138">
            <v>14534</v>
          </cell>
        </row>
        <row r="1139">
          <cell r="I1139" t="str">
            <v>かんがい施設維持補修費</v>
          </cell>
          <cell r="J1139">
            <v>1</v>
          </cell>
          <cell r="K1139" t="str">
            <v>一般会計</v>
          </cell>
          <cell r="L1139">
            <v>6</v>
          </cell>
          <cell r="M1139" t="str">
            <v>農林水産業費</v>
          </cell>
          <cell r="N1139">
            <v>1</v>
          </cell>
          <cell r="O1139" t="str">
            <v>農業費　</v>
          </cell>
          <cell r="P1139">
            <v>7</v>
          </cell>
          <cell r="Q1139" t="str">
            <v>農地費　</v>
          </cell>
          <cell r="R1139">
            <v>70</v>
          </cell>
          <cell r="S1139" t="str">
            <v>農業用施設維持補修費</v>
          </cell>
          <cell r="T1139">
            <v>2</v>
          </cell>
          <cell r="U1139" t="str">
            <v>かんがい施設維持補修費　</v>
          </cell>
          <cell r="V1139">
            <v>0</v>
          </cell>
          <cell r="X1139">
            <v>0</v>
          </cell>
          <cell r="Z1139">
            <v>8106</v>
          </cell>
          <cell r="AA1139">
            <v>8152</v>
          </cell>
          <cell r="AB1139">
            <v>8152</v>
          </cell>
          <cell r="AC1139">
            <v>8152</v>
          </cell>
          <cell r="AD1139">
            <v>8152</v>
          </cell>
          <cell r="AE1139">
            <v>0</v>
          </cell>
          <cell r="AF1139">
            <v>0</v>
          </cell>
          <cell r="AG1139">
            <v>0</v>
          </cell>
          <cell r="AH1139">
            <v>0</v>
          </cell>
          <cell r="AI1139">
            <v>8152</v>
          </cell>
          <cell r="AJ1139">
            <v>8152</v>
          </cell>
          <cell r="AK1139">
            <v>8152</v>
          </cell>
          <cell r="AL1139">
            <v>8152</v>
          </cell>
          <cell r="AM1139">
            <v>0</v>
          </cell>
          <cell r="AN1139">
            <v>0</v>
          </cell>
          <cell r="AO1139">
            <v>0</v>
          </cell>
          <cell r="AP1139" t="str">
            <v>　かんがい施設（用排水路等）の損傷箇所における補修に要する経費。
　補修規模等に応じて、地区または業者により補修を行い維持管理をする。</v>
          </cell>
          <cell r="AQ1139" t="str">
            <v>委託料　1,703千円　堆積土砂除去業務
工事請負費　2,652千円　かんがい施設維持補修工事　
原材料費3,797千円　U型側溝・排水フリューム・ダイポリン等原材料費</v>
          </cell>
          <cell r="BJ1139">
            <v>1</v>
          </cell>
          <cell r="BK1139">
            <v>8152</v>
          </cell>
          <cell r="BL1139">
            <v>0</v>
          </cell>
          <cell r="BM1139">
            <v>0</v>
          </cell>
          <cell r="BN1139">
            <v>0</v>
          </cell>
          <cell r="BO1139">
            <v>0</v>
          </cell>
          <cell r="BP1139">
            <v>0</v>
          </cell>
          <cell r="BQ1139">
            <v>0</v>
          </cell>
          <cell r="BR1139">
            <v>0</v>
          </cell>
          <cell r="BS1139">
            <v>0</v>
          </cell>
          <cell r="BT1139">
            <v>0</v>
          </cell>
          <cell r="BU1139">
            <v>0</v>
          </cell>
          <cell r="BV1139">
            <v>8152</v>
          </cell>
          <cell r="BW1139">
            <v>0</v>
          </cell>
          <cell r="BX1139">
            <v>0</v>
          </cell>
          <cell r="BY1139">
            <v>0</v>
          </cell>
          <cell r="BZ1139">
            <v>0</v>
          </cell>
          <cell r="CA1139">
            <v>8152</v>
          </cell>
        </row>
        <row r="1140">
          <cell r="I1140" t="str">
            <v>農業用施設緊急維持補修費</v>
          </cell>
          <cell r="J1140">
            <v>1</v>
          </cell>
          <cell r="K1140" t="str">
            <v>一般会計</v>
          </cell>
          <cell r="L1140">
            <v>6</v>
          </cell>
          <cell r="M1140" t="str">
            <v>農林水産業費</v>
          </cell>
          <cell r="N1140">
            <v>1</v>
          </cell>
          <cell r="O1140" t="str">
            <v>農業費　</v>
          </cell>
          <cell r="P1140">
            <v>7</v>
          </cell>
          <cell r="Q1140" t="str">
            <v>農地費　</v>
          </cell>
          <cell r="R1140">
            <v>70</v>
          </cell>
          <cell r="S1140" t="str">
            <v>農業用施設維持補修費</v>
          </cell>
          <cell r="T1140">
            <v>3</v>
          </cell>
          <cell r="U1140" t="str">
            <v>農業用施設緊急維持補修費</v>
          </cell>
          <cell r="V1140">
            <v>0</v>
          </cell>
          <cell r="X1140">
            <v>0</v>
          </cell>
          <cell r="Z1140">
            <v>0</v>
          </cell>
          <cell r="AA1140">
            <v>0</v>
          </cell>
          <cell r="AB1140">
            <v>0</v>
          </cell>
          <cell r="AC1140">
            <v>0</v>
          </cell>
          <cell r="AD1140">
            <v>0</v>
          </cell>
          <cell r="AE1140">
            <v>0</v>
          </cell>
          <cell r="AF1140">
            <v>0</v>
          </cell>
          <cell r="AG1140">
            <v>0</v>
          </cell>
          <cell r="AH1140">
            <v>0</v>
          </cell>
          <cell r="AI1140">
            <v>0</v>
          </cell>
          <cell r="AJ1140">
            <v>0</v>
          </cell>
          <cell r="AK1140">
            <v>0</v>
          </cell>
          <cell r="AL1140">
            <v>0</v>
          </cell>
          <cell r="AM1140">
            <v>0</v>
          </cell>
          <cell r="AN1140">
            <v>0</v>
          </cell>
          <cell r="AO1140">
            <v>0</v>
          </cell>
          <cell r="AQ1140" t="str">
            <v>委託料　維持補修に係る経費
　（内訳）
　農業用施設維持補修業務委託
　農道法面補修　１件
　水路堆積土砂撤去　７件
　施設改修測量設計　１件
　堰護岸補修１件</v>
          </cell>
          <cell r="BJ1140">
            <v>0</v>
          </cell>
          <cell r="BK1140">
            <v>0</v>
          </cell>
          <cell r="BL1140">
            <v>0</v>
          </cell>
          <cell r="BM1140">
            <v>0</v>
          </cell>
          <cell r="BN1140">
            <v>0</v>
          </cell>
          <cell r="BO1140">
            <v>0</v>
          </cell>
          <cell r="BP1140">
            <v>0</v>
          </cell>
          <cell r="BQ1140">
            <v>0</v>
          </cell>
          <cell r="BR1140">
            <v>0</v>
          </cell>
          <cell r="BS1140">
            <v>0</v>
          </cell>
          <cell r="BT1140">
            <v>0</v>
          </cell>
          <cell r="BU1140">
            <v>0</v>
          </cell>
          <cell r="BV1140">
            <v>0</v>
          </cell>
          <cell r="BW1140">
            <v>0</v>
          </cell>
          <cell r="BX1140">
            <v>0</v>
          </cell>
          <cell r="BY1140">
            <v>0</v>
          </cell>
          <cell r="BZ1140">
            <v>0</v>
          </cell>
          <cell r="CA1140">
            <v>0</v>
          </cell>
        </row>
        <row r="1141">
          <cell r="I1141" t="str">
            <v>農業施設維持補修費　構造改革分</v>
          </cell>
          <cell r="J1141">
            <v>1</v>
          </cell>
          <cell r="K1141" t="str">
            <v>一般会計</v>
          </cell>
          <cell r="L1141">
            <v>6</v>
          </cell>
          <cell r="M1141" t="str">
            <v>農林水産業費</v>
          </cell>
          <cell r="N1141">
            <v>1</v>
          </cell>
          <cell r="O1141" t="str">
            <v>農業費　</v>
          </cell>
          <cell r="P1141">
            <v>7</v>
          </cell>
          <cell r="Q1141" t="str">
            <v>農地費　</v>
          </cell>
          <cell r="R1141">
            <v>70</v>
          </cell>
          <cell r="S1141" t="str">
            <v>農業用施設維持補修費</v>
          </cell>
          <cell r="T1141">
            <v>4</v>
          </cell>
          <cell r="U1141" t="str">
            <v>農業用施設維持補修費</v>
          </cell>
          <cell r="V1141">
            <v>0</v>
          </cell>
          <cell r="X1141">
            <v>1</v>
          </cell>
          <cell r="Y1141" t="str">
            <v>構造改革分　</v>
          </cell>
          <cell r="Z1141">
            <v>0</v>
          </cell>
          <cell r="AA1141">
            <v>0</v>
          </cell>
          <cell r="AB1141">
            <v>150000</v>
          </cell>
          <cell r="AC1141">
            <v>100000</v>
          </cell>
          <cell r="AD1141">
            <v>100000</v>
          </cell>
          <cell r="AE1141">
            <v>0</v>
          </cell>
          <cell r="AF1141">
            <v>0</v>
          </cell>
          <cell r="AG1141">
            <v>0</v>
          </cell>
          <cell r="AH1141">
            <v>0</v>
          </cell>
          <cell r="AI1141">
            <v>0</v>
          </cell>
          <cell r="AJ1141">
            <v>150000</v>
          </cell>
          <cell r="AK1141">
            <v>100000</v>
          </cell>
          <cell r="AL1141">
            <v>100000</v>
          </cell>
          <cell r="AM1141">
            <v>-50000</v>
          </cell>
          <cell r="AN1141">
            <v>150000</v>
          </cell>
          <cell r="AO1141">
            <v>100000</v>
          </cell>
          <cell r="AP1141" t="str">
            <v>　営農上の悪条件（取水不良や水路の漏水箇所など）解消による農作業労力の軽減や農業用施設の長寿命化により、農業経営の安定を図ることを目的に、かんがい用排水施設、農道、ため池等を緊急的に維持補修を行う。
　また、経常経費である農道維持補修費（02479）及びかんがい施設維持補修費（02481）は、原材料の支給を行いながら応急的な補修を行うものであるが、構造改革分は、応急的な補修では維持ができない箇所や被害が拡大する箇所の維持補修を行うものである。</v>
          </cell>
          <cell r="AQ1141" t="str">
            <v>委託料 150,000千円
　内訳　農道9箇所16,400千円
水路 38箇所 113,800千円
ため池3箇所9,800千円
堰2箇所　10,000千円</v>
          </cell>
          <cell r="BJ1141">
            <v>2</v>
          </cell>
          <cell r="BK1141">
            <v>0</v>
          </cell>
          <cell r="BL1141">
            <v>0</v>
          </cell>
          <cell r="BM1141">
            <v>0</v>
          </cell>
          <cell r="BN1141">
            <v>0</v>
          </cell>
          <cell r="BO1141">
            <v>0</v>
          </cell>
          <cell r="BP1141">
            <v>0</v>
          </cell>
          <cell r="BQ1141">
            <v>0</v>
          </cell>
          <cell r="BR1141">
            <v>0</v>
          </cell>
          <cell r="BS1141">
            <v>0</v>
          </cell>
          <cell r="BT1141">
            <v>0</v>
          </cell>
          <cell r="BU1141">
            <v>0</v>
          </cell>
          <cell r="BV1141">
            <v>150000</v>
          </cell>
          <cell r="BW1141">
            <v>0</v>
          </cell>
          <cell r="BX1141">
            <v>0</v>
          </cell>
          <cell r="BY1141">
            <v>0</v>
          </cell>
          <cell r="BZ1141">
            <v>0</v>
          </cell>
          <cell r="CA1141">
            <v>100000</v>
          </cell>
        </row>
        <row r="1142">
          <cell r="I1142" t="str">
            <v>川前活性化センター管理費</v>
          </cell>
          <cell r="J1142">
            <v>1</v>
          </cell>
          <cell r="K1142" t="str">
            <v>一般会計</v>
          </cell>
          <cell r="L1142">
            <v>6</v>
          </cell>
          <cell r="M1142" t="str">
            <v>農林水産業費</v>
          </cell>
          <cell r="N1142">
            <v>1</v>
          </cell>
          <cell r="O1142" t="str">
            <v>農業費　</v>
          </cell>
          <cell r="P1142">
            <v>7</v>
          </cell>
          <cell r="Q1142" t="str">
            <v>農地費　</v>
          </cell>
          <cell r="R1142">
            <v>90</v>
          </cell>
          <cell r="S1142" t="str">
            <v>施設管理費　</v>
          </cell>
          <cell r="T1142">
            <v>1</v>
          </cell>
          <cell r="U1142" t="str">
            <v>川前活性化センター管理費</v>
          </cell>
          <cell r="V1142">
            <v>0</v>
          </cell>
          <cell r="X1142">
            <v>0</v>
          </cell>
          <cell r="Z1142">
            <v>0</v>
          </cell>
          <cell r="AA1142">
            <v>267</v>
          </cell>
          <cell r="AB1142">
            <v>267</v>
          </cell>
          <cell r="AC1142">
            <v>267</v>
          </cell>
          <cell r="AD1142">
            <v>267</v>
          </cell>
          <cell r="AE1142">
            <v>0</v>
          </cell>
          <cell r="AF1142">
            <v>0</v>
          </cell>
          <cell r="AG1142">
            <v>0</v>
          </cell>
          <cell r="AH1142">
            <v>0</v>
          </cell>
          <cell r="AI1142">
            <v>267</v>
          </cell>
          <cell r="AJ1142">
            <v>267</v>
          </cell>
          <cell r="AK1142">
            <v>267</v>
          </cell>
          <cell r="AL1142">
            <v>267</v>
          </cell>
          <cell r="AM1142">
            <v>0</v>
          </cell>
          <cell r="AN1142">
            <v>0</v>
          </cell>
          <cell r="AO1142">
            <v>0</v>
          </cell>
          <cell r="AP1142" t="str">
            <v xml:space="preserve">　農業従事者の営農活動や地域住民の文化活動等を支援・促進することを目的とした、川前活性化センターの維持補修（指定管理者への委託以外）に要する経費。
 </v>
          </cell>
          <cell r="AQ1142" t="str">
            <v xml:space="preserve">需用費修繕料 267千円　外壁修繕
 </v>
          </cell>
          <cell r="BJ1142">
            <v>1</v>
          </cell>
          <cell r="BK1142">
            <v>267</v>
          </cell>
          <cell r="BL1142">
            <v>0</v>
          </cell>
          <cell r="BM1142">
            <v>0</v>
          </cell>
          <cell r="BN1142">
            <v>0</v>
          </cell>
          <cell r="BO1142">
            <v>0</v>
          </cell>
          <cell r="BP1142">
            <v>0</v>
          </cell>
          <cell r="BQ1142">
            <v>0</v>
          </cell>
          <cell r="BR1142">
            <v>0</v>
          </cell>
          <cell r="BS1142">
            <v>0</v>
          </cell>
          <cell r="BT1142">
            <v>0</v>
          </cell>
          <cell r="BU1142">
            <v>0</v>
          </cell>
          <cell r="BV1142">
            <v>267</v>
          </cell>
          <cell r="BW1142">
            <v>0</v>
          </cell>
          <cell r="BX1142">
            <v>0</v>
          </cell>
          <cell r="BY1142">
            <v>0</v>
          </cell>
          <cell r="BZ1142">
            <v>0</v>
          </cell>
          <cell r="CA1142">
            <v>267</v>
          </cell>
        </row>
        <row r="1143">
          <cell r="I1143" t="str">
            <v>川前活性化センター管理費　指定管理分</v>
          </cell>
          <cell r="J1143">
            <v>1</v>
          </cell>
          <cell r="K1143" t="str">
            <v>一般会計</v>
          </cell>
          <cell r="L1143">
            <v>6</v>
          </cell>
          <cell r="M1143" t="str">
            <v>農林水産業費</v>
          </cell>
          <cell r="N1143">
            <v>1</v>
          </cell>
          <cell r="O1143" t="str">
            <v>農業費　</v>
          </cell>
          <cell r="P1143">
            <v>7</v>
          </cell>
          <cell r="Q1143" t="str">
            <v>農地費　</v>
          </cell>
          <cell r="R1143">
            <v>90</v>
          </cell>
          <cell r="S1143" t="str">
            <v>施設管理費　</v>
          </cell>
          <cell r="T1143">
            <v>1</v>
          </cell>
          <cell r="U1143" t="str">
            <v>川前活性化センター管理費</v>
          </cell>
          <cell r="V1143">
            <v>0</v>
          </cell>
          <cell r="X1143">
            <v>1</v>
          </cell>
          <cell r="Y1143" t="str">
            <v>川前活性化センター管理費　指定管理分</v>
          </cell>
          <cell r="Z1143">
            <v>2163</v>
          </cell>
          <cell r="AA1143">
            <v>2163</v>
          </cell>
          <cell r="AB1143">
            <v>2163</v>
          </cell>
          <cell r="AC1143">
            <v>2163</v>
          </cell>
          <cell r="AD1143">
            <v>2163</v>
          </cell>
          <cell r="AE1143">
            <v>82</v>
          </cell>
          <cell r="AF1143">
            <v>77</v>
          </cell>
          <cell r="AG1143">
            <v>77</v>
          </cell>
          <cell r="AH1143">
            <v>77</v>
          </cell>
          <cell r="AI1143">
            <v>2081</v>
          </cell>
          <cell r="AJ1143">
            <v>2086</v>
          </cell>
          <cell r="AK1143">
            <v>2086</v>
          </cell>
          <cell r="AL1143">
            <v>2086</v>
          </cell>
          <cell r="AM1143">
            <v>0</v>
          </cell>
          <cell r="AN1143">
            <v>0</v>
          </cell>
          <cell r="AO1143">
            <v>0</v>
          </cell>
          <cell r="AP1143" t="str">
            <v xml:space="preserve">　いわき市川前活性化センターの指定管理者に対し毎年度支払う、管理に要する経費を計上するもの。
施設　いわき市川前活性化センター
指定管理期間　平成31年4月1日～令和6年3月31日
指定管理者いわき市川前活性化センター運営協議会
根拠法令等いわき市川前活性化センター条例 </v>
          </cell>
          <cell r="AQ1143" t="str">
            <v xml:space="preserve">委託料指定管理者に対する委託料　2,163千円
</v>
          </cell>
          <cell r="BJ1143">
            <v>1</v>
          </cell>
          <cell r="BK1143">
            <v>2163</v>
          </cell>
          <cell r="BL1143">
            <v>0</v>
          </cell>
          <cell r="BM1143">
            <v>0</v>
          </cell>
          <cell r="BN1143">
            <v>0</v>
          </cell>
          <cell r="BO1143">
            <v>0</v>
          </cell>
          <cell r="BP1143">
            <v>0</v>
          </cell>
          <cell r="BQ1143">
            <v>0</v>
          </cell>
          <cell r="BR1143">
            <v>0</v>
          </cell>
          <cell r="BS1143">
            <v>0</v>
          </cell>
          <cell r="BT1143">
            <v>0</v>
          </cell>
          <cell r="BU1143">
            <v>77</v>
          </cell>
          <cell r="BV1143">
            <v>2086</v>
          </cell>
          <cell r="BW1143">
            <v>0</v>
          </cell>
          <cell r="BX1143">
            <v>0</v>
          </cell>
          <cell r="BY1143">
            <v>0</v>
          </cell>
          <cell r="BZ1143">
            <v>77</v>
          </cell>
          <cell r="CA1143">
            <v>2086</v>
          </cell>
        </row>
        <row r="1144">
          <cell r="I1144" t="str">
            <v>地域用水環境施設管理費</v>
          </cell>
          <cell r="J1144">
            <v>1</v>
          </cell>
          <cell r="K1144" t="str">
            <v>一般会計</v>
          </cell>
          <cell r="L1144">
            <v>6</v>
          </cell>
          <cell r="M1144" t="str">
            <v>農林水産業費</v>
          </cell>
          <cell r="N1144">
            <v>1</v>
          </cell>
          <cell r="O1144" t="str">
            <v>農業費　</v>
          </cell>
          <cell r="P1144">
            <v>7</v>
          </cell>
          <cell r="Q1144" t="str">
            <v>農地費　</v>
          </cell>
          <cell r="R1144">
            <v>90</v>
          </cell>
          <cell r="S1144" t="str">
            <v>施設管理費　</v>
          </cell>
          <cell r="T1144">
            <v>2</v>
          </cell>
          <cell r="U1144" t="str">
            <v>地域用水環境施設管理費　</v>
          </cell>
          <cell r="V1144">
            <v>0</v>
          </cell>
          <cell r="X1144">
            <v>0</v>
          </cell>
          <cell r="Z1144">
            <v>1005</v>
          </cell>
          <cell r="AA1144">
            <v>1051</v>
          </cell>
          <cell r="AB1144">
            <v>840</v>
          </cell>
          <cell r="AC1144">
            <v>840</v>
          </cell>
          <cell r="AD1144">
            <v>840</v>
          </cell>
          <cell r="AE1144">
            <v>0</v>
          </cell>
          <cell r="AF1144">
            <v>0</v>
          </cell>
          <cell r="AG1144">
            <v>0</v>
          </cell>
          <cell r="AH1144">
            <v>0</v>
          </cell>
          <cell r="AI1144">
            <v>1051</v>
          </cell>
          <cell r="AJ1144">
            <v>840</v>
          </cell>
          <cell r="AK1144">
            <v>840</v>
          </cell>
          <cell r="AL1144">
            <v>840</v>
          </cell>
          <cell r="AM1144">
            <v>0</v>
          </cell>
          <cell r="AN1144">
            <v>-211</v>
          </cell>
          <cell r="AO1144">
            <v>-211</v>
          </cell>
          <cell r="AP1144" t="str">
            <v xml:space="preserve">　多面的機能を有する農業水利施設の保全管理・整備と一体的に、地域用水機能を維持増進する整備を行い、農村地域における生活空間の質的向上を図る「地域用水環境整備事業」により整備された施設（五安ため池）の維持管理に要する経費。既存の農業用ため池の周辺に広場や遊歩道等の親水施設を整備したもので、自然を保全しながら、市民に水と親しむふれあいの場を提供している。
</v>
          </cell>
          <cell r="AQ1144" t="str">
            <v xml:space="preserve">需用費　消耗品費23千円　各種消耗品（ゴミ袋外）
修繕料335千円　遊歩道施設補修
委託料　事務事業　482千円　除草業務委託料
〇増減理由
　修繕料の減
　労務単価の増に伴う委託料の増 </v>
          </cell>
          <cell r="BJ1144">
            <v>1</v>
          </cell>
          <cell r="BK1144">
            <v>840</v>
          </cell>
          <cell r="BL1144">
            <v>0</v>
          </cell>
          <cell r="BM1144">
            <v>0</v>
          </cell>
          <cell r="BN1144">
            <v>0</v>
          </cell>
          <cell r="BO1144">
            <v>0</v>
          </cell>
          <cell r="BP1144">
            <v>0</v>
          </cell>
          <cell r="BQ1144">
            <v>0</v>
          </cell>
          <cell r="BR1144">
            <v>0</v>
          </cell>
          <cell r="BS1144">
            <v>0</v>
          </cell>
          <cell r="BT1144">
            <v>0</v>
          </cell>
          <cell r="BU1144">
            <v>0</v>
          </cell>
          <cell r="BV1144">
            <v>840</v>
          </cell>
          <cell r="BW1144">
            <v>0</v>
          </cell>
          <cell r="BX1144">
            <v>0</v>
          </cell>
          <cell r="BY1144">
            <v>0</v>
          </cell>
          <cell r="BZ1144">
            <v>0</v>
          </cell>
          <cell r="CA1144">
            <v>840</v>
          </cell>
        </row>
        <row r="1145">
          <cell r="I1145" t="str">
            <v>国土調査事業費</v>
          </cell>
          <cell r="J1145">
            <v>1</v>
          </cell>
          <cell r="K1145" t="str">
            <v>一般会計</v>
          </cell>
          <cell r="L1145">
            <v>6</v>
          </cell>
          <cell r="M1145" t="str">
            <v>農林水産業費</v>
          </cell>
          <cell r="N1145">
            <v>1</v>
          </cell>
          <cell r="O1145" t="str">
            <v>農業費　</v>
          </cell>
          <cell r="P1145">
            <v>8</v>
          </cell>
          <cell r="Q1145" t="str">
            <v>国土調査費　</v>
          </cell>
          <cell r="R1145">
            <v>10</v>
          </cell>
          <cell r="S1145" t="str">
            <v>国土調査事業費　</v>
          </cell>
          <cell r="T1145">
            <v>1</v>
          </cell>
          <cell r="U1145" t="str">
            <v>国土調査事業費　</v>
          </cell>
          <cell r="V1145">
            <v>0</v>
          </cell>
          <cell r="X1145">
            <v>0</v>
          </cell>
          <cell r="Z1145">
            <v>30720</v>
          </cell>
          <cell r="AA1145">
            <v>42317</v>
          </cell>
          <cell r="AB1145">
            <v>51485</v>
          </cell>
          <cell r="AC1145">
            <v>42317</v>
          </cell>
          <cell r="AD1145">
            <v>42317</v>
          </cell>
          <cell r="AE1145">
            <v>27513</v>
          </cell>
          <cell r="AF1145">
            <v>34296</v>
          </cell>
          <cell r="AG1145">
            <v>27420</v>
          </cell>
          <cell r="AH1145">
            <v>27420</v>
          </cell>
          <cell r="AI1145">
            <v>14804</v>
          </cell>
          <cell r="AJ1145">
            <v>17189</v>
          </cell>
          <cell r="AK1145">
            <v>14897</v>
          </cell>
          <cell r="AL1145">
            <v>14897</v>
          </cell>
          <cell r="AM1145">
            <v>-9168</v>
          </cell>
          <cell r="AN1145">
            <v>9168</v>
          </cell>
          <cell r="AO1145">
            <v>0</v>
          </cell>
          <cell r="AP1145" t="str">
            <v xml:space="preserve">　国土の開発及び保全並びにその利用の高度化に資するとともに、地籍の明確化を図ることを目的として、一筆ごとの土地の所有者、地番及び地目を調査し、境界の位置と面積を測量するもの。
　また、過去に実施した国土調査（地籍調査）の成果に誤りが発見された場合、再度、測量等を実施し、法務局へ地図訂正、地積更正等の修正を申し出るもの。 </v>
          </cell>
          <cell r="AQ1145" t="str">
            <v>◎要求額　51,485千円 = 補助対象事業　45,728千円 ＋ 単独事業　5,757千円
 〇補助対象事業　45,728千円（補助額（75%）　34,296千円）
・地籍調査事業委託料（４地区）　44,401千円
・地籍調査に付随する経費 3,130千円
 ○単独事業5,757千円
・国土調査成果修正測量委託料　4,907千円
・その他事務経費850千円
【参考】会計年度任用職員期末手当として332千円を別途要求（職員課）
　補助対象事業費　47,862千円（補助額（75%）　35,896千円）
　（農地課　45,728千円　＋　1,803千円（会計年度任用職員）　＋　職員課　331千円）</v>
          </cell>
          <cell r="BJ1145">
            <v>2</v>
          </cell>
          <cell r="BK1145">
            <v>0</v>
          </cell>
          <cell r="BL1145">
            <v>0</v>
          </cell>
          <cell r="BM1145">
            <v>0</v>
          </cell>
          <cell r="BN1145">
            <v>0</v>
          </cell>
          <cell r="BO1145">
            <v>0</v>
          </cell>
          <cell r="BP1145">
            <v>0</v>
          </cell>
          <cell r="BQ1145">
            <v>0</v>
          </cell>
          <cell r="BR1145">
            <v>0</v>
          </cell>
          <cell r="BS1145">
            <v>34296</v>
          </cell>
          <cell r="BT1145">
            <v>0</v>
          </cell>
          <cell r="BU1145">
            <v>0</v>
          </cell>
          <cell r="BV1145">
            <v>17189</v>
          </cell>
          <cell r="BW1145">
            <v>0</v>
          </cell>
          <cell r="BX1145">
            <v>27420</v>
          </cell>
          <cell r="BY1145">
            <v>0</v>
          </cell>
          <cell r="BZ1145">
            <v>0</v>
          </cell>
          <cell r="CA1145">
            <v>14897</v>
          </cell>
        </row>
        <row r="1146">
          <cell r="I1146" t="str">
            <v>国土調査事業費　会計年度任用職員分</v>
          </cell>
          <cell r="J1146">
            <v>1</v>
          </cell>
          <cell r="K1146" t="str">
            <v>一般会計</v>
          </cell>
          <cell r="L1146">
            <v>6</v>
          </cell>
          <cell r="M1146" t="str">
            <v>農林水産業費</v>
          </cell>
          <cell r="N1146">
            <v>1</v>
          </cell>
          <cell r="O1146" t="str">
            <v>農業費　</v>
          </cell>
          <cell r="P1146">
            <v>8</v>
          </cell>
          <cell r="Q1146" t="str">
            <v>国土調査費　</v>
          </cell>
          <cell r="R1146">
            <v>10</v>
          </cell>
          <cell r="S1146" t="str">
            <v>国土調査事業費　</v>
          </cell>
          <cell r="T1146">
            <v>1</v>
          </cell>
          <cell r="U1146" t="str">
            <v>国土調査事業費　</v>
          </cell>
          <cell r="V1146">
            <v>0</v>
          </cell>
          <cell r="X1146">
            <v>1</v>
          </cell>
          <cell r="Y1146" t="str">
            <v>会計年度任用職員分　</v>
          </cell>
          <cell r="Z1146">
            <v>0</v>
          </cell>
          <cell r="AA1146">
            <v>1818</v>
          </cell>
          <cell r="AB1146">
            <v>1810</v>
          </cell>
          <cell r="AC1146">
            <v>1706</v>
          </cell>
          <cell r="AD1146">
            <v>1706</v>
          </cell>
          <cell r="AE1146">
            <v>1364</v>
          </cell>
          <cell r="AF1146">
            <v>1359</v>
          </cell>
          <cell r="AG1146">
            <v>1281</v>
          </cell>
          <cell r="AH1146">
            <v>1281</v>
          </cell>
          <cell r="AI1146">
            <v>454</v>
          </cell>
          <cell r="AJ1146">
            <v>451</v>
          </cell>
          <cell r="AK1146">
            <v>425</v>
          </cell>
          <cell r="AL1146">
            <v>425</v>
          </cell>
          <cell r="AM1146">
            <v>-104</v>
          </cell>
          <cell r="AN1146">
            <v>-8</v>
          </cell>
          <cell r="AO1146">
            <v>-112</v>
          </cell>
          <cell r="AP1146" t="str">
            <v>　国土調査事業において、令和4年度から、従来手法に加えて新規手法として航空測量（リモートセンシング）を用いた地籍調査を実施しており、資料収集やデータ入力等の業務量増加により、事務補助として、会計年度任用職員を雇用するもの。</v>
          </cell>
          <cell r="AQ1146" t="str">
            <v>◎要求額　1,810千円 = 補助対象事業　1,803千円 ＋ 単独事業　7千円（雇用保険料）
　補助額（75%） 1,352千円
【参考】
会計年度任用職員期末手当として332千円を別途要求（職員課）
　補助対象事業費　47,862千円 
　（農地課　45,728千円　＋　1,803千円（会計年度任用職員）　＋　職員課　331千円）
　補助額（75%）35,896千円
　（農地課　34,296千円　＋　1,352千円（会計年度任用職員）　＋　職員課　248千円）</v>
          </cell>
          <cell r="BJ1146">
            <v>2</v>
          </cell>
          <cell r="BK1146">
            <v>0</v>
          </cell>
          <cell r="BL1146">
            <v>0</v>
          </cell>
          <cell r="BM1146">
            <v>0</v>
          </cell>
          <cell r="BN1146">
            <v>0</v>
          </cell>
          <cell r="BO1146">
            <v>0</v>
          </cell>
          <cell r="BP1146">
            <v>0</v>
          </cell>
          <cell r="BQ1146">
            <v>0</v>
          </cell>
          <cell r="BR1146">
            <v>0</v>
          </cell>
          <cell r="BS1146">
            <v>1352</v>
          </cell>
          <cell r="BT1146">
            <v>0</v>
          </cell>
          <cell r="BU1146">
            <v>7</v>
          </cell>
          <cell r="BV1146">
            <v>451</v>
          </cell>
          <cell r="BW1146">
            <v>0</v>
          </cell>
          <cell r="BX1146">
            <v>1273</v>
          </cell>
          <cell r="BY1146">
            <v>0</v>
          </cell>
          <cell r="BZ1146">
            <v>8</v>
          </cell>
          <cell r="CA1146">
            <v>425</v>
          </cell>
        </row>
        <row r="1147">
          <cell r="I1147" t="str">
            <v>現年度発生災害復旧費（補助）　事業費</v>
          </cell>
          <cell r="J1147">
            <v>1</v>
          </cell>
          <cell r="K1147" t="str">
            <v>一般会計</v>
          </cell>
          <cell r="L1147">
            <v>11</v>
          </cell>
          <cell r="M1147" t="str">
            <v>災害復旧費　</v>
          </cell>
          <cell r="N1147">
            <v>2</v>
          </cell>
          <cell r="O1147" t="str">
            <v>農林水産業施設災害復旧費</v>
          </cell>
          <cell r="P1147">
            <v>1</v>
          </cell>
          <cell r="Q1147" t="str">
            <v>農地災害復旧費　</v>
          </cell>
          <cell r="R1147">
            <v>10</v>
          </cell>
          <cell r="S1147" t="str">
            <v>現年度発生災害復旧費</v>
          </cell>
          <cell r="T1147">
            <v>1</v>
          </cell>
          <cell r="U1147" t="str">
            <v>現年度発生災害復旧費（補助）</v>
          </cell>
          <cell r="V1147">
            <v>1</v>
          </cell>
          <cell r="W1147" t="str">
            <v>事業費　</v>
          </cell>
          <cell r="X1147">
            <v>0</v>
          </cell>
          <cell r="Z1147">
            <v>34231</v>
          </cell>
          <cell r="AA1147">
            <v>10</v>
          </cell>
          <cell r="AB1147">
            <v>10</v>
          </cell>
          <cell r="AC1147">
            <v>10</v>
          </cell>
          <cell r="AD1147">
            <v>10</v>
          </cell>
          <cell r="AE1147">
            <v>0</v>
          </cell>
          <cell r="AF1147">
            <v>0</v>
          </cell>
          <cell r="AG1147">
            <v>0</v>
          </cell>
          <cell r="AH1147">
            <v>0</v>
          </cell>
          <cell r="AI1147">
            <v>10</v>
          </cell>
          <cell r="AJ1147">
            <v>10</v>
          </cell>
          <cell r="AK1147">
            <v>10</v>
          </cell>
          <cell r="AL1147">
            <v>10</v>
          </cell>
          <cell r="AM1147">
            <v>0</v>
          </cell>
          <cell r="AN1147">
            <v>0</v>
          </cell>
          <cell r="AO1147">
            <v>0</v>
          </cell>
          <cell r="AP1147" t="str">
            <v>農地災害復旧にかかる経費。　</v>
          </cell>
          <cell r="AQ1147" t="str">
            <v>工事請負費　10千円　災害復旧に係る経費</v>
          </cell>
          <cell r="BJ1147">
            <v>1</v>
          </cell>
          <cell r="BK1147">
            <v>10</v>
          </cell>
          <cell r="BL1147">
            <v>0</v>
          </cell>
          <cell r="BM1147">
            <v>0</v>
          </cell>
          <cell r="BN1147">
            <v>0</v>
          </cell>
          <cell r="BO1147">
            <v>0</v>
          </cell>
          <cell r="BP1147">
            <v>0</v>
          </cell>
          <cell r="BQ1147">
            <v>0</v>
          </cell>
          <cell r="BR1147">
            <v>0</v>
          </cell>
          <cell r="BS1147">
            <v>0</v>
          </cell>
          <cell r="BT1147">
            <v>0</v>
          </cell>
          <cell r="BU1147">
            <v>0</v>
          </cell>
          <cell r="BV1147">
            <v>10</v>
          </cell>
          <cell r="BW1147">
            <v>0</v>
          </cell>
          <cell r="BX1147">
            <v>0</v>
          </cell>
          <cell r="BY1147">
            <v>0</v>
          </cell>
          <cell r="BZ1147">
            <v>0</v>
          </cell>
          <cell r="CA1147">
            <v>10</v>
          </cell>
        </row>
        <row r="1148">
          <cell r="I1148" t="str">
            <v>過年度発生災害復旧費（単独）</v>
          </cell>
          <cell r="J1148">
            <v>1</v>
          </cell>
          <cell r="K1148" t="str">
            <v>一般会計</v>
          </cell>
          <cell r="L1148">
            <v>11</v>
          </cell>
          <cell r="M1148" t="str">
            <v>災害復旧費　</v>
          </cell>
          <cell r="N1148">
            <v>2</v>
          </cell>
          <cell r="O1148" t="str">
            <v>農林水産業施設災害復旧費</v>
          </cell>
          <cell r="P1148">
            <v>1</v>
          </cell>
          <cell r="Q1148" t="str">
            <v>農地災害復旧費　</v>
          </cell>
          <cell r="R1148">
            <v>20</v>
          </cell>
          <cell r="S1148" t="str">
            <v>過年度発生災害復旧費</v>
          </cell>
          <cell r="T1148">
            <v>2</v>
          </cell>
          <cell r="U1148" t="str">
            <v>過年度発生災害復旧費（単独）</v>
          </cell>
          <cell r="V1148">
            <v>0</v>
          </cell>
          <cell r="X1148">
            <v>0</v>
          </cell>
          <cell r="Z1148">
            <v>179754</v>
          </cell>
          <cell r="AA1148">
            <v>0</v>
          </cell>
          <cell r="AB1148">
            <v>0</v>
          </cell>
          <cell r="AC1148">
            <v>0</v>
          </cell>
          <cell r="AD1148">
            <v>0</v>
          </cell>
          <cell r="AE1148">
            <v>0</v>
          </cell>
          <cell r="AF1148">
            <v>0</v>
          </cell>
          <cell r="AG1148">
            <v>0</v>
          </cell>
          <cell r="AH1148">
            <v>0</v>
          </cell>
          <cell r="AI1148">
            <v>0</v>
          </cell>
          <cell r="AJ1148">
            <v>0</v>
          </cell>
          <cell r="AK1148">
            <v>0</v>
          </cell>
          <cell r="AL1148">
            <v>0</v>
          </cell>
          <cell r="AM1148">
            <v>0</v>
          </cell>
          <cell r="AN1148">
            <v>0</v>
          </cell>
          <cell r="AO1148">
            <v>0</v>
          </cell>
          <cell r="AP1148" t="str">
            <v>　農地は農業の生産基盤であり、これらが災害により被災を受けた場合、農業の維持と経営の安定を図ることを目的として速やかに農地等の原形復旧を行い、再生産の円滑化を図るため。</v>
          </cell>
          <cell r="AQ1148" t="str">
            <v xml:space="preserve">委託料　災害復旧に係る経費
　（内訳）
　農地災害復旧業務委託５件
 </v>
          </cell>
          <cell r="BJ1148">
            <v>0</v>
          </cell>
          <cell r="BK1148">
            <v>0</v>
          </cell>
          <cell r="BL1148">
            <v>0</v>
          </cell>
          <cell r="BM1148">
            <v>0</v>
          </cell>
          <cell r="BN1148">
            <v>0</v>
          </cell>
          <cell r="BO1148">
            <v>0</v>
          </cell>
          <cell r="BP1148">
            <v>0</v>
          </cell>
          <cell r="BQ1148">
            <v>0</v>
          </cell>
          <cell r="BR1148">
            <v>0</v>
          </cell>
          <cell r="BS1148">
            <v>0</v>
          </cell>
          <cell r="BT1148">
            <v>0</v>
          </cell>
          <cell r="BU1148">
            <v>0</v>
          </cell>
          <cell r="BV1148">
            <v>0</v>
          </cell>
          <cell r="BW1148">
            <v>0</v>
          </cell>
          <cell r="BX1148">
            <v>0</v>
          </cell>
          <cell r="BY1148">
            <v>0</v>
          </cell>
          <cell r="BZ1148">
            <v>0</v>
          </cell>
          <cell r="CA1148">
            <v>0</v>
          </cell>
        </row>
        <row r="1149">
          <cell r="I1149" t="str">
            <v>現年度発生災害復旧費（補助）　事業費</v>
          </cell>
          <cell r="J1149">
            <v>1</v>
          </cell>
          <cell r="K1149" t="str">
            <v>一般会計</v>
          </cell>
          <cell r="L1149">
            <v>11</v>
          </cell>
          <cell r="M1149" t="str">
            <v>災害復旧費　</v>
          </cell>
          <cell r="N1149">
            <v>2</v>
          </cell>
          <cell r="O1149" t="str">
            <v>農林水産業施設災害復旧費</v>
          </cell>
          <cell r="P1149">
            <v>2</v>
          </cell>
          <cell r="Q1149" t="str">
            <v>農業用施設災害復旧費</v>
          </cell>
          <cell r="R1149">
            <v>10</v>
          </cell>
          <cell r="S1149" t="str">
            <v>現年度発生災害復旧費</v>
          </cell>
          <cell r="T1149">
            <v>1</v>
          </cell>
          <cell r="U1149" t="str">
            <v>現年度発生災害復旧費（補助）</v>
          </cell>
          <cell r="V1149">
            <v>1</v>
          </cell>
          <cell r="W1149" t="str">
            <v>事業費　</v>
          </cell>
          <cell r="X1149">
            <v>0</v>
          </cell>
          <cell r="Z1149">
            <v>448950</v>
          </cell>
          <cell r="AA1149">
            <v>10</v>
          </cell>
          <cell r="AB1149">
            <v>10</v>
          </cell>
          <cell r="AC1149">
            <v>10</v>
          </cell>
          <cell r="AD1149">
            <v>10</v>
          </cell>
          <cell r="AE1149">
            <v>0</v>
          </cell>
          <cell r="AF1149">
            <v>0</v>
          </cell>
          <cell r="AG1149">
            <v>0</v>
          </cell>
          <cell r="AH1149">
            <v>0</v>
          </cell>
          <cell r="AI1149">
            <v>10</v>
          </cell>
          <cell r="AJ1149">
            <v>10</v>
          </cell>
          <cell r="AK1149">
            <v>10</v>
          </cell>
          <cell r="AL1149">
            <v>10</v>
          </cell>
          <cell r="AM1149">
            <v>0</v>
          </cell>
          <cell r="AN1149">
            <v>0</v>
          </cell>
          <cell r="AO1149">
            <v>0</v>
          </cell>
          <cell r="AP1149" t="str">
            <v>農業用施設災害復旧にかかる経費。</v>
          </cell>
          <cell r="AQ1149" t="str">
            <v>工事請負費　10千円　災害復旧に係る経費</v>
          </cell>
          <cell r="BJ1149">
            <v>1</v>
          </cell>
          <cell r="BK1149">
            <v>10</v>
          </cell>
          <cell r="BL1149">
            <v>0</v>
          </cell>
          <cell r="BM1149">
            <v>0</v>
          </cell>
          <cell r="BN1149">
            <v>0</v>
          </cell>
          <cell r="BO1149">
            <v>0</v>
          </cell>
          <cell r="BP1149">
            <v>0</v>
          </cell>
          <cell r="BQ1149">
            <v>0</v>
          </cell>
          <cell r="BR1149">
            <v>0</v>
          </cell>
          <cell r="BS1149">
            <v>0</v>
          </cell>
          <cell r="BT1149">
            <v>0</v>
          </cell>
          <cell r="BU1149">
            <v>0</v>
          </cell>
          <cell r="BV1149">
            <v>10</v>
          </cell>
          <cell r="BW1149">
            <v>0</v>
          </cell>
          <cell r="BX1149">
            <v>0</v>
          </cell>
          <cell r="BY1149">
            <v>0</v>
          </cell>
          <cell r="BZ1149">
            <v>0</v>
          </cell>
          <cell r="CA1149">
            <v>10</v>
          </cell>
        </row>
        <row r="1150">
          <cell r="I1150" t="str">
            <v>過年度発生災害復旧費（単独）</v>
          </cell>
          <cell r="J1150">
            <v>1</v>
          </cell>
          <cell r="K1150" t="str">
            <v>一般会計</v>
          </cell>
          <cell r="L1150">
            <v>11</v>
          </cell>
          <cell r="M1150" t="str">
            <v>災害復旧費　</v>
          </cell>
          <cell r="N1150">
            <v>2</v>
          </cell>
          <cell r="O1150" t="str">
            <v>農林水産業施設災害復旧費</v>
          </cell>
          <cell r="P1150">
            <v>2</v>
          </cell>
          <cell r="Q1150" t="str">
            <v>農業用施設災害復旧費</v>
          </cell>
          <cell r="R1150">
            <v>20</v>
          </cell>
          <cell r="S1150" t="str">
            <v>過年度発生災害復旧費</v>
          </cell>
          <cell r="T1150">
            <v>2</v>
          </cell>
          <cell r="U1150" t="str">
            <v>過年度発生災害復旧費（単独）</v>
          </cell>
          <cell r="V1150">
            <v>0</v>
          </cell>
          <cell r="X1150">
            <v>0</v>
          </cell>
          <cell r="Z1150">
            <v>201289</v>
          </cell>
          <cell r="AA1150">
            <v>0</v>
          </cell>
          <cell r="AB1150">
            <v>0</v>
          </cell>
          <cell r="AC1150">
            <v>0</v>
          </cell>
          <cell r="AD1150">
            <v>0</v>
          </cell>
          <cell r="AE1150">
            <v>0</v>
          </cell>
          <cell r="AF1150">
            <v>0</v>
          </cell>
          <cell r="AG1150">
            <v>0</v>
          </cell>
          <cell r="AH1150">
            <v>0</v>
          </cell>
          <cell r="AI1150">
            <v>0</v>
          </cell>
          <cell r="AJ1150">
            <v>0</v>
          </cell>
          <cell r="AK1150">
            <v>0</v>
          </cell>
          <cell r="AL1150">
            <v>0</v>
          </cell>
          <cell r="AM1150">
            <v>0</v>
          </cell>
          <cell r="AN1150">
            <v>0</v>
          </cell>
          <cell r="AO1150">
            <v>0</v>
          </cell>
          <cell r="AP1150" t="str">
            <v>　農業用施設は農業の生産基盤であり、これらが災害により被災を受けた場合、農業の維持と経営の安定を図ることを目的として速やかに農地等の原形復旧を行い、再生産の円滑化等を図る。</v>
          </cell>
          <cell r="AQ1150" t="str">
            <v>委託料　災害復旧に係る経費
　（内訳）
　農業用施設災害復旧業務委託　10件</v>
          </cell>
          <cell r="BJ1150">
            <v>0</v>
          </cell>
          <cell r="BK1150">
            <v>0</v>
          </cell>
          <cell r="BL1150">
            <v>0</v>
          </cell>
          <cell r="BM1150">
            <v>0</v>
          </cell>
          <cell r="BN1150">
            <v>0</v>
          </cell>
          <cell r="BO1150">
            <v>0</v>
          </cell>
          <cell r="BP1150">
            <v>0</v>
          </cell>
          <cell r="BQ1150">
            <v>0</v>
          </cell>
          <cell r="BR1150">
            <v>0</v>
          </cell>
          <cell r="BS1150">
            <v>0</v>
          </cell>
          <cell r="BT1150">
            <v>0</v>
          </cell>
          <cell r="BU1150">
            <v>0</v>
          </cell>
          <cell r="BV1150">
            <v>0</v>
          </cell>
          <cell r="BW1150">
            <v>0</v>
          </cell>
          <cell r="BX1150">
            <v>0</v>
          </cell>
          <cell r="BY1150">
            <v>0</v>
          </cell>
          <cell r="BZ1150">
            <v>0</v>
          </cell>
          <cell r="CA1150">
            <v>0</v>
          </cell>
        </row>
        <row r="1151">
          <cell r="I1151" t="str">
            <v>水源保全基金造成事業費</v>
          </cell>
          <cell r="J1151">
            <v>1</v>
          </cell>
          <cell r="K1151" t="str">
            <v>一般会計</v>
          </cell>
          <cell r="L1151">
            <v>2</v>
          </cell>
          <cell r="M1151" t="str">
            <v>総務費　</v>
          </cell>
          <cell r="N1151">
            <v>1</v>
          </cell>
          <cell r="O1151" t="str">
            <v>総務管理費　</v>
          </cell>
          <cell r="P1151">
            <v>7</v>
          </cell>
          <cell r="Q1151" t="str">
            <v>企画費　</v>
          </cell>
          <cell r="R1151">
            <v>17</v>
          </cell>
          <cell r="S1151" t="str">
            <v>企画調整費　</v>
          </cell>
          <cell r="T1151">
            <v>30</v>
          </cell>
          <cell r="U1151" t="str">
            <v>水源保全基金造成事業費　</v>
          </cell>
          <cell r="V1151">
            <v>0</v>
          </cell>
          <cell r="X1151">
            <v>0</v>
          </cell>
          <cell r="Z1151">
            <v>251</v>
          </cell>
          <cell r="AA1151">
            <v>1</v>
          </cell>
          <cell r="AB1151">
            <v>1</v>
          </cell>
          <cell r="AC1151">
            <v>1</v>
          </cell>
          <cell r="AD1151">
            <v>1</v>
          </cell>
          <cell r="AE1151">
            <v>1</v>
          </cell>
          <cell r="AF1151">
            <v>1</v>
          </cell>
          <cell r="AG1151">
            <v>1</v>
          </cell>
          <cell r="AH1151">
            <v>1</v>
          </cell>
          <cell r="AI1151">
            <v>0</v>
          </cell>
          <cell r="AJ1151">
            <v>0</v>
          </cell>
          <cell r="AK1151">
            <v>0</v>
          </cell>
          <cell r="AL1151">
            <v>0</v>
          </cell>
          <cell r="AM1151">
            <v>0</v>
          </cell>
          <cell r="AN1151">
            <v>0</v>
          </cell>
          <cell r="AO1151">
            <v>0</v>
          </cell>
          <cell r="AP1151" t="str">
            <v xml:space="preserve">将来世代に良好な水源を引き継ぐため、森林保全などの水源保全に向けた施策を推進する原資として、水源保全基金を造成する。
（根拠法令：いわき市水源保全基金条例） </v>
          </cell>
          <cell r="AQ1151" t="str">
            <v>水源保全基金の積立。</v>
          </cell>
          <cell r="BJ1151">
            <v>1</v>
          </cell>
          <cell r="BK1151">
            <v>1</v>
          </cell>
          <cell r="BL1151">
            <v>0</v>
          </cell>
          <cell r="BM1151">
            <v>0</v>
          </cell>
          <cell r="BN1151">
            <v>0</v>
          </cell>
          <cell r="BO1151">
            <v>0</v>
          </cell>
          <cell r="BP1151">
            <v>0</v>
          </cell>
          <cell r="BQ1151">
            <v>0</v>
          </cell>
          <cell r="BR1151">
            <v>0</v>
          </cell>
          <cell r="BS1151">
            <v>0</v>
          </cell>
          <cell r="BT1151">
            <v>0</v>
          </cell>
          <cell r="BU1151">
            <v>1</v>
          </cell>
          <cell r="BV1151">
            <v>0</v>
          </cell>
          <cell r="BW1151">
            <v>0</v>
          </cell>
          <cell r="BX1151">
            <v>0</v>
          </cell>
          <cell r="BY1151">
            <v>0</v>
          </cell>
          <cell r="BZ1151">
            <v>1</v>
          </cell>
          <cell r="CA1151">
            <v>0</v>
          </cell>
        </row>
        <row r="1152">
          <cell r="I1152" t="str">
            <v>事務費等</v>
          </cell>
          <cell r="J1152">
            <v>1</v>
          </cell>
          <cell r="K1152" t="str">
            <v>一般会計</v>
          </cell>
          <cell r="L1152">
            <v>6</v>
          </cell>
          <cell r="M1152" t="str">
            <v>農林水産業費</v>
          </cell>
          <cell r="N1152">
            <v>2</v>
          </cell>
          <cell r="O1152" t="str">
            <v>林業費　</v>
          </cell>
          <cell r="P1152">
            <v>1</v>
          </cell>
          <cell r="Q1152" t="str">
            <v>林業総務費　</v>
          </cell>
          <cell r="R1152">
            <v>10</v>
          </cell>
          <cell r="S1152" t="str">
            <v>林業総務費　</v>
          </cell>
          <cell r="T1152">
            <v>1</v>
          </cell>
          <cell r="U1152" t="str">
            <v>事務費等</v>
          </cell>
          <cell r="V1152">
            <v>0</v>
          </cell>
          <cell r="X1152">
            <v>0</v>
          </cell>
          <cell r="Z1152">
            <v>5471</v>
          </cell>
          <cell r="AA1152">
            <v>5726</v>
          </cell>
          <cell r="AB1152">
            <v>5707</v>
          </cell>
          <cell r="AC1152">
            <v>5707</v>
          </cell>
          <cell r="AD1152">
            <v>5707</v>
          </cell>
          <cell r="AE1152">
            <v>0</v>
          </cell>
          <cell r="AF1152">
            <v>0</v>
          </cell>
          <cell r="AG1152">
            <v>0</v>
          </cell>
          <cell r="AH1152">
            <v>0</v>
          </cell>
          <cell r="AI1152">
            <v>5726</v>
          </cell>
          <cell r="AJ1152">
            <v>5707</v>
          </cell>
          <cell r="AK1152">
            <v>5707</v>
          </cell>
          <cell r="AL1152">
            <v>5707</v>
          </cell>
          <cell r="AM1152">
            <v>0</v>
          </cell>
          <cell r="AN1152">
            <v>-19</v>
          </cell>
          <cell r="AO1152">
            <v>-19</v>
          </cell>
          <cell r="AP1152" t="str">
            <v xml:space="preserve">　林業関係団体への加盟により情報の共有化を図るとともに、今後の本市における林業振興施策に活かすため、森林資源の保全や地域林業の活性化等を目的として開催される各種事業に参加する。
　また、林道工事完了後における林道用地の未登記解消のため、登記委託を行う。 </v>
          </cell>
          <cell r="AQ1152" t="str">
            <v xml:space="preserve">・旅　費　会議等出張旅費
・消耗品　新聞購読料、事務用消耗品等
・印刷製本費　封筒印刷
・修繕料　公用車修繕料
・役務費　車検代行手数料、公用車定期点検手数料、道路賠償責任保険料等
・委託料　林道登記委託
・使用料　コピー使用料、高速道路使用料
・負担金　林業関係団体の会議出席負担金等
・公課費　公用車重量税 </v>
          </cell>
          <cell r="BJ1152">
            <v>1</v>
          </cell>
          <cell r="BK1152">
            <v>5707</v>
          </cell>
          <cell r="BL1152">
            <v>0</v>
          </cell>
          <cell r="BM1152">
            <v>0</v>
          </cell>
          <cell r="BN1152">
            <v>0</v>
          </cell>
          <cell r="BO1152">
            <v>0</v>
          </cell>
          <cell r="BP1152">
            <v>0</v>
          </cell>
          <cell r="BQ1152">
            <v>0</v>
          </cell>
          <cell r="BR1152">
            <v>0</v>
          </cell>
          <cell r="BS1152">
            <v>0</v>
          </cell>
          <cell r="BT1152">
            <v>0</v>
          </cell>
          <cell r="BU1152">
            <v>0</v>
          </cell>
          <cell r="BV1152">
            <v>5707</v>
          </cell>
          <cell r="BW1152">
            <v>0</v>
          </cell>
          <cell r="BX1152">
            <v>0</v>
          </cell>
          <cell r="BY1152">
            <v>0</v>
          </cell>
          <cell r="BZ1152">
            <v>0</v>
          </cell>
          <cell r="CA1152">
            <v>5707</v>
          </cell>
        </row>
        <row r="1153">
          <cell r="I1153" t="str">
            <v>森林環境譲与税基金積立金</v>
          </cell>
          <cell r="J1153">
            <v>1</v>
          </cell>
          <cell r="K1153" t="str">
            <v>一般会計</v>
          </cell>
          <cell r="L1153">
            <v>6</v>
          </cell>
          <cell r="M1153" t="str">
            <v>農林水産業費</v>
          </cell>
          <cell r="N1153">
            <v>2</v>
          </cell>
          <cell r="O1153" t="str">
            <v>林業費　</v>
          </cell>
          <cell r="P1153">
            <v>1</v>
          </cell>
          <cell r="Q1153" t="str">
            <v>林業総務費　</v>
          </cell>
          <cell r="R1153">
            <v>10</v>
          </cell>
          <cell r="S1153" t="str">
            <v>林業総務費　</v>
          </cell>
          <cell r="T1153">
            <v>3</v>
          </cell>
          <cell r="U1153" t="str">
            <v>森林環境譲与税基金積立金</v>
          </cell>
          <cell r="V1153">
            <v>0</v>
          </cell>
          <cell r="X1153">
            <v>0</v>
          </cell>
          <cell r="Z1153">
            <v>129998</v>
          </cell>
          <cell r="AA1153">
            <v>169088</v>
          </cell>
          <cell r="AB1153">
            <v>162753</v>
          </cell>
          <cell r="AC1153">
            <v>162753</v>
          </cell>
          <cell r="AD1153">
            <v>162753</v>
          </cell>
          <cell r="AE1153">
            <v>17</v>
          </cell>
          <cell r="AF1153">
            <v>28</v>
          </cell>
          <cell r="AG1153">
            <v>28</v>
          </cell>
          <cell r="AH1153">
            <v>28</v>
          </cell>
          <cell r="AI1153">
            <v>169071</v>
          </cell>
          <cell r="AJ1153">
            <v>162725</v>
          </cell>
          <cell r="AK1153">
            <v>162725</v>
          </cell>
          <cell r="AL1153">
            <v>162725</v>
          </cell>
          <cell r="AM1153">
            <v>0</v>
          </cell>
          <cell r="AN1153">
            <v>-6335</v>
          </cell>
          <cell r="AO1153">
            <v>-6335</v>
          </cell>
          <cell r="AP1153" t="str">
            <v>　森林の有する公益的機能の維持増進の重要性に鑑み、市町村及び都道府県が実施する森林の整備及びその促進に関する施策に充てるため、毎年度、国から本市へ譲与される森林環境譲与税及び同譲与税基金利子について、後年度の事業費用に充てることを目的に積み立てるもの。</v>
          </cell>
          <cell r="AQ1153" t="str">
            <v xml:space="preserve">要求内容
・令和５年度森林環境譲与税譲与見込額　162,724,000円①
・令和５年度森林環境譲与税基金利子見込額28,526円②
＿＿＿＿＿＿＿＿＿＿＿＿＿＿＿＿＿＿＿＿＿＿＿＿＿＿＿＿＿＿
　令和５年度森林環境譲与税基金積立見込額162,752,526円①＋②
増減理由
　財源の一部である森林環境譲与税の配分額が変更となり減となったため（Ｒ４と比較し6,335千円の減） </v>
          </cell>
          <cell r="BJ1153">
            <v>1</v>
          </cell>
          <cell r="BK1153">
            <v>162753</v>
          </cell>
          <cell r="BL1153">
            <v>0</v>
          </cell>
          <cell r="BM1153">
            <v>0</v>
          </cell>
          <cell r="BN1153">
            <v>0</v>
          </cell>
          <cell r="BO1153">
            <v>0</v>
          </cell>
          <cell r="BP1153">
            <v>0</v>
          </cell>
          <cell r="BQ1153">
            <v>0</v>
          </cell>
          <cell r="BR1153">
            <v>0</v>
          </cell>
          <cell r="BS1153">
            <v>0</v>
          </cell>
          <cell r="BT1153">
            <v>0</v>
          </cell>
          <cell r="BU1153">
            <v>28</v>
          </cell>
          <cell r="BV1153">
            <v>162725</v>
          </cell>
          <cell r="BW1153">
            <v>0</v>
          </cell>
          <cell r="BX1153">
            <v>0</v>
          </cell>
          <cell r="BY1153">
            <v>0</v>
          </cell>
          <cell r="BZ1153">
            <v>28</v>
          </cell>
          <cell r="CA1153">
            <v>162725</v>
          </cell>
        </row>
        <row r="1154">
          <cell r="I1154" t="str">
            <v>林業施設管理費</v>
          </cell>
          <cell r="J1154">
            <v>1</v>
          </cell>
          <cell r="K1154" t="str">
            <v>一般会計</v>
          </cell>
          <cell r="L1154">
            <v>6</v>
          </cell>
          <cell r="M1154" t="str">
            <v>農林水産業費</v>
          </cell>
          <cell r="N1154">
            <v>2</v>
          </cell>
          <cell r="O1154" t="str">
            <v>林業費　</v>
          </cell>
          <cell r="P1154">
            <v>1</v>
          </cell>
          <cell r="Q1154" t="str">
            <v>林業総務費　</v>
          </cell>
          <cell r="R1154">
            <v>20</v>
          </cell>
          <cell r="S1154" t="str">
            <v>林業施設管理費　</v>
          </cell>
          <cell r="T1154">
            <v>1</v>
          </cell>
          <cell r="U1154" t="str">
            <v>林業施設管理費　</v>
          </cell>
          <cell r="V1154">
            <v>0</v>
          </cell>
          <cell r="X1154">
            <v>0</v>
          </cell>
          <cell r="Z1154">
            <v>15916</v>
          </cell>
          <cell r="AA1154">
            <v>16519</v>
          </cell>
          <cell r="AB1154">
            <v>23447</v>
          </cell>
          <cell r="AC1154">
            <v>23447</v>
          </cell>
          <cell r="AD1154">
            <v>23447</v>
          </cell>
          <cell r="AE1154">
            <v>0</v>
          </cell>
          <cell r="AF1154">
            <v>0</v>
          </cell>
          <cell r="AG1154">
            <v>0</v>
          </cell>
          <cell r="AH1154">
            <v>0</v>
          </cell>
          <cell r="AI1154">
            <v>16519</v>
          </cell>
          <cell r="AJ1154">
            <v>23447</v>
          </cell>
          <cell r="AK1154">
            <v>23447</v>
          </cell>
          <cell r="AL1154">
            <v>23447</v>
          </cell>
          <cell r="AM1154">
            <v>0</v>
          </cell>
          <cell r="AN1154">
            <v>6928</v>
          </cell>
          <cell r="AO1154">
            <v>6928</v>
          </cell>
          <cell r="AP1154" t="str">
            <v xml:space="preserve">　市民の自然保護の意識向上と健康の保持・増進を図り、福祉の向上に資するため整備された林業施設について、市民が快適かつ安全に利用できるよう施設の維持管理を行う。
　ときわ台生活環境保全林、石森山生活環境保全林、湯の岳山荘、田人おふくろの宿、田人ふれあいの里、下三坂運動広場等の維持管理。
 </v>
          </cell>
          <cell r="AQ1154" t="str">
            <v xml:space="preserve">林業施設の維持管理経費
・光熱水費施設電気使用料 … 4施設、施設水道使用料 … 1施設
・修 繕 料施設修繕料 … 施設内必要箇所
・手 数 料浄化槽法定検査手数料 … 2件
・委 託 料施設管理委託料 … 10件
・賃 借 料林業施設敷賃借料 … 8施設　
・原 材 料林業施設内整備用資材
・賠 償 金田人おふくろの宿電気料金上昇分
(事業費増の主な理由）
 業務委託見直しに伴う委託料の増。原油価格高騰に伴う補償・補填及び賠償金の増。 </v>
          </cell>
          <cell r="BJ1154">
            <v>1</v>
          </cell>
          <cell r="BK1154">
            <v>23447</v>
          </cell>
          <cell r="BL1154">
            <v>0</v>
          </cell>
          <cell r="BM1154">
            <v>0</v>
          </cell>
          <cell r="BN1154">
            <v>0</v>
          </cell>
          <cell r="BO1154">
            <v>0</v>
          </cell>
          <cell r="BP1154">
            <v>0</v>
          </cell>
          <cell r="BQ1154">
            <v>0</v>
          </cell>
          <cell r="BR1154">
            <v>0</v>
          </cell>
          <cell r="BS1154">
            <v>0</v>
          </cell>
          <cell r="BT1154">
            <v>0</v>
          </cell>
          <cell r="BU1154">
            <v>0</v>
          </cell>
          <cell r="BV1154">
            <v>23447</v>
          </cell>
          <cell r="BW1154">
            <v>0</v>
          </cell>
          <cell r="BX1154">
            <v>0</v>
          </cell>
          <cell r="BY1154">
            <v>0</v>
          </cell>
          <cell r="BZ1154">
            <v>0</v>
          </cell>
          <cell r="CA1154">
            <v>23447</v>
          </cell>
        </row>
        <row r="1155">
          <cell r="I1155" t="str">
            <v>湯の岳山荘管理費指定管理分</v>
          </cell>
          <cell r="J1155">
            <v>1</v>
          </cell>
          <cell r="K1155" t="str">
            <v>一般会計</v>
          </cell>
          <cell r="L1155">
            <v>6</v>
          </cell>
          <cell r="M1155" t="str">
            <v>農林水産業費</v>
          </cell>
          <cell r="N1155">
            <v>2</v>
          </cell>
          <cell r="O1155" t="str">
            <v>林業費　</v>
          </cell>
          <cell r="P1155">
            <v>1</v>
          </cell>
          <cell r="Q1155" t="str">
            <v>林業総務費　</v>
          </cell>
          <cell r="R1155">
            <v>20</v>
          </cell>
          <cell r="S1155" t="str">
            <v>林業施設管理費　</v>
          </cell>
          <cell r="T1155">
            <v>1</v>
          </cell>
          <cell r="U1155" t="str">
            <v>林業施設管理費　</v>
          </cell>
          <cell r="V1155">
            <v>0</v>
          </cell>
          <cell r="X1155">
            <v>1</v>
          </cell>
          <cell r="Y1155" t="str">
            <v>湯の岳山荘管理費指定管理分　</v>
          </cell>
          <cell r="Z1155">
            <v>4529</v>
          </cell>
          <cell r="AA1155">
            <v>4529</v>
          </cell>
          <cell r="AB1155">
            <v>4583</v>
          </cell>
          <cell r="AC1155">
            <v>4583</v>
          </cell>
          <cell r="AD1155">
            <v>4583</v>
          </cell>
          <cell r="AE1155">
            <v>1816</v>
          </cell>
          <cell r="AF1155">
            <v>1568</v>
          </cell>
          <cell r="AG1155">
            <v>1568</v>
          </cell>
          <cell r="AH1155">
            <v>1568</v>
          </cell>
          <cell r="AI1155">
            <v>2713</v>
          </cell>
          <cell r="AJ1155">
            <v>3015</v>
          </cell>
          <cell r="AK1155">
            <v>3015</v>
          </cell>
          <cell r="AL1155">
            <v>3015</v>
          </cell>
          <cell r="AM1155">
            <v>0</v>
          </cell>
          <cell r="AN1155">
            <v>54</v>
          </cell>
          <cell r="AO1155">
            <v>54</v>
          </cell>
          <cell r="AP1155" t="str">
            <v>　林業の振興に必要な人材の養成確保、高度技術の修得及び林業関係者等の福利厚生に資すること、及び市民の自然保護の思想高揚と健康の増進を図り福祉の向上に資するため、湯の岳山荘を設置しており、その管理運営を指定管理者制度により業務委託するもの。　</v>
          </cell>
          <cell r="AQ1155" t="str">
            <v xml:space="preserve">委　託　料：湯の岳山荘の管理委託料（指定管理者）
(実績)令和２年度　4,529,000円
　令和３年度　4,529,000円
　令和４年度　4,529,000円
(内容)利用客の受付、宿日直業務、使用料徴収・収納、施設の維持管理
　利用促進の為の市民に対する森林レクリエーション活動、森林の
　役割等の普及・啓発活動などのソフト事業展開
※　光熱費等単価上昇分(54千円)を経常経費枠外で要求 </v>
          </cell>
          <cell r="BJ1155">
            <v>1</v>
          </cell>
          <cell r="BK1155">
            <v>4583</v>
          </cell>
          <cell r="BL1155">
            <v>0</v>
          </cell>
          <cell r="BM1155">
            <v>0</v>
          </cell>
          <cell r="BN1155">
            <v>0</v>
          </cell>
          <cell r="BO1155">
            <v>0</v>
          </cell>
          <cell r="BP1155">
            <v>0</v>
          </cell>
          <cell r="BQ1155">
            <v>0</v>
          </cell>
          <cell r="BR1155">
            <v>0</v>
          </cell>
          <cell r="BS1155">
            <v>0</v>
          </cell>
          <cell r="BT1155">
            <v>0</v>
          </cell>
          <cell r="BU1155">
            <v>1568</v>
          </cell>
          <cell r="BV1155">
            <v>3015</v>
          </cell>
          <cell r="BW1155">
            <v>0</v>
          </cell>
          <cell r="BX1155">
            <v>0</v>
          </cell>
          <cell r="BY1155">
            <v>0</v>
          </cell>
          <cell r="BZ1155">
            <v>1568</v>
          </cell>
          <cell r="CA1155">
            <v>3015</v>
          </cell>
        </row>
        <row r="1156">
          <cell r="I1156" t="str">
            <v>林業施設維持改修事業費</v>
          </cell>
          <cell r="J1156">
            <v>1</v>
          </cell>
          <cell r="K1156" t="str">
            <v>一般会計</v>
          </cell>
          <cell r="L1156">
            <v>6</v>
          </cell>
          <cell r="M1156" t="str">
            <v>農林水産業費</v>
          </cell>
          <cell r="N1156">
            <v>2</v>
          </cell>
          <cell r="O1156" t="str">
            <v>林業費　</v>
          </cell>
          <cell r="P1156">
            <v>1</v>
          </cell>
          <cell r="Q1156" t="str">
            <v>林業総務費　</v>
          </cell>
          <cell r="R1156">
            <v>20</v>
          </cell>
          <cell r="S1156" t="str">
            <v>林業施設管理費　</v>
          </cell>
          <cell r="T1156">
            <v>1</v>
          </cell>
          <cell r="U1156" t="str">
            <v>林業施設管理費　</v>
          </cell>
          <cell r="V1156">
            <v>0</v>
          </cell>
          <cell r="X1156">
            <v>10</v>
          </cell>
          <cell r="Y1156" t="str">
            <v>林業施設維持改修事業費　</v>
          </cell>
          <cell r="Z1156">
            <v>1210</v>
          </cell>
          <cell r="AA1156">
            <v>2814</v>
          </cell>
          <cell r="AB1156">
            <v>1571</v>
          </cell>
          <cell r="AC1156">
            <v>1571</v>
          </cell>
          <cell r="AD1156">
            <v>1571</v>
          </cell>
          <cell r="AE1156">
            <v>0</v>
          </cell>
          <cell r="AF1156">
            <v>0</v>
          </cell>
          <cell r="AG1156">
            <v>0</v>
          </cell>
          <cell r="AH1156">
            <v>0</v>
          </cell>
          <cell r="AI1156">
            <v>2814</v>
          </cell>
          <cell r="AJ1156">
            <v>1571</v>
          </cell>
          <cell r="AK1156">
            <v>1571</v>
          </cell>
          <cell r="AL1156">
            <v>1571</v>
          </cell>
          <cell r="AM1156">
            <v>0</v>
          </cell>
          <cell r="AN1156">
            <v>-1243</v>
          </cell>
          <cell r="AO1156">
            <v>-1243</v>
          </cell>
          <cell r="AP1156" t="str">
            <v xml:space="preserve">　建築基準法第12条第４項及び官公庁施設の建設等に関する法律第12条第２項の規定による定期検査の結果を受け、田人おふくろの宿施設内の非常照明予備電源の修繕を行うもの。 </v>
          </cell>
          <cell r="AQ1156" t="str">
            <v xml:space="preserve">田人おふくろの宿
・非常照明予備電源の修繕費用
</v>
          </cell>
          <cell r="BJ1156">
            <v>1</v>
          </cell>
          <cell r="BK1156">
            <v>1571</v>
          </cell>
          <cell r="BL1156">
            <v>0</v>
          </cell>
          <cell r="BM1156">
            <v>0</v>
          </cell>
          <cell r="BN1156">
            <v>0</v>
          </cell>
          <cell r="BO1156">
            <v>0</v>
          </cell>
          <cell r="BP1156">
            <v>0</v>
          </cell>
          <cell r="BQ1156">
            <v>0</v>
          </cell>
          <cell r="BR1156">
            <v>0</v>
          </cell>
          <cell r="BS1156">
            <v>0</v>
          </cell>
          <cell r="BT1156">
            <v>0</v>
          </cell>
          <cell r="BU1156">
            <v>0</v>
          </cell>
          <cell r="BV1156">
            <v>1571</v>
          </cell>
          <cell r="BW1156">
            <v>0</v>
          </cell>
          <cell r="BX1156">
            <v>0</v>
          </cell>
          <cell r="BY1156">
            <v>0</v>
          </cell>
          <cell r="BZ1156">
            <v>0</v>
          </cell>
          <cell r="CA1156">
            <v>1571</v>
          </cell>
        </row>
        <row r="1157">
          <cell r="I1157" t="str">
            <v>林業施設管理費　特定建築物等法定点検分</v>
          </cell>
          <cell r="J1157">
            <v>1</v>
          </cell>
          <cell r="K1157" t="str">
            <v>一般会計</v>
          </cell>
          <cell r="L1157">
            <v>6</v>
          </cell>
          <cell r="M1157" t="str">
            <v>農林水産業費</v>
          </cell>
          <cell r="N1157">
            <v>2</v>
          </cell>
          <cell r="O1157" t="str">
            <v>林業費　</v>
          </cell>
          <cell r="P1157">
            <v>1</v>
          </cell>
          <cell r="Q1157" t="str">
            <v>林業総務費　</v>
          </cell>
          <cell r="R1157">
            <v>20</v>
          </cell>
          <cell r="S1157" t="str">
            <v>林業施設管理費　</v>
          </cell>
          <cell r="T1157">
            <v>1</v>
          </cell>
          <cell r="U1157" t="str">
            <v>林業施設管理費　</v>
          </cell>
          <cell r="V1157">
            <v>0</v>
          </cell>
          <cell r="X1157">
            <v>30</v>
          </cell>
          <cell r="Y1157" t="str">
            <v>特定建築物等法定点検分　</v>
          </cell>
          <cell r="Z1157">
            <v>352</v>
          </cell>
          <cell r="AA1157">
            <v>242</v>
          </cell>
          <cell r="AB1157">
            <v>341</v>
          </cell>
          <cell r="AC1157">
            <v>341</v>
          </cell>
          <cell r="AD1157">
            <v>341</v>
          </cell>
          <cell r="AE1157">
            <v>0</v>
          </cell>
          <cell r="AF1157">
            <v>0</v>
          </cell>
          <cell r="AG1157">
            <v>0</v>
          </cell>
          <cell r="AH1157">
            <v>0</v>
          </cell>
          <cell r="AI1157">
            <v>242</v>
          </cell>
          <cell r="AJ1157">
            <v>341</v>
          </cell>
          <cell r="AK1157">
            <v>341</v>
          </cell>
          <cell r="AL1157">
            <v>341</v>
          </cell>
          <cell r="AM1157">
            <v>0</v>
          </cell>
          <cell r="AN1157">
            <v>99</v>
          </cell>
          <cell r="AO1157">
            <v>99</v>
          </cell>
          <cell r="AP1157" t="str">
            <v xml:space="preserve">　林務課が所管する施設における特定建築物等について、建築基準法第12条第2項等の規定に基づき、損傷、腐食その他の劣化の状況の定期点検を委託するもの。 </v>
          </cell>
          <cell r="AQ1157" t="str">
            <v>特定建築物等法定点検委託
　点検項目
建築物（３年毎点検)
　R３年度　田人おふくろの宿1ヶ所
　R４年度　該当なし
　R５年度　湯の岳山荘 1ヶ所
設備　（毎年点検）
　R３年度　湯の岳山荘、田人おふくろの宿 ２ヶ所
　R４年度　湯の岳山荘、田人おふくろの宿 ２ヶ所
　R５年度　湯の岳山荘、田人おふくろの宿 ２ヶ所</v>
          </cell>
          <cell r="BJ1157">
            <v>1</v>
          </cell>
          <cell r="BK1157">
            <v>341</v>
          </cell>
          <cell r="BL1157">
            <v>0</v>
          </cell>
          <cell r="BM1157">
            <v>0</v>
          </cell>
          <cell r="BN1157">
            <v>0</v>
          </cell>
          <cell r="BO1157">
            <v>0</v>
          </cell>
          <cell r="BP1157">
            <v>0</v>
          </cell>
          <cell r="BQ1157">
            <v>0</v>
          </cell>
          <cell r="BR1157">
            <v>0</v>
          </cell>
          <cell r="BS1157">
            <v>0</v>
          </cell>
          <cell r="BT1157">
            <v>0</v>
          </cell>
          <cell r="BU1157">
            <v>0</v>
          </cell>
          <cell r="BV1157">
            <v>341</v>
          </cell>
          <cell r="BW1157">
            <v>0</v>
          </cell>
          <cell r="BX1157">
            <v>0</v>
          </cell>
          <cell r="BY1157">
            <v>0</v>
          </cell>
          <cell r="BZ1157">
            <v>0</v>
          </cell>
          <cell r="CA1157">
            <v>341</v>
          </cell>
        </row>
        <row r="1158">
          <cell r="I1158" t="str">
            <v>林業施設管理費　田人おふくろの宿管理費指定管理分</v>
          </cell>
          <cell r="J1158">
            <v>1</v>
          </cell>
          <cell r="K1158" t="str">
            <v>一般会計</v>
          </cell>
          <cell r="L1158">
            <v>6</v>
          </cell>
          <cell r="M1158" t="str">
            <v>農林水産業費</v>
          </cell>
          <cell r="N1158">
            <v>2</v>
          </cell>
          <cell r="O1158" t="str">
            <v>林業費　</v>
          </cell>
          <cell r="P1158">
            <v>1</v>
          </cell>
          <cell r="Q1158" t="str">
            <v>林業総務費　</v>
          </cell>
          <cell r="R1158">
            <v>20</v>
          </cell>
          <cell r="S1158" t="str">
            <v>林業施設管理費　</v>
          </cell>
          <cell r="T1158">
            <v>1</v>
          </cell>
          <cell r="U1158" t="str">
            <v>林業施設管理費　</v>
          </cell>
          <cell r="V1158">
            <v>0</v>
          </cell>
          <cell r="X1158">
            <v>40</v>
          </cell>
          <cell r="Y1158" t="str">
            <v>田人おふくろの宿管理費指定管理分</v>
          </cell>
          <cell r="Z1158">
            <v>0</v>
          </cell>
          <cell r="AA1158">
            <v>0</v>
          </cell>
          <cell r="AB1158">
            <v>0</v>
          </cell>
          <cell r="AC1158">
            <v>0</v>
          </cell>
          <cell r="AD1158">
            <v>0</v>
          </cell>
          <cell r="AE1158">
            <v>0</v>
          </cell>
          <cell r="AF1158">
            <v>0</v>
          </cell>
          <cell r="AG1158">
            <v>0</v>
          </cell>
          <cell r="AH1158">
            <v>0</v>
          </cell>
          <cell r="AI1158">
            <v>0</v>
          </cell>
          <cell r="AJ1158">
            <v>0</v>
          </cell>
          <cell r="AK1158">
            <v>0</v>
          </cell>
          <cell r="AL1158">
            <v>0</v>
          </cell>
          <cell r="AM1158">
            <v>0</v>
          </cell>
          <cell r="AN1158">
            <v>0</v>
          </cell>
          <cell r="AO1158">
            <v>0</v>
          </cell>
          <cell r="AQ1158" t="str">
            <v>　原油価格の高騰に伴う電気料金の大幅な引上げにより影響を受けた指定管理者への財政支援
　【基本料金上昇分】659,129円
　【電力料金(単価)上昇分】　824,197円
　【燃料調整費上昇分】1,564,376円
　【再エネ賦課金上昇分】　18,822円
計3,066,524円</v>
          </cell>
          <cell r="BJ1158">
            <v>0</v>
          </cell>
          <cell r="BK1158">
            <v>0</v>
          </cell>
          <cell r="BL1158">
            <v>0</v>
          </cell>
          <cell r="BM1158">
            <v>0</v>
          </cell>
          <cell r="BN1158">
            <v>0</v>
          </cell>
          <cell r="BO1158">
            <v>0</v>
          </cell>
          <cell r="BP1158">
            <v>0</v>
          </cell>
          <cell r="BQ1158">
            <v>0</v>
          </cell>
          <cell r="BR1158">
            <v>0</v>
          </cell>
          <cell r="BS1158">
            <v>0</v>
          </cell>
          <cell r="BT1158">
            <v>0</v>
          </cell>
          <cell r="BU1158">
            <v>0</v>
          </cell>
          <cell r="BV1158">
            <v>0</v>
          </cell>
          <cell r="BW1158">
            <v>0</v>
          </cell>
          <cell r="BX1158">
            <v>0</v>
          </cell>
          <cell r="BY1158">
            <v>0</v>
          </cell>
          <cell r="BZ1158">
            <v>0</v>
          </cell>
          <cell r="CA1158">
            <v>0</v>
          </cell>
        </row>
        <row r="1159">
          <cell r="I1159" t="str">
            <v>林道台帳整備事業費</v>
          </cell>
          <cell r="J1159">
            <v>1</v>
          </cell>
          <cell r="K1159" t="str">
            <v>一般会計</v>
          </cell>
          <cell r="L1159">
            <v>6</v>
          </cell>
          <cell r="M1159" t="str">
            <v>農林水産業費</v>
          </cell>
          <cell r="N1159">
            <v>2</v>
          </cell>
          <cell r="O1159" t="str">
            <v>林業費　</v>
          </cell>
          <cell r="P1159">
            <v>1</v>
          </cell>
          <cell r="Q1159" t="str">
            <v>林業総務費　</v>
          </cell>
          <cell r="R1159">
            <v>30</v>
          </cell>
          <cell r="S1159" t="str">
            <v>林道台帳整備事業費　</v>
          </cell>
          <cell r="T1159">
            <v>1</v>
          </cell>
          <cell r="U1159" t="str">
            <v>林道台帳整備事業費　</v>
          </cell>
          <cell r="V1159">
            <v>0</v>
          </cell>
          <cell r="X1159">
            <v>0</v>
          </cell>
          <cell r="Z1159">
            <v>2622</v>
          </cell>
          <cell r="AA1159">
            <v>2624</v>
          </cell>
          <cell r="AB1159">
            <v>2624</v>
          </cell>
          <cell r="AC1159">
            <v>2624</v>
          </cell>
          <cell r="AD1159">
            <v>2624</v>
          </cell>
          <cell r="AE1159">
            <v>0</v>
          </cell>
          <cell r="AF1159">
            <v>0</v>
          </cell>
          <cell r="AG1159">
            <v>0</v>
          </cell>
          <cell r="AH1159">
            <v>0</v>
          </cell>
          <cell r="AI1159">
            <v>2624</v>
          </cell>
          <cell r="AJ1159">
            <v>2624</v>
          </cell>
          <cell r="AK1159">
            <v>2624</v>
          </cell>
          <cell r="AL1159">
            <v>2624</v>
          </cell>
          <cell r="AM1159">
            <v>0</v>
          </cell>
          <cell r="AN1159">
            <v>0</v>
          </cell>
          <cell r="AO1159">
            <v>0</v>
          </cell>
          <cell r="AP1159" t="str">
            <v xml:space="preserve">　林道の種類・構造・資産区分等林道の現況を明確にし、適切な林道の管理に資する事を目的として、民有林道台帳を整備する。
＜平成8年5月16日付　林野庁通達＞
　県及び市において施行した民有林林道は、管理者である市において台帳を整備しなければならない。 </v>
          </cell>
          <cell r="AQ1159" t="str">
            <v xml:space="preserve">・委託料民有林道台帳整備測量委託
母成線 </v>
          </cell>
          <cell r="BJ1159">
            <v>1</v>
          </cell>
          <cell r="BK1159">
            <v>2624</v>
          </cell>
          <cell r="BL1159">
            <v>0</v>
          </cell>
          <cell r="BM1159">
            <v>0</v>
          </cell>
          <cell r="BN1159">
            <v>0</v>
          </cell>
          <cell r="BO1159">
            <v>0</v>
          </cell>
          <cell r="BP1159">
            <v>0</v>
          </cell>
          <cell r="BQ1159">
            <v>0</v>
          </cell>
          <cell r="BR1159">
            <v>0</v>
          </cell>
          <cell r="BS1159">
            <v>0</v>
          </cell>
          <cell r="BT1159">
            <v>0</v>
          </cell>
          <cell r="BU1159">
            <v>0</v>
          </cell>
          <cell r="BV1159">
            <v>2624</v>
          </cell>
          <cell r="BW1159">
            <v>0</v>
          </cell>
          <cell r="BX1159">
            <v>0</v>
          </cell>
          <cell r="BY1159">
            <v>0</v>
          </cell>
          <cell r="BZ1159">
            <v>0</v>
          </cell>
          <cell r="CA1159">
            <v>2624</v>
          </cell>
        </row>
        <row r="1160">
          <cell r="I1160" t="str">
            <v>林業振興事業費</v>
          </cell>
          <cell r="J1160">
            <v>1</v>
          </cell>
          <cell r="K1160" t="str">
            <v>一般会計</v>
          </cell>
          <cell r="L1160">
            <v>6</v>
          </cell>
          <cell r="M1160" t="str">
            <v>農林水産業費</v>
          </cell>
          <cell r="N1160">
            <v>2</v>
          </cell>
          <cell r="O1160" t="str">
            <v>林業費　</v>
          </cell>
          <cell r="P1160">
            <v>2</v>
          </cell>
          <cell r="Q1160" t="str">
            <v>林業振興費　</v>
          </cell>
          <cell r="R1160">
            <v>20</v>
          </cell>
          <cell r="S1160" t="str">
            <v>林業振興事業費　</v>
          </cell>
          <cell r="T1160">
            <v>1</v>
          </cell>
          <cell r="U1160" t="str">
            <v>林業振興事業費　</v>
          </cell>
          <cell r="V1160">
            <v>0</v>
          </cell>
          <cell r="X1160">
            <v>0</v>
          </cell>
          <cell r="Z1160">
            <v>18</v>
          </cell>
          <cell r="AA1160">
            <v>24</v>
          </cell>
          <cell r="AB1160">
            <v>24</v>
          </cell>
          <cell r="AC1160">
            <v>24</v>
          </cell>
          <cell r="AD1160">
            <v>24</v>
          </cell>
          <cell r="AE1160">
            <v>24</v>
          </cell>
          <cell r="AF1160">
            <v>24</v>
          </cell>
          <cell r="AG1160">
            <v>24</v>
          </cell>
          <cell r="AH1160">
            <v>24</v>
          </cell>
          <cell r="AI1160">
            <v>0</v>
          </cell>
          <cell r="AJ1160">
            <v>0</v>
          </cell>
          <cell r="AK1160">
            <v>0</v>
          </cell>
          <cell r="AL1160">
            <v>0</v>
          </cell>
          <cell r="AM1160">
            <v>0</v>
          </cell>
          <cell r="AN1160">
            <v>0</v>
          </cell>
          <cell r="AO1160">
            <v>0</v>
          </cell>
          <cell r="AP1160" t="str">
            <v xml:space="preserve">　林業及び山村の果たすべき多面的な機能の維持増進並びに林業生産活動の活性化を図り、地域林業及び山村の総合的育成に寄与するため林業振興協議会を設置する。
根拠法令：いわき市林業振興協議会条例　
 </v>
          </cell>
          <cell r="AQ1160" t="str">
            <v xml:space="preserve">林業振興協議会開催費用
委員数　15名
・旅費委員旅費費用弁償　12名分
　（公用車使用等のため支給対象外は除く）
・食糧費　協議会開催時お茶代　15名分
・通信運搬費　通知・資料送付用切手代　15名分
</v>
          </cell>
          <cell r="BJ1160">
            <v>1</v>
          </cell>
          <cell r="BK1160">
            <v>24</v>
          </cell>
          <cell r="BL1160">
            <v>0</v>
          </cell>
          <cell r="BM1160">
            <v>0</v>
          </cell>
          <cell r="BN1160">
            <v>0</v>
          </cell>
          <cell r="BO1160">
            <v>0</v>
          </cell>
          <cell r="BP1160">
            <v>0</v>
          </cell>
          <cell r="BQ1160">
            <v>0</v>
          </cell>
          <cell r="BR1160">
            <v>0</v>
          </cell>
          <cell r="BS1160">
            <v>0</v>
          </cell>
          <cell r="BT1160">
            <v>0</v>
          </cell>
          <cell r="BU1160">
            <v>24</v>
          </cell>
          <cell r="BV1160">
            <v>0</v>
          </cell>
          <cell r="BW1160">
            <v>0</v>
          </cell>
          <cell r="BX1160">
            <v>0</v>
          </cell>
          <cell r="BY1160">
            <v>0</v>
          </cell>
          <cell r="BZ1160">
            <v>24</v>
          </cell>
          <cell r="CA1160">
            <v>0</v>
          </cell>
        </row>
        <row r="1161">
          <cell r="I1161" t="str">
            <v>林業振興協議会委員報酬</v>
          </cell>
          <cell r="J1161">
            <v>1</v>
          </cell>
          <cell r="K1161" t="str">
            <v>一般会計</v>
          </cell>
          <cell r="L1161">
            <v>6</v>
          </cell>
          <cell r="M1161" t="str">
            <v>農林水産業費</v>
          </cell>
          <cell r="N1161">
            <v>2</v>
          </cell>
          <cell r="O1161" t="str">
            <v>林業費　</v>
          </cell>
          <cell r="P1161">
            <v>2</v>
          </cell>
          <cell r="Q1161" t="str">
            <v>林業振興費　</v>
          </cell>
          <cell r="R1161">
            <v>20</v>
          </cell>
          <cell r="S1161" t="str">
            <v>林業振興事業費　</v>
          </cell>
          <cell r="T1161">
            <v>2</v>
          </cell>
          <cell r="U1161" t="str">
            <v>林業振興協議会委員報酬　</v>
          </cell>
          <cell r="V1161">
            <v>0</v>
          </cell>
          <cell r="X1161">
            <v>0</v>
          </cell>
          <cell r="Z1161">
            <v>83</v>
          </cell>
          <cell r="AA1161">
            <v>108</v>
          </cell>
          <cell r="AB1161">
            <v>108</v>
          </cell>
          <cell r="AC1161">
            <v>108</v>
          </cell>
          <cell r="AD1161">
            <v>108</v>
          </cell>
          <cell r="AE1161">
            <v>108</v>
          </cell>
          <cell r="AF1161">
            <v>108</v>
          </cell>
          <cell r="AG1161">
            <v>108</v>
          </cell>
          <cell r="AH1161">
            <v>108</v>
          </cell>
          <cell r="AI1161">
            <v>0</v>
          </cell>
          <cell r="AJ1161">
            <v>0</v>
          </cell>
          <cell r="AK1161">
            <v>0</v>
          </cell>
          <cell r="AL1161">
            <v>0</v>
          </cell>
          <cell r="AM1161">
            <v>0</v>
          </cell>
          <cell r="AN1161">
            <v>0</v>
          </cell>
          <cell r="AO1161">
            <v>0</v>
          </cell>
          <cell r="AP1161" t="str">
            <v xml:space="preserve">　林業及び山村の果たすべき多面的な機能の維持増進並びに林業生産活動の活性化を図り、地域林業及び山村の総合的育成に寄与するため林業振興協議会を設置する。
根拠法令：いわき市林業振興協議会条例
</v>
          </cell>
          <cell r="AQ1161" t="str">
            <v xml:space="preserve">林業振興協議会委員報酬
　委員数　15名
　13名×8,300円＝107,900円
2名非支給（磐城森林管理署長、福島県いわき農林事務所長） </v>
          </cell>
          <cell r="BJ1161">
            <v>1</v>
          </cell>
          <cell r="BK1161">
            <v>108</v>
          </cell>
          <cell r="BL1161">
            <v>0</v>
          </cell>
          <cell r="BM1161">
            <v>0</v>
          </cell>
          <cell r="BN1161">
            <v>0</v>
          </cell>
          <cell r="BO1161">
            <v>0</v>
          </cell>
          <cell r="BP1161">
            <v>0</v>
          </cell>
          <cell r="BQ1161">
            <v>0</v>
          </cell>
          <cell r="BR1161">
            <v>0</v>
          </cell>
          <cell r="BS1161">
            <v>0</v>
          </cell>
          <cell r="BT1161">
            <v>0</v>
          </cell>
          <cell r="BU1161">
            <v>108</v>
          </cell>
          <cell r="BV1161">
            <v>0</v>
          </cell>
          <cell r="BW1161">
            <v>0</v>
          </cell>
          <cell r="BX1161">
            <v>0</v>
          </cell>
          <cell r="BY1161">
            <v>0</v>
          </cell>
          <cell r="BZ1161">
            <v>108</v>
          </cell>
          <cell r="CA1161">
            <v>0</v>
          </cell>
        </row>
        <row r="1162">
          <cell r="I1162" t="str">
            <v>造林事業費補助金</v>
          </cell>
          <cell r="J1162">
            <v>1</v>
          </cell>
          <cell r="K1162" t="str">
            <v>一般会計</v>
          </cell>
          <cell r="L1162">
            <v>6</v>
          </cell>
          <cell r="M1162" t="str">
            <v>農林水産業費</v>
          </cell>
          <cell r="N1162">
            <v>2</v>
          </cell>
          <cell r="O1162" t="str">
            <v>林業費　</v>
          </cell>
          <cell r="P1162">
            <v>2</v>
          </cell>
          <cell r="Q1162" t="str">
            <v>林業振興費　</v>
          </cell>
          <cell r="R1162">
            <v>20</v>
          </cell>
          <cell r="S1162" t="str">
            <v>林業振興事業費　</v>
          </cell>
          <cell r="T1162">
            <v>3</v>
          </cell>
          <cell r="U1162" t="str">
            <v>造林事業費補助金</v>
          </cell>
          <cell r="V1162">
            <v>0</v>
          </cell>
          <cell r="X1162">
            <v>0</v>
          </cell>
          <cell r="Z1162">
            <v>12000</v>
          </cell>
          <cell r="AA1162">
            <v>12000</v>
          </cell>
          <cell r="AB1162">
            <v>12000</v>
          </cell>
          <cell r="AC1162">
            <v>12000</v>
          </cell>
          <cell r="AD1162">
            <v>12000</v>
          </cell>
          <cell r="AE1162">
            <v>0</v>
          </cell>
          <cell r="AF1162">
            <v>0</v>
          </cell>
          <cell r="AG1162">
            <v>0</v>
          </cell>
          <cell r="AH1162">
            <v>0</v>
          </cell>
          <cell r="AI1162">
            <v>12000</v>
          </cell>
          <cell r="AJ1162">
            <v>12000</v>
          </cell>
          <cell r="AK1162">
            <v>12000</v>
          </cell>
          <cell r="AL1162">
            <v>12000</v>
          </cell>
          <cell r="AM1162">
            <v>0</v>
          </cell>
          <cell r="AN1162">
            <v>0</v>
          </cell>
          <cell r="AO1162">
            <v>0</v>
          </cell>
          <cell r="AP1162" t="str">
            <v xml:space="preserve">　森林は、水源地の確保・国土保全・地球温暖化防止等の公益的機能を有しているが、この機能を維持・増進するためには、適切な森林整備が不可欠である。このため、森林・林業基本法第６条の地方公共団体の責務に基づき、森林所有者に補助金を交付し、森林整備を促進する。
　木材価格が低迷し、森林所有者の森林施業意欲が減退する中で、県森林整備（造林）補助金に加え、市が事業費の10％以内で補助することにより、森林施業を確保する。
　関係法令等：福島県森林整備補助金交付要綱、いわき市森林整備補助金交付要綱 </v>
          </cell>
          <cell r="AQ1162" t="str">
            <v xml:space="preserve">　森林整備（植林、下刈、除伐、枝打ち、間伐等）を実施し、県森林整備補助金の交付を受けた森林所有者に対し、市も併せて補助金を交付する（補助率：事業費の10分の１以内）
　森林施業内容及び事業量
　人工造林（8.00ha）、下刈（67.57ha）、樹下植栽（5.00ha）、除伐（72.40ha）、間伐（101.60ha）
＜合計＞254.57ha </v>
          </cell>
          <cell r="BJ1162">
            <v>1</v>
          </cell>
          <cell r="BK1162">
            <v>12000</v>
          </cell>
          <cell r="BL1162">
            <v>0</v>
          </cell>
          <cell r="BM1162">
            <v>0</v>
          </cell>
          <cell r="BN1162">
            <v>0</v>
          </cell>
          <cell r="BO1162">
            <v>0</v>
          </cell>
          <cell r="BP1162">
            <v>0</v>
          </cell>
          <cell r="BQ1162">
            <v>0</v>
          </cell>
          <cell r="BR1162">
            <v>0</v>
          </cell>
          <cell r="BS1162">
            <v>0</v>
          </cell>
          <cell r="BT1162">
            <v>0</v>
          </cell>
          <cell r="BU1162">
            <v>0</v>
          </cell>
          <cell r="BV1162">
            <v>12000</v>
          </cell>
          <cell r="BW1162">
            <v>0</v>
          </cell>
          <cell r="BX1162">
            <v>0</v>
          </cell>
          <cell r="BY1162">
            <v>0</v>
          </cell>
          <cell r="BZ1162">
            <v>0</v>
          </cell>
          <cell r="CA1162">
            <v>12000</v>
          </cell>
        </row>
        <row r="1163">
          <cell r="I1163" t="str">
            <v>林業振興資金貸付金</v>
          </cell>
          <cell r="J1163">
            <v>1</v>
          </cell>
          <cell r="K1163" t="str">
            <v>一般会計</v>
          </cell>
          <cell r="L1163">
            <v>6</v>
          </cell>
          <cell r="M1163" t="str">
            <v>農林水産業費</v>
          </cell>
          <cell r="N1163">
            <v>2</v>
          </cell>
          <cell r="O1163" t="str">
            <v>林業費　</v>
          </cell>
          <cell r="P1163">
            <v>2</v>
          </cell>
          <cell r="Q1163" t="str">
            <v>林業振興費　</v>
          </cell>
          <cell r="R1163">
            <v>20</v>
          </cell>
          <cell r="S1163" t="str">
            <v>林業振興事業費　</v>
          </cell>
          <cell r="T1163">
            <v>4</v>
          </cell>
          <cell r="U1163" t="str">
            <v>林業振興資金貸付金　</v>
          </cell>
          <cell r="V1163">
            <v>0</v>
          </cell>
          <cell r="X1163">
            <v>0</v>
          </cell>
          <cell r="Z1163">
            <v>30000</v>
          </cell>
          <cell r="AA1163">
            <v>30000</v>
          </cell>
          <cell r="AB1163">
            <v>30000</v>
          </cell>
          <cell r="AC1163">
            <v>30000</v>
          </cell>
          <cell r="AD1163">
            <v>30000</v>
          </cell>
          <cell r="AE1163">
            <v>30000</v>
          </cell>
          <cell r="AF1163">
            <v>30000</v>
          </cell>
          <cell r="AG1163">
            <v>30000</v>
          </cell>
          <cell r="AH1163">
            <v>30000</v>
          </cell>
          <cell r="AI1163">
            <v>0</v>
          </cell>
          <cell r="AJ1163">
            <v>0</v>
          </cell>
          <cell r="AK1163">
            <v>0</v>
          </cell>
          <cell r="AL1163">
            <v>0</v>
          </cell>
          <cell r="AM1163">
            <v>0</v>
          </cell>
          <cell r="AN1163">
            <v>0</v>
          </cell>
          <cell r="AO1163">
            <v>0</v>
          </cell>
          <cell r="AP1163" t="str">
            <v>　林業経営の円滑化と林業の振興を図るため、造林及び保育、樹苗・肥料・除草剤等の購入、素材及び立木等の委託販売、林業用機械の購入に要する経費等の運用資金として貸付する。
貸付先：いわき市森林組合
貸付金額　：30,000,000円
貸付期間　：１年以内
貸付利率　：年0.5％
根拠法令等：いわき市林業振興資金貸付要綱</v>
          </cell>
          <cell r="AQ1163" t="str">
            <v>・貸付金いわき市林業振興資金貸付金　</v>
          </cell>
          <cell r="BJ1163">
            <v>1</v>
          </cell>
          <cell r="BK1163">
            <v>30000</v>
          </cell>
          <cell r="BL1163">
            <v>0</v>
          </cell>
          <cell r="BM1163">
            <v>0</v>
          </cell>
          <cell r="BN1163">
            <v>0</v>
          </cell>
          <cell r="BO1163">
            <v>0</v>
          </cell>
          <cell r="BP1163">
            <v>0</v>
          </cell>
          <cell r="BQ1163">
            <v>0</v>
          </cell>
          <cell r="BR1163">
            <v>0</v>
          </cell>
          <cell r="BS1163">
            <v>0</v>
          </cell>
          <cell r="BT1163">
            <v>0</v>
          </cell>
          <cell r="BU1163">
            <v>30000</v>
          </cell>
          <cell r="BV1163">
            <v>0</v>
          </cell>
          <cell r="BW1163">
            <v>0</v>
          </cell>
          <cell r="BX1163">
            <v>0</v>
          </cell>
          <cell r="BY1163">
            <v>0</v>
          </cell>
          <cell r="BZ1163">
            <v>30000</v>
          </cell>
          <cell r="CA1163">
            <v>0</v>
          </cell>
        </row>
        <row r="1164">
          <cell r="I1164" t="str">
            <v>森林ボランティア活動支援事業費</v>
          </cell>
          <cell r="J1164">
            <v>1</v>
          </cell>
          <cell r="K1164" t="str">
            <v>一般会計</v>
          </cell>
          <cell r="L1164">
            <v>6</v>
          </cell>
          <cell r="M1164" t="str">
            <v>農林水産業費</v>
          </cell>
          <cell r="N1164">
            <v>2</v>
          </cell>
          <cell r="O1164" t="str">
            <v>林業費　</v>
          </cell>
          <cell r="P1164">
            <v>2</v>
          </cell>
          <cell r="Q1164" t="str">
            <v>林業振興費　</v>
          </cell>
          <cell r="R1164">
            <v>20</v>
          </cell>
          <cell r="S1164" t="str">
            <v>林業振興事業費　</v>
          </cell>
          <cell r="T1164">
            <v>6</v>
          </cell>
          <cell r="U1164" t="str">
            <v>森林ボランティア活動支援事業費　</v>
          </cell>
          <cell r="V1164">
            <v>0</v>
          </cell>
          <cell r="X1164">
            <v>0</v>
          </cell>
          <cell r="Z1164">
            <v>709</v>
          </cell>
          <cell r="AA1164">
            <v>974</v>
          </cell>
          <cell r="AB1164">
            <v>932</v>
          </cell>
          <cell r="AC1164">
            <v>932</v>
          </cell>
          <cell r="AD1164">
            <v>932</v>
          </cell>
          <cell r="AE1164">
            <v>797</v>
          </cell>
          <cell r="AF1164">
            <v>755</v>
          </cell>
          <cell r="AG1164">
            <v>755</v>
          </cell>
          <cell r="AH1164">
            <v>755</v>
          </cell>
          <cell r="AI1164">
            <v>177</v>
          </cell>
          <cell r="AJ1164">
            <v>177</v>
          </cell>
          <cell r="AK1164">
            <v>177</v>
          </cell>
          <cell r="AL1164">
            <v>177</v>
          </cell>
          <cell r="AM1164">
            <v>0</v>
          </cell>
          <cell r="AN1164">
            <v>-42</v>
          </cell>
          <cell r="AO1164">
            <v>-42</v>
          </cell>
          <cell r="AP1164" t="str">
            <v xml:space="preserve">　水源地域等の森林の保全を図るため、広葉樹の植栽や森林の整備、里山の手入れ等を行う市民団体（20名以上の団体）に対し、苗木購入費等の事業費の1/2以内の補助金を交付する事業。
　関係法令等：いわき市水源保全基金条例、
　いわき市森林ボランティア活動支援事業補助金交付要綱
</v>
          </cell>
          <cell r="AQ1164" t="str">
            <v xml:space="preserve">・森林の整備活動を行う団体への補助金（７団体）
　苗木等資材購入費、傷害等保険料、通信連絡費、車両借り上げ費等、事業費の1/2以内の補助（上限25万円）
・水源地域等の森林の保全を推進するために、ボランティア活動の活発化を図る必要があることから、要綱に基づく交付率（50％）で交付する。
・令和４年度の実績見込及び対象団体の減少による減。 </v>
          </cell>
          <cell r="BJ1164">
            <v>1</v>
          </cell>
          <cell r="BK1164">
            <v>932</v>
          </cell>
          <cell r="BL1164">
            <v>0</v>
          </cell>
          <cell r="BM1164">
            <v>0</v>
          </cell>
          <cell r="BN1164">
            <v>0</v>
          </cell>
          <cell r="BO1164">
            <v>0</v>
          </cell>
          <cell r="BP1164">
            <v>0</v>
          </cell>
          <cell r="BQ1164">
            <v>0</v>
          </cell>
          <cell r="BR1164">
            <v>0</v>
          </cell>
          <cell r="BS1164">
            <v>0</v>
          </cell>
          <cell r="BT1164">
            <v>0</v>
          </cell>
          <cell r="BU1164">
            <v>755</v>
          </cell>
          <cell r="BV1164">
            <v>177</v>
          </cell>
          <cell r="BW1164">
            <v>0</v>
          </cell>
          <cell r="BX1164">
            <v>0</v>
          </cell>
          <cell r="BY1164">
            <v>0</v>
          </cell>
          <cell r="BZ1164">
            <v>755</v>
          </cell>
          <cell r="CA1164">
            <v>177</v>
          </cell>
        </row>
        <row r="1165">
          <cell r="I1165" t="str">
            <v>森林病害虫等防除事業費</v>
          </cell>
          <cell r="J1165">
            <v>1</v>
          </cell>
          <cell r="K1165" t="str">
            <v>一般会計</v>
          </cell>
          <cell r="L1165">
            <v>6</v>
          </cell>
          <cell r="M1165" t="str">
            <v>農林水産業費</v>
          </cell>
          <cell r="N1165">
            <v>2</v>
          </cell>
          <cell r="O1165" t="str">
            <v>林業費　</v>
          </cell>
          <cell r="P1165">
            <v>2</v>
          </cell>
          <cell r="Q1165" t="str">
            <v>林業振興費　</v>
          </cell>
          <cell r="R1165">
            <v>20</v>
          </cell>
          <cell r="S1165" t="str">
            <v>林業振興事業費　</v>
          </cell>
          <cell r="T1165">
            <v>9</v>
          </cell>
          <cell r="U1165" t="str">
            <v>森林病害虫等防除事業費　</v>
          </cell>
          <cell r="V1165">
            <v>0</v>
          </cell>
          <cell r="X1165">
            <v>0</v>
          </cell>
          <cell r="Z1165">
            <v>37801</v>
          </cell>
          <cell r="AA1165">
            <v>38237</v>
          </cell>
          <cell r="AB1165">
            <v>38134</v>
          </cell>
          <cell r="AC1165">
            <v>38134</v>
          </cell>
          <cell r="AD1165">
            <v>38134</v>
          </cell>
          <cell r="AE1165">
            <v>14949</v>
          </cell>
          <cell r="AF1165">
            <v>14946</v>
          </cell>
          <cell r="AG1165">
            <v>14946</v>
          </cell>
          <cell r="AH1165">
            <v>14946</v>
          </cell>
          <cell r="AI1165">
            <v>23288</v>
          </cell>
          <cell r="AJ1165">
            <v>23188</v>
          </cell>
          <cell r="AK1165">
            <v>23188</v>
          </cell>
          <cell r="AL1165">
            <v>23188</v>
          </cell>
          <cell r="AM1165">
            <v>0</v>
          </cell>
          <cell r="AN1165">
            <v>-103</v>
          </cell>
          <cell r="AO1165">
            <v>-103</v>
          </cell>
          <cell r="AP1165" t="str">
            <v xml:space="preserve">　森林を松くい虫等による被害から守るため、薬剤散布の実施により被害拡大を予防するとともに、被害木の伐倒駆除を行い、健全な松林の保全を図る。
　また、被害調査の実施、松くい虫防除巡視員による松くい虫被害の発見等により、森林所有者及び林業団体等の自主的防除活動を推進し被害のまん延防止を図る。
　根拠法令：森林病害虫等防除法
福島県森林病害虫等防除事業補助金交付要綱
いわき市松くい虫防除巡視員設置要綱 </v>
          </cell>
          <cell r="AQ1165" t="str">
            <v>松くい虫防除巡視員報償金　巡視員数20名
松くい虫防除事業における委託費
被害量等調査委託
特別防除事業（空中散布）　（75％補助）
地上散布事業　（75％補助）
伐倒駆除事業　（75％補助）
市単伐倒駆除事業
市単危険木除去事業　等</v>
          </cell>
          <cell r="BJ1165">
            <v>1</v>
          </cell>
          <cell r="BK1165">
            <v>38134</v>
          </cell>
          <cell r="BL1165">
            <v>0</v>
          </cell>
          <cell r="BM1165">
            <v>0</v>
          </cell>
          <cell r="BN1165">
            <v>0</v>
          </cell>
          <cell r="BO1165">
            <v>0</v>
          </cell>
          <cell r="BP1165">
            <v>0</v>
          </cell>
          <cell r="BQ1165">
            <v>0</v>
          </cell>
          <cell r="BR1165">
            <v>0</v>
          </cell>
          <cell r="BS1165">
            <v>14946</v>
          </cell>
          <cell r="BT1165">
            <v>0</v>
          </cell>
          <cell r="BU1165">
            <v>0</v>
          </cell>
          <cell r="BV1165">
            <v>23188</v>
          </cell>
          <cell r="BW1165">
            <v>0</v>
          </cell>
          <cell r="BX1165">
            <v>14946</v>
          </cell>
          <cell r="BY1165">
            <v>0</v>
          </cell>
          <cell r="BZ1165">
            <v>0</v>
          </cell>
          <cell r="CA1165">
            <v>23188</v>
          </cell>
        </row>
        <row r="1166">
          <cell r="I1166" t="str">
            <v>間伐材利用促進事業費</v>
          </cell>
          <cell r="J1166">
            <v>1</v>
          </cell>
          <cell r="K1166" t="str">
            <v>一般会計</v>
          </cell>
          <cell r="L1166">
            <v>6</v>
          </cell>
          <cell r="M1166" t="str">
            <v>農林水産業費</v>
          </cell>
          <cell r="N1166">
            <v>2</v>
          </cell>
          <cell r="O1166" t="str">
            <v>林業費　</v>
          </cell>
          <cell r="P1166">
            <v>2</v>
          </cell>
          <cell r="Q1166" t="str">
            <v>林業振興費　</v>
          </cell>
          <cell r="R1166">
            <v>20</v>
          </cell>
          <cell r="S1166" t="str">
            <v>林業振興事業費　</v>
          </cell>
          <cell r="T1166">
            <v>14</v>
          </cell>
          <cell r="U1166" t="str">
            <v>間伐材利用促進事業費</v>
          </cell>
          <cell r="V1166">
            <v>0</v>
          </cell>
          <cell r="X1166">
            <v>0</v>
          </cell>
          <cell r="Z1166">
            <v>5000</v>
          </cell>
          <cell r="AA1166">
            <v>5000</v>
          </cell>
          <cell r="AB1166">
            <v>5000</v>
          </cell>
          <cell r="AC1166">
            <v>5000</v>
          </cell>
          <cell r="AD1166">
            <v>5000</v>
          </cell>
          <cell r="AE1166">
            <v>0</v>
          </cell>
          <cell r="AF1166">
            <v>0</v>
          </cell>
          <cell r="AG1166">
            <v>0</v>
          </cell>
          <cell r="AH1166">
            <v>0</v>
          </cell>
          <cell r="AI1166">
            <v>5000</v>
          </cell>
          <cell r="AJ1166">
            <v>5000</v>
          </cell>
          <cell r="AK1166">
            <v>5000</v>
          </cell>
          <cell r="AL1166">
            <v>5000</v>
          </cell>
          <cell r="AM1166">
            <v>0</v>
          </cell>
          <cell r="AN1166">
            <v>0</v>
          </cell>
          <cell r="AO1166">
            <v>0</v>
          </cell>
          <cell r="AP1166" t="str">
            <v xml:space="preserve">　森林の公益的機能を発揮させるためには、間伐等の適切な森林整備が必要であるが、間伐の促進のためには、森林所有者の間伐意欲の増進や、間伐コストの低減が必要である。
　このことから、林内における簡易作業道の開設費の一部を助成し、間伐意欲の喚起と間伐材の搬出・利用を促進する。
【補助率：85％】
○いわき市間伐促進強化対策事業補助金交付要綱
○いわき市間伐促進強化対策事業補助金取扱要領 </v>
          </cell>
          <cell r="AQ1166" t="str">
            <v>・簡易間伐作業道開設補助金（500円／ｍ）
・作業道開設予定延長10,000?（勿来・遠野・田人・三和地区内）</v>
          </cell>
          <cell r="BJ1166">
            <v>1</v>
          </cell>
          <cell r="BK1166">
            <v>5000</v>
          </cell>
          <cell r="BL1166">
            <v>0</v>
          </cell>
          <cell r="BM1166">
            <v>0</v>
          </cell>
          <cell r="BN1166">
            <v>0</v>
          </cell>
          <cell r="BO1166">
            <v>0</v>
          </cell>
          <cell r="BP1166">
            <v>0</v>
          </cell>
          <cell r="BQ1166">
            <v>0</v>
          </cell>
          <cell r="BR1166">
            <v>0</v>
          </cell>
          <cell r="BS1166">
            <v>0</v>
          </cell>
          <cell r="BT1166">
            <v>0</v>
          </cell>
          <cell r="BU1166">
            <v>0</v>
          </cell>
          <cell r="BV1166">
            <v>5000</v>
          </cell>
          <cell r="BW1166">
            <v>0</v>
          </cell>
          <cell r="BX1166">
            <v>0</v>
          </cell>
          <cell r="BY1166">
            <v>0</v>
          </cell>
          <cell r="BZ1166">
            <v>0</v>
          </cell>
          <cell r="CA1166">
            <v>5000</v>
          </cell>
        </row>
        <row r="1167">
          <cell r="I1167" t="str">
            <v>流域林業活性化推進事業費</v>
          </cell>
          <cell r="J1167">
            <v>1</v>
          </cell>
          <cell r="K1167" t="str">
            <v>一般会計</v>
          </cell>
          <cell r="L1167">
            <v>6</v>
          </cell>
          <cell r="M1167" t="str">
            <v>農林水産業費</v>
          </cell>
          <cell r="N1167">
            <v>2</v>
          </cell>
          <cell r="O1167" t="str">
            <v>林業費　</v>
          </cell>
          <cell r="P1167">
            <v>2</v>
          </cell>
          <cell r="Q1167" t="str">
            <v>林業振興費　</v>
          </cell>
          <cell r="R1167">
            <v>20</v>
          </cell>
          <cell r="S1167" t="str">
            <v>林業振興事業費　</v>
          </cell>
          <cell r="T1167">
            <v>18</v>
          </cell>
          <cell r="U1167" t="str">
            <v>流域林業活性化推進事業費</v>
          </cell>
          <cell r="V1167">
            <v>0</v>
          </cell>
          <cell r="X1167">
            <v>0</v>
          </cell>
          <cell r="Z1167">
            <v>1000</v>
          </cell>
          <cell r="AA1167">
            <v>1000</v>
          </cell>
          <cell r="AB1167">
            <v>1000</v>
          </cell>
          <cell r="AC1167">
            <v>1000</v>
          </cell>
          <cell r="AD1167">
            <v>1000</v>
          </cell>
          <cell r="AE1167">
            <v>0</v>
          </cell>
          <cell r="AF1167">
            <v>0</v>
          </cell>
          <cell r="AG1167">
            <v>0</v>
          </cell>
          <cell r="AH1167">
            <v>0</v>
          </cell>
          <cell r="AI1167">
            <v>1000</v>
          </cell>
          <cell r="AJ1167">
            <v>1000</v>
          </cell>
          <cell r="AK1167">
            <v>1000</v>
          </cell>
          <cell r="AL1167">
            <v>1000</v>
          </cell>
          <cell r="AM1167">
            <v>0</v>
          </cell>
          <cell r="AN1167">
            <v>0</v>
          </cell>
          <cell r="AO1167">
            <v>0</v>
          </cell>
          <cell r="AP1167" t="str">
            <v>　民有林・国有林を一体とし、下流域住民を含む幅広い関係者の参加・協力による多様な森林整備や森林環境保全並びに地域産木材の利用推進を図るための条件整備を推進し、もって、森林・林業の活性化を図ることを目的に設立された磐城流域いわき地区林業活性化センターへの負担金。
　事業主体：磐城流域いわき地区林業活性化センター</v>
          </cell>
          <cell r="AQ1167" t="str">
            <v>・磐城流域いわき地区林業活性化センター負担金</v>
          </cell>
          <cell r="BJ1167">
            <v>1</v>
          </cell>
          <cell r="BK1167">
            <v>1000</v>
          </cell>
          <cell r="BL1167">
            <v>0</v>
          </cell>
          <cell r="BM1167">
            <v>0</v>
          </cell>
          <cell r="BN1167">
            <v>0</v>
          </cell>
          <cell r="BO1167">
            <v>0</v>
          </cell>
          <cell r="BP1167">
            <v>0</v>
          </cell>
          <cell r="BQ1167">
            <v>0</v>
          </cell>
          <cell r="BR1167">
            <v>0</v>
          </cell>
          <cell r="BS1167">
            <v>0</v>
          </cell>
          <cell r="BT1167">
            <v>0</v>
          </cell>
          <cell r="BU1167">
            <v>0</v>
          </cell>
          <cell r="BV1167">
            <v>1000</v>
          </cell>
          <cell r="BW1167">
            <v>0</v>
          </cell>
          <cell r="BX1167">
            <v>0</v>
          </cell>
          <cell r="BY1167">
            <v>0</v>
          </cell>
          <cell r="BZ1167">
            <v>0</v>
          </cell>
          <cell r="CA1167">
            <v>1000</v>
          </cell>
        </row>
        <row r="1168">
          <cell r="I1168" t="str">
            <v>市町村森林整備計画策定事業費</v>
          </cell>
          <cell r="J1168">
            <v>1</v>
          </cell>
          <cell r="K1168" t="str">
            <v>一般会計</v>
          </cell>
          <cell r="L1168">
            <v>6</v>
          </cell>
          <cell r="M1168" t="str">
            <v>農林水産業費</v>
          </cell>
          <cell r="N1168">
            <v>2</v>
          </cell>
          <cell r="O1168" t="str">
            <v>林業費　</v>
          </cell>
          <cell r="P1168">
            <v>2</v>
          </cell>
          <cell r="Q1168" t="str">
            <v>林業振興費　</v>
          </cell>
          <cell r="R1168">
            <v>20</v>
          </cell>
          <cell r="S1168" t="str">
            <v>林業振興事業費　</v>
          </cell>
          <cell r="T1168">
            <v>19</v>
          </cell>
          <cell r="U1168" t="str">
            <v>市町村森林整備計画策定事業費</v>
          </cell>
          <cell r="V1168">
            <v>0</v>
          </cell>
          <cell r="X1168">
            <v>0</v>
          </cell>
          <cell r="Z1168">
            <v>260</v>
          </cell>
          <cell r="AA1168">
            <v>280</v>
          </cell>
          <cell r="AB1168">
            <v>280</v>
          </cell>
          <cell r="AC1168">
            <v>280</v>
          </cell>
          <cell r="AD1168">
            <v>280</v>
          </cell>
          <cell r="AE1168">
            <v>0</v>
          </cell>
          <cell r="AF1168">
            <v>0</v>
          </cell>
          <cell r="AG1168">
            <v>0</v>
          </cell>
          <cell r="AH1168">
            <v>0</v>
          </cell>
          <cell r="AI1168">
            <v>280</v>
          </cell>
          <cell r="AJ1168">
            <v>280</v>
          </cell>
          <cell r="AK1168">
            <v>280</v>
          </cell>
          <cell r="AL1168">
            <v>280</v>
          </cell>
          <cell r="AM1168">
            <v>0</v>
          </cell>
          <cell r="AN1168">
            <v>0</v>
          </cell>
          <cell r="AO1168">
            <v>0</v>
          </cell>
          <cell r="AP1168" t="str">
            <v>　本計画は、いわき市における森林整備の基本方針を定めるものであり、森林法第10条の5第1項に基づき、5年毎に10年を1期として策定するものである。
　また、森林法第10条の6に基づき、上位の計画である地域森林計画の変更により市町村森林整備計画が変更になる場合や、市町村毎に自主的な変更を行う場合にも変更事務が生じる。</v>
          </cell>
          <cell r="AQ1168" t="str">
            <v>・制度や計画内容の周知、指導・普及を行うための、説明会開催通知等の郵便料、説明資料作成のための消耗品費。
・県が開催する森林計画制度関係会議(説明会)等への出席旅費。
・市町村森林整備計画図・計画書の印刷代。</v>
          </cell>
          <cell r="BJ1168">
            <v>1</v>
          </cell>
          <cell r="BK1168">
            <v>280</v>
          </cell>
          <cell r="BL1168">
            <v>0</v>
          </cell>
          <cell r="BM1168">
            <v>0</v>
          </cell>
          <cell r="BN1168">
            <v>0</v>
          </cell>
          <cell r="BO1168">
            <v>0</v>
          </cell>
          <cell r="BP1168">
            <v>0</v>
          </cell>
          <cell r="BQ1168">
            <v>0</v>
          </cell>
          <cell r="BR1168">
            <v>0</v>
          </cell>
          <cell r="BS1168">
            <v>0</v>
          </cell>
          <cell r="BT1168">
            <v>0</v>
          </cell>
          <cell r="BU1168">
            <v>0</v>
          </cell>
          <cell r="BV1168">
            <v>280</v>
          </cell>
          <cell r="BW1168">
            <v>0</v>
          </cell>
          <cell r="BX1168">
            <v>0</v>
          </cell>
          <cell r="BY1168">
            <v>0</v>
          </cell>
          <cell r="BZ1168">
            <v>0</v>
          </cell>
          <cell r="CA1168">
            <v>280</v>
          </cell>
        </row>
        <row r="1169">
          <cell r="I1169" t="str">
            <v>健康とゆとりの森保全事業費</v>
          </cell>
          <cell r="J1169">
            <v>1</v>
          </cell>
          <cell r="K1169" t="str">
            <v>一般会計</v>
          </cell>
          <cell r="L1169">
            <v>6</v>
          </cell>
          <cell r="M1169" t="str">
            <v>農林水産業費</v>
          </cell>
          <cell r="N1169">
            <v>2</v>
          </cell>
          <cell r="O1169" t="str">
            <v>林業費　</v>
          </cell>
          <cell r="P1169">
            <v>2</v>
          </cell>
          <cell r="Q1169" t="str">
            <v>林業振興費　</v>
          </cell>
          <cell r="R1169">
            <v>20</v>
          </cell>
          <cell r="S1169" t="str">
            <v>林業振興事業費　</v>
          </cell>
          <cell r="T1169">
            <v>20</v>
          </cell>
          <cell r="U1169" t="str">
            <v>健康とゆとりの森保全事業費　</v>
          </cell>
          <cell r="V1169">
            <v>0</v>
          </cell>
          <cell r="X1169">
            <v>0</v>
          </cell>
          <cell r="Z1169">
            <v>9978</v>
          </cell>
          <cell r="AA1169">
            <v>10276</v>
          </cell>
          <cell r="AB1169">
            <v>10276</v>
          </cell>
          <cell r="AC1169">
            <v>10276</v>
          </cell>
          <cell r="AD1169">
            <v>10276</v>
          </cell>
          <cell r="AE1169">
            <v>0</v>
          </cell>
          <cell r="AF1169">
            <v>0</v>
          </cell>
          <cell r="AG1169">
            <v>0</v>
          </cell>
          <cell r="AH1169">
            <v>0</v>
          </cell>
          <cell r="AI1169">
            <v>10276</v>
          </cell>
          <cell r="AJ1169">
            <v>10276</v>
          </cell>
          <cell r="AK1169">
            <v>10276</v>
          </cell>
          <cell r="AL1169">
            <v>10276</v>
          </cell>
          <cell r="AM1169">
            <v>0</v>
          </cell>
          <cell r="AN1169">
            <v>0</v>
          </cell>
          <cell r="AO1169">
            <v>0</v>
          </cell>
          <cell r="AP1169" t="str">
            <v>　21世紀の森整備構想区域内の森林において、市民が快適かつ安全に自然とふれあうような森林空間を形成するため、市所有の森林及び遊歩道を整備するとともに、同区域の森林及び遊歩道を整備する事業。
　また、維持・管理のため管理道を併せて整備する。</v>
          </cell>
          <cell r="AQ1169" t="str">
            <v xml:space="preserve">森林保険料（保険期間1年間：平上荒川、常磐松久須根町、常磐三沢町、
常磐水野谷町　122.57ｈａ)
森林整備にかかる委託料　区域内環境整備委託（平上荒川、常磐松久須根町外地内）
　草刈り　1.505ha×2回　塵芥処理　4回
森林空間整備委託（平上荒川、常磐松久須根町外地内）
　4.15ha
健康とゆとりの森内　遊歩道敷借地料　11名　
遊歩道、管理道の整備・補修　Ｌ＝70.0ｍ </v>
          </cell>
          <cell r="BJ1169">
            <v>1</v>
          </cell>
          <cell r="BK1169">
            <v>10276</v>
          </cell>
          <cell r="BL1169">
            <v>0</v>
          </cell>
          <cell r="BM1169">
            <v>0</v>
          </cell>
          <cell r="BN1169">
            <v>0</v>
          </cell>
          <cell r="BO1169">
            <v>0</v>
          </cell>
          <cell r="BP1169">
            <v>0</v>
          </cell>
          <cell r="BQ1169">
            <v>0</v>
          </cell>
          <cell r="BR1169">
            <v>0</v>
          </cell>
          <cell r="BS1169">
            <v>0</v>
          </cell>
          <cell r="BT1169">
            <v>0</v>
          </cell>
          <cell r="BU1169">
            <v>0</v>
          </cell>
          <cell r="BV1169">
            <v>10276</v>
          </cell>
          <cell r="BW1169">
            <v>0</v>
          </cell>
          <cell r="BX1169">
            <v>0</v>
          </cell>
          <cell r="BY1169">
            <v>0</v>
          </cell>
          <cell r="BZ1169">
            <v>0</v>
          </cell>
          <cell r="CA1169">
            <v>10276</v>
          </cell>
        </row>
        <row r="1170">
          <cell r="I1170" t="str">
            <v>生活環境保全林整備事業費</v>
          </cell>
          <cell r="J1170">
            <v>1</v>
          </cell>
          <cell r="K1170" t="str">
            <v>一般会計</v>
          </cell>
          <cell r="L1170">
            <v>6</v>
          </cell>
          <cell r="M1170" t="str">
            <v>農林水産業費</v>
          </cell>
          <cell r="N1170">
            <v>2</v>
          </cell>
          <cell r="O1170" t="str">
            <v>林業費　</v>
          </cell>
          <cell r="P1170">
            <v>2</v>
          </cell>
          <cell r="Q1170" t="str">
            <v>林業振興費　</v>
          </cell>
          <cell r="R1170">
            <v>20</v>
          </cell>
          <cell r="S1170" t="str">
            <v>林業振興事業費　</v>
          </cell>
          <cell r="T1170">
            <v>21</v>
          </cell>
          <cell r="U1170" t="str">
            <v>生活環境保全林整備事業費</v>
          </cell>
          <cell r="V1170">
            <v>0</v>
          </cell>
          <cell r="X1170">
            <v>0</v>
          </cell>
          <cell r="Z1170">
            <v>1639</v>
          </cell>
          <cell r="AA1170">
            <v>1705</v>
          </cell>
          <cell r="AB1170">
            <v>1705</v>
          </cell>
          <cell r="AC1170">
            <v>1705</v>
          </cell>
          <cell r="AD1170">
            <v>1705</v>
          </cell>
          <cell r="AE1170">
            <v>0</v>
          </cell>
          <cell r="AF1170">
            <v>0</v>
          </cell>
          <cell r="AG1170">
            <v>0</v>
          </cell>
          <cell r="AH1170">
            <v>0</v>
          </cell>
          <cell r="AI1170">
            <v>1705</v>
          </cell>
          <cell r="AJ1170">
            <v>1705</v>
          </cell>
          <cell r="AK1170">
            <v>1705</v>
          </cell>
          <cell r="AL1170">
            <v>1705</v>
          </cell>
          <cell r="AM1170">
            <v>0</v>
          </cell>
          <cell r="AN1170">
            <v>0</v>
          </cell>
          <cell r="AO1170">
            <v>0</v>
          </cell>
          <cell r="AP1170" t="str">
            <v xml:space="preserve">　市民に安らぎと明日への活力を養う保健休養の場とすべく生活環境保全林として整備されてきた石森山及びときわ台について、整備後30年以上経過していることから、各種施設の老朽化や植栽木の過繁茂等による保安林の荒廃等が顕著なため、各種施設の維持補修や保安林内の整備を行い、自然の恵みの中で、市民が親しみ潤える施設を目指すもの。 </v>
          </cell>
          <cell r="AQ1170" t="str">
            <v>ときわ台生活環境保全林整備事業委託
 ＜保全林整備＞
 ・整備内容　除伐及びかき起し
 ・整備面積　1.952ha</v>
          </cell>
          <cell r="BJ1170">
            <v>1</v>
          </cell>
          <cell r="BK1170">
            <v>1705</v>
          </cell>
          <cell r="BL1170">
            <v>0</v>
          </cell>
          <cell r="BM1170">
            <v>0</v>
          </cell>
          <cell r="BN1170">
            <v>0</v>
          </cell>
          <cell r="BO1170">
            <v>0</v>
          </cell>
          <cell r="BP1170">
            <v>0</v>
          </cell>
          <cell r="BQ1170">
            <v>0</v>
          </cell>
          <cell r="BR1170">
            <v>0</v>
          </cell>
          <cell r="BS1170">
            <v>0</v>
          </cell>
          <cell r="BT1170">
            <v>0</v>
          </cell>
          <cell r="BU1170">
            <v>0</v>
          </cell>
          <cell r="BV1170">
            <v>1705</v>
          </cell>
          <cell r="BW1170">
            <v>0</v>
          </cell>
          <cell r="BX1170">
            <v>0</v>
          </cell>
          <cell r="BY1170">
            <v>0</v>
          </cell>
          <cell r="BZ1170">
            <v>0</v>
          </cell>
          <cell r="CA1170">
            <v>1705</v>
          </cell>
        </row>
        <row r="1171">
          <cell r="I1171" t="str">
            <v>木質バイオマスエネルギー導入促進事業費</v>
          </cell>
          <cell r="J1171">
            <v>1</v>
          </cell>
          <cell r="K1171" t="str">
            <v>一般会計</v>
          </cell>
          <cell r="L1171">
            <v>6</v>
          </cell>
          <cell r="M1171" t="str">
            <v>農林水産業費</v>
          </cell>
          <cell r="N1171">
            <v>2</v>
          </cell>
          <cell r="O1171" t="str">
            <v>林業費　</v>
          </cell>
          <cell r="P1171">
            <v>2</v>
          </cell>
          <cell r="Q1171" t="str">
            <v>林業振興費　</v>
          </cell>
          <cell r="R1171">
            <v>20</v>
          </cell>
          <cell r="S1171" t="str">
            <v>林業振興事業費　</v>
          </cell>
          <cell r="T1171">
            <v>23</v>
          </cell>
          <cell r="U1171" t="str">
            <v>木質バイオマスエネルギー導入促進事業費　</v>
          </cell>
          <cell r="V1171">
            <v>0</v>
          </cell>
          <cell r="X1171">
            <v>0</v>
          </cell>
          <cell r="Z1171">
            <v>4393</v>
          </cell>
          <cell r="AA1171">
            <v>4551</v>
          </cell>
          <cell r="AB1171">
            <v>4993</v>
          </cell>
          <cell r="AC1171">
            <v>4993</v>
          </cell>
          <cell r="AD1171">
            <v>4993</v>
          </cell>
          <cell r="AE1171">
            <v>0</v>
          </cell>
          <cell r="AF1171">
            <v>0</v>
          </cell>
          <cell r="AG1171">
            <v>0</v>
          </cell>
          <cell r="AH1171">
            <v>0</v>
          </cell>
          <cell r="AI1171">
            <v>4551</v>
          </cell>
          <cell r="AJ1171">
            <v>4993</v>
          </cell>
          <cell r="AK1171">
            <v>4993</v>
          </cell>
          <cell r="AL1171">
            <v>4993</v>
          </cell>
          <cell r="AM1171">
            <v>0</v>
          </cell>
          <cell r="AN1171">
            <v>442</v>
          </cell>
          <cell r="AO1171">
            <v>442</v>
          </cell>
          <cell r="AP1171" t="str">
            <v xml:space="preserve">　間伐材や林地残材の利活用促進や循環型社会形成のために、木質バイオマスエネルギーの利活用促進や市民への普及啓発を図ることを目的とし、市有公共施設等に率先導入した木質バイオマス利用機器(ペレットボイラー・ペレットストーブ)に木質ペレットを供給するもの。 </v>
          </cell>
          <cell r="AQ1171" t="str">
            <v xml:space="preserve">・田人おふくろの宿のペレットボイラーに係る木質ペレット代
・農林水産部所管施設のペレットストーブに係る木質ペレット代
　16台分
（田人おふくろの宿：6台、鬼ヶ城6台、遠野オートキャンプ場2台、湯の岳山荘：2台)
※　単価上昇を見込んだ4,993千円から経常経費枠（4,551千円）を差し引いた442千円に　ついては、「光熱水費等単価上昇分」として要求する。 </v>
          </cell>
          <cell r="BJ1171">
            <v>1</v>
          </cell>
          <cell r="BK1171">
            <v>4993</v>
          </cell>
          <cell r="BL1171">
            <v>0</v>
          </cell>
          <cell r="BM1171">
            <v>0</v>
          </cell>
          <cell r="BN1171">
            <v>0</v>
          </cell>
          <cell r="BO1171">
            <v>0</v>
          </cell>
          <cell r="BP1171">
            <v>0</v>
          </cell>
          <cell r="BQ1171">
            <v>0</v>
          </cell>
          <cell r="BR1171">
            <v>0</v>
          </cell>
          <cell r="BS1171">
            <v>0</v>
          </cell>
          <cell r="BT1171">
            <v>0</v>
          </cell>
          <cell r="BU1171">
            <v>0</v>
          </cell>
          <cell r="BV1171">
            <v>4993</v>
          </cell>
          <cell r="BW1171">
            <v>0</v>
          </cell>
          <cell r="BX1171">
            <v>0</v>
          </cell>
          <cell r="BY1171">
            <v>0</v>
          </cell>
          <cell r="BZ1171">
            <v>0</v>
          </cell>
          <cell r="CA1171">
            <v>4993</v>
          </cell>
        </row>
        <row r="1172">
          <cell r="I1172" t="str">
            <v>間伐材普及促進事業費</v>
          </cell>
          <cell r="J1172">
            <v>1</v>
          </cell>
          <cell r="K1172" t="str">
            <v>一般会計</v>
          </cell>
          <cell r="L1172">
            <v>6</v>
          </cell>
          <cell r="M1172" t="str">
            <v>農林水産業費</v>
          </cell>
          <cell r="N1172">
            <v>2</v>
          </cell>
          <cell r="O1172" t="str">
            <v>林業費　</v>
          </cell>
          <cell r="P1172">
            <v>2</v>
          </cell>
          <cell r="Q1172" t="str">
            <v>林業振興費　</v>
          </cell>
          <cell r="R1172">
            <v>20</v>
          </cell>
          <cell r="S1172" t="str">
            <v>林業振興事業費　</v>
          </cell>
          <cell r="T1172">
            <v>25</v>
          </cell>
          <cell r="U1172" t="str">
            <v>間伐材普及促進事業費</v>
          </cell>
          <cell r="V1172">
            <v>0</v>
          </cell>
          <cell r="X1172">
            <v>0</v>
          </cell>
          <cell r="Z1172">
            <v>222</v>
          </cell>
          <cell r="AA1172">
            <v>222</v>
          </cell>
          <cell r="AB1172">
            <v>222</v>
          </cell>
          <cell r="AC1172">
            <v>222</v>
          </cell>
          <cell r="AD1172">
            <v>222</v>
          </cell>
          <cell r="AE1172">
            <v>18</v>
          </cell>
          <cell r="AF1172">
            <v>18</v>
          </cell>
          <cell r="AG1172">
            <v>18</v>
          </cell>
          <cell r="AH1172">
            <v>18</v>
          </cell>
          <cell r="AI1172">
            <v>204</v>
          </cell>
          <cell r="AJ1172">
            <v>204</v>
          </cell>
          <cell r="AK1172">
            <v>204</v>
          </cell>
          <cell r="AL1172">
            <v>204</v>
          </cell>
          <cell r="AM1172">
            <v>0</v>
          </cell>
          <cell r="AN1172">
            <v>0</v>
          </cell>
          <cell r="AO1172">
            <v>0</v>
          </cell>
          <cell r="AP1172" t="str">
            <v>　間伐材は、近年の木材価格の低迷により採算が取れないため、その多くが切り捨てられたままの状態にあることから、その間伐材を有効利用することにより、森林所有者等の間伐意欲の喚起を促すとともに、地域林業及び中山間地域の活性化に資する。</v>
          </cell>
          <cell r="AQ1172" t="str">
            <v xml:space="preserve">□ 林道内標柱作製及び設置業務委託（6路線12箇所）
</v>
          </cell>
          <cell r="BJ1172">
            <v>1</v>
          </cell>
          <cell r="BK1172">
            <v>222</v>
          </cell>
          <cell r="BL1172">
            <v>0</v>
          </cell>
          <cell r="BM1172">
            <v>0</v>
          </cell>
          <cell r="BN1172">
            <v>0</v>
          </cell>
          <cell r="BO1172">
            <v>0</v>
          </cell>
          <cell r="BP1172">
            <v>0</v>
          </cell>
          <cell r="BQ1172">
            <v>0</v>
          </cell>
          <cell r="BR1172">
            <v>0</v>
          </cell>
          <cell r="BS1172">
            <v>0</v>
          </cell>
          <cell r="BT1172">
            <v>0</v>
          </cell>
          <cell r="BU1172">
            <v>18</v>
          </cell>
          <cell r="BV1172">
            <v>204</v>
          </cell>
          <cell r="BW1172">
            <v>0</v>
          </cell>
          <cell r="BX1172">
            <v>0</v>
          </cell>
          <cell r="BY1172">
            <v>0</v>
          </cell>
          <cell r="BZ1172">
            <v>18</v>
          </cell>
          <cell r="CA1172">
            <v>204</v>
          </cell>
        </row>
        <row r="1173">
          <cell r="I1173" t="str">
            <v>木質バイオマス利活用推進事業費</v>
          </cell>
          <cell r="J1173">
            <v>1</v>
          </cell>
          <cell r="K1173" t="str">
            <v>一般会計</v>
          </cell>
          <cell r="L1173">
            <v>6</v>
          </cell>
          <cell r="M1173" t="str">
            <v>農林水産業費</v>
          </cell>
          <cell r="N1173">
            <v>2</v>
          </cell>
          <cell r="O1173" t="str">
            <v>林業費　</v>
          </cell>
          <cell r="P1173">
            <v>2</v>
          </cell>
          <cell r="Q1173" t="str">
            <v>林業振興費　</v>
          </cell>
          <cell r="R1173">
            <v>20</v>
          </cell>
          <cell r="S1173" t="str">
            <v>林業振興事業費　</v>
          </cell>
          <cell r="T1173">
            <v>28</v>
          </cell>
          <cell r="U1173" t="str">
            <v>木質バイオマス利活用推進事業費　</v>
          </cell>
          <cell r="V1173">
            <v>0</v>
          </cell>
          <cell r="X1173">
            <v>0</v>
          </cell>
          <cell r="Z1173">
            <v>792</v>
          </cell>
          <cell r="AA1173">
            <v>400</v>
          </cell>
          <cell r="AB1173">
            <v>400</v>
          </cell>
          <cell r="AC1173">
            <v>400</v>
          </cell>
          <cell r="AD1173">
            <v>400</v>
          </cell>
          <cell r="AE1173">
            <v>400</v>
          </cell>
          <cell r="AF1173">
            <v>400</v>
          </cell>
          <cell r="AG1173">
            <v>400</v>
          </cell>
          <cell r="AH1173">
            <v>400</v>
          </cell>
          <cell r="AI1173">
            <v>0</v>
          </cell>
          <cell r="AJ1173">
            <v>0</v>
          </cell>
          <cell r="AK1173">
            <v>0</v>
          </cell>
          <cell r="AL1173">
            <v>0</v>
          </cell>
          <cell r="AM1173">
            <v>0</v>
          </cell>
          <cell r="AN1173">
            <v>0</v>
          </cell>
          <cell r="AO1173">
            <v>0</v>
          </cell>
          <cell r="AP1173" t="str">
            <v xml:space="preserve">○　間伐材や製材所から出る端材などで作られている木質ペレットの利用促進とバイオマ
　スエネルギーの普及啓発を図るため、市有公共施設へ木質ペレットストーブを率先導入
　する事業。
</v>
          </cell>
          <cell r="AQ1173" t="str">
            <v>○　木質ペレットストーブを導入するための備品購入費（１台）　</v>
          </cell>
          <cell r="BJ1173">
            <v>1</v>
          </cell>
          <cell r="BK1173">
            <v>400</v>
          </cell>
          <cell r="BL1173">
            <v>0</v>
          </cell>
          <cell r="BM1173">
            <v>0</v>
          </cell>
          <cell r="BN1173">
            <v>0</v>
          </cell>
          <cell r="BO1173">
            <v>0</v>
          </cell>
          <cell r="BP1173">
            <v>0</v>
          </cell>
          <cell r="BQ1173">
            <v>0</v>
          </cell>
          <cell r="BR1173">
            <v>0</v>
          </cell>
          <cell r="BS1173">
            <v>400</v>
          </cell>
          <cell r="BT1173">
            <v>0</v>
          </cell>
          <cell r="BU1173">
            <v>0</v>
          </cell>
          <cell r="BV1173">
            <v>0</v>
          </cell>
          <cell r="BW1173">
            <v>0</v>
          </cell>
          <cell r="BX1173">
            <v>400</v>
          </cell>
          <cell r="BY1173">
            <v>0</v>
          </cell>
          <cell r="BZ1173">
            <v>0</v>
          </cell>
          <cell r="CA1173">
            <v>0</v>
          </cell>
        </row>
        <row r="1174">
          <cell r="I1174" t="str">
            <v>木の香る環境づくり推進事業費</v>
          </cell>
          <cell r="J1174">
            <v>1</v>
          </cell>
          <cell r="K1174" t="str">
            <v>一般会計</v>
          </cell>
          <cell r="L1174">
            <v>6</v>
          </cell>
          <cell r="M1174" t="str">
            <v>農林水産業費</v>
          </cell>
          <cell r="N1174">
            <v>2</v>
          </cell>
          <cell r="O1174" t="str">
            <v>林業費　</v>
          </cell>
          <cell r="P1174">
            <v>2</v>
          </cell>
          <cell r="Q1174" t="str">
            <v>林業振興費　</v>
          </cell>
          <cell r="R1174">
            <v>20</v>
          </cell>
          <cell r="S1174" t="str">
            <v>林業振興事業費　</v>
          </cell>
          <cell r="T1174">
            <v>37</v>
          </cell>
          <cell r="U1174" t="str">
            <v>木の香る環境づくり推進事業費</v>
          </cell>
          <cell r="V1174">
            <v>0</v>
          </cell>
          <cell r="X1174">
            <v>0</v>
          </cell>
          <cell r="Z1174">
            <v>808</v>
          </cell>
          <cell r="AA1174">
            <v>809</v>
          </cell>
          <cell r="AB1174">
            <v>809</v>
          </cell>
          <cell r="AC1174">
            <v>809</v>
          </cell>
          <cell r="AD1174">
            <v>809</v>
          </cell>
          <cell r="AE1174">
            <v>0</v>
          </cell>
          <cell r="AF1174">
            <v>0</v>
          </cell>
          <cell r="AG1174">
            <v>0</v>
          </cell>
          <cell r="AH1174">
            <v>0</v>
          </cell>
          <cell r="AI1174">
            <v>809</v>
          </cell>
          <cell r="AJ1174">
            <v>809</v>
          </cell>
          <cell r="AK1174">
            <v>809</v>
          </cell>
          <cell r="AL1174">
            <v>809</v>
          </cell>
          <cell r="AM1174">
            <v>0</v>
          </cell>
          <cell r="AN1174">
            <v>0</v>
          </cell>
          <cell r="AO1174">
            <v>0</v>
          </cell>
          <cell r="AP1174" t="str">
            <v>　公共オープンスペース等において、地域材を活用した木製品の導入を行うことにより、木材の特性を生かしたまちづくりと林業の活性化を推進するとともに、市民が木の良さに触れる機会を創出し、快適な空間を提供する事業。　</v>
          </cell>
          <cell r="AQ1174" t="str">
            <v>・公共オープンスペース等に設置する木製品の作製及び設置にかかる委託料
　野外卓　２基
　丸棒ベンチ３３基
　フラワーポット　６基
　プランター　９基</v>
          </cell>
          <cell r="BJ1174">
            <v>1</v>
          </cell>
          <cell r="BK1174">
            <v>809</v>
          </cell>
          <cell r="BL1174">
            <v>0</v>
          </cell>
          <cell r="BM1174">
            <v>0</v>
          </cell>
          <cell r="BN1174">
            <v>0</v>
          </cell>
          <cell r="BO1174">
            <v>0</v>
          </cell>
          <cell r="BP1174">
            <v>0</v>
          </cell>
          <cell r="BQ1174">
            <v>0</v>
          </cell>
          <cell r="BR1174">
            <v>0</v>
          </cell>
          <cell r="BS1174">
            <v>0</v>
          </cell>
          <cell r="BT1174">
            <v>0</v>
          </cell>
          <cell r="BU1174">
            <v>0</v>
          </cell>
          <cell r="BV1174">
            <v>809</v>
          </cell>
          <cell r="BW1174">
            <v>0</v>
          </cell>
          <cell r="BX1174">
            <v>0</v>
          </cell>
          <cell r="BY1174">
            <v>0</v>
          </cell>
          <cell r="BZ1174">
            <v>0</v>
          </cell>
          <cell r="CA1174">
            <v>809</v>
          </cell>
        </row>
        <row r="1175">
          <cell r="I1175" t="str">
            <v>いわき森林再生事業費</v>
          </cell>
          <cell r="J1175">
            <v>1</v>
          </cell>
          <cell r="K1175" t="str">
            <v>一般会計</v>
          </cell>
          <cell r="L1175">
            <v>6</v>
          </cell>
          <cell r="M1175" t="str">
            <v>農林水産業費</v>
          </cell>
          <cell r="N1175">
            <v>2</v>
          </cell>
          <cell r="O1175" t="str">
            <v>林業費　</v>
          </cell>
          <cell r="P1175">
            <v>2</v>
          </cell>
          <cell r="Q1175" t="str">
            <v>林業振興費　</v>
          </cell>
          <cell r="R1175">
            <v>20</v>
          </cell>
          <cell r="S1175" t="str">
            <v>林業振興事業費　</v>
          </cell>
          <cell r="T1175">
            <v>44</v>
          </cell>
          <cell r="U1175" t="str">
            <v>いわき森林再生事業費</v>
          </cell>
          <cell r="V1175">
            <v>0</v>
          </cell>
          <cell r="X1175">
            <v>0</v>
          </cell>
          <cell r="Z1175">
            <v>135314</v>
          </cell>
          <cell r="AA1175">
            <v>81800</v>
          </cell>
          <cell r="AB1175">
            <v>75200</v>
          </cell>
          <cell r="AC1175">
            <v>75200</v>
          </cell>
          <cell r="AD1175">
            <v>75200</v>
          </cell>
          <cell r="AE1175">
            <v>71187</v>
          </cell>
          <cell r="AF1175">
            <v>66436</v>
          </cell>
          <cell r="AG1175">
            <v>66436</v>
          </cell>
          <cell r="AH1175">
            <v>66436</v>
          </cell>
          <cell r="AI1175">
            <v>10613</v>
          </cell>
          <cell r="AJ1175">
            <v>8764</v>
          </cell>
          <cell r="AK1175">
            <v>8764</v>
          </cell>
          <cell r="AL1175">
            <v>8764</v>
          </cell>
          <cell r="AM1175">
            <v>0</v>
          </cell>
          <cell r="AN1175">
            <v>-6600</v>
          </cell>
          <cell r="AO1175">
            <v>-6600</v>
          </cell>
          <cell r="AP1175" t="str">
            <v>　原発事故によって森林が広範囲に放射性物質で汚染されており、森林整備や林業生産活動が停滞し、森林の有する水源かん養や山地災害防止等などの公益的機能が低下している。このため、森林所有者から同意を取得し、市が事業主体となり、間伐等の森林施業と路網整備を一体的に実施し、森林の公益的機能を維持しながら放射性物質の拡散を防止し森林再生を図る。
○ふくしま森林再生事業補助金交付要綱
○ふくしま森林再生事業実施要領</v>
          </cell>
          <cell r="AQ1175" t="str">
            <v>会議等出席旅費
委託料
　令和５年度事業実施計画作成業務（補助率100％）　30ha
　同意取得等業務（補助率100％）　
　森林整備業務（補助率100％、72％）　30ha
※森林施業面積の減(50ha⇒30ha)に伴う事業費の減</v>
          </cell>
          <cell r="BJ1175">
            <v>1</v>
          </cell>
          <cell r="BK1175">
            <v>75200</v>
          </cell>
          <cell r="BL1175">
            <v>0</v>
          </cell>
          <cell r="BM1175">
            <v>0</v>
          </cell>
          <cell r="BN1175">
            <v>0</v>
          </cell>
          <cell r="BO1175">
            <v>0</v>
          </cell>
          <cell r="BP1175">
            <v>0</v>
          </cell>
          <cell r="BQ1175">
            <v>0</v>
          </cell>
          <cell r="BR1175">
            <v>0</v>
          </cell>
          <cell r="BS1175">
            <v>66436</v>
          </cell>
          <cell r="BT1175">
            <v>0</v>
          </cell>
          <cell r="BU1175">
            <v>0</v>
          </cell>
          <cell r="BV1175">
            <v>8764</v>
          </cell>
          <cell r="BW1175">
            <v>0</v>
          </cell>
          <cell r="BX1175">
            <v>66436</v>
          </cell>
          <cell r="BY1175">
            <v>0</v>
          </cell>
          <cell r="BZ1175">
            <v>0</v>
          </cell>
          <cell r="CA1175">
            <v>8764</v>
          </cell>
        </row>
        <row r="1176">
          <cell r="I1176" t="str">
            <v>森林整備推進事業費</v>
          </cell>
          <cell r="J1176">
            <v>1</v>
          </cell>
          <cell r="K1176" t="str">
            <v>一般会計</v>
          </cell>
          <cell r="L1176">
            <v>6</v>
          </cell>
          <cell r="M1176" t="str">
            <v>農林水産業費</v>
          </cell>
          <cell r="N1176">
            <v>2</v>
          </cell>
          <cell r="O1176" t="str">
            <v>林業費　</v>
          </cell>
          <cell r="P1176">
            <v>2</v>
          </cell>
          <cell r="Q1176" t="str">
            <v>林業振興費　</v>
          </cell>
          <cell r="R1176">
            <v>20</v>
          </cell>
          <cell r="S1176" t="str">
            <v>林業振興事業費　</v>
          </cell>
          <cell r="T1176">
            <v>45</v>
          </cell>
          <cell r="U1176" t="str">
            <v>森林整備推進事業費　</v>
          </cell>
          <cell r="V1176">
            <v>0</v>
          </cell>
          <cell r="X1176">
            <v>0</v>
          </cell>
          <cell r="Z1176">
            <v>5148</v>
          </cell>
          <cell r="AA1176">
            <v>5184</v>
          </cell>
          <cell r="AB1176">
            <v>5120</v>
          </cell>
          <cell r="AC1176">
            <v>5120</v>
          </cell>
          <cell r="AD1176">
            <v>5120</v>
          </cell>
          <cell r="AE1176">
            <v>5184</v>
          </cell>
          <cell r="AF1176">
            <v>5120</v>
          </cell>
          <cell r="AG1176">
            <v>5120</v>
          </cell>
          <cell r="AH1176">
            <v>5120</v>
          </cell>
          <cell r="AI1176">
            <v>0</v>
          </cell>
          <cell r="AJ1176">
            <v>0</v>
          </cell>
          <cell r="AK1176">
            <v>0</v>
          </cell>
          <cell r="AL1176">
            <v>0</v>
          </cell>
          <cell r="AM1176">
            <v>0</v>
          </cell>
          <cell r="AN1176">
            <v>-64</v>
          </cell>
          <cell r="AO1176">
            <v>-64</v>
          </cell>
          <cell r="AP1176" t="str">
            <v>　荒廃が懸念される森林について、森林の持つ水源涵養機能（水を蓄え、育み、守る機能）、国土保全機能といった公益的機能の保全を目的に、本市が事業主体となり、整備することで、住民参画による森林と人との共生を図る。
　本事業は福島県森林環境交付金の対象事業であり、森林環境学習やレクリエーションの場の整備や、住民に身近な里山林の整備、住民生活の安全確保のための森林整備等が該当することから、本市においては、湯の岳山荘周辺や本市と分収造林契約を締結している森林等の公益性の高い森林を中心に植栽、下刈り、除伐、間伐等を実施する。
・Ｒ５年度は勿来地区において除伐、三和地区において植栽を実施予定。</v>
          </cell>
          <cell r="AQ1176" t="str">
            <v xml:space="preserve">森林整備にかかる委託料
・除伐　A=12.2ha
・植栽　A=0.16ha </v>
          </cell>
          <cell r="BJ1176">
            <v>1</v>
          </cell>
          <cell r="BK1176">
            <v>5120</v>
          </cell>
          <cell r="BL1176">
            <v>0</v>
          </cell>
          <cell r="BM1176">
            <v>0</v>
          </cell>
          <cell r="BN1176">
            <v>0</v>
          </cell>
          <cell r="BO1176">
            <v>0</v>
          </cell>
          <cell r="BP1176">
            <v>0</v>
          </cell>
          <cell r="BQ1176">
            <v>0</v>
          </cell>
          <cell r="BR1176">
            <v>0</v>
          </cell>
          <cell r="BS1176">
            <v>5120</v>
          </cell>
          <cell r="BT1176">
            <v>0</v>
          </cell>
          <cell r="BU1176">
            <v>0</v>
          </cell>
          <cell r="BV1176">
            <v>0</v>
          </cell>
          <cell r="BW1176">
            <v>0</v>
          </cell>
          <cell r="BX1176">
            <v>5120</v>
          </cell>
          <cell r="BY1176">
            <v>0</v>
          </cell>
          <cell r="BZ1176">
            <v>0</v>
          </cell>
          <cell r="CA1176">
            <v>0</v>
          </cell>
        </row>
        <row r="1177">
          <cell r="I1177" t="str">
            <v>植樹祭開催事業費</v>
          </cell>
          <cell r="J1177">
            <v>1</v>
          </cell>
          <cell r="K1177" t="str">
            <v>一般会計</v>
          </cell>
          <cell r="L1177">
            <v>6</v>
          </cell>
          <cell r="M1177" t="str">
            <v>農林水産業費</v>
          </cell>
          <cell r="N1177">
            <v>2</v>
          </cell>
          <cell r="O1177" t="str">
            <v>林業費　</v>
          </cell>
          <cell r="P1177">
            <v>2</v>
          </cell>
          <cell r="Q1177" t="str">
            <v>林業振興費　</v>
          </cell>
          <cell r="R1177">
            <v>20</v>
          </cell>
          <cell r="S1177" t="str">
            <v>林業振興事業費　</v>
          </cell>
          <cell r="T1177">
            <v>46</v>
          </cell>
          <cell r="U1177" t="str">
            <v>植樹祭開催事業費</v>
          </cell>
          <cell r="V1177">
            <v>0</v>
          </cell>
          <cell r="X1177">
            <v>0</v>
          </cell>
          <cell r="Z1177">
            <v>0</v>
          </cell>
          <cell r="AA1177">
            <v>1136</v>
          </cell>
          <cell r="AB1177">
            <v>1136</v>
          </cell>
          <cell r="AC1177">
            <v>1136</v>
          </cell>
          <cell r="AD1177">
            <v>1136</v>
          </cell>
          <cell r="AE1177">
            <v>0</v>
          </cell>
          <cell r="AF1177">
            <v>0</v>
          </cell>
          <cell r="AG1177">
            <v>0</v>
          </cell>
          <cell r="AH1177">
            <v>0</v>
          </cell>
          <cell r="AI1177">
            <v>1136</v>
          </cell>
          <cell r="AJ1177">
            <v>1136</v>
          </cell>
          <cell r="AK1177">
            <v>1136</v>
          </cell>
          <cell r="AL1177">
            <v>1136</v>
          </cell>
          <cell r="AM1177">
            <v>0</v>
          </cell>
          <cell r="AN1177">
            <v>0</v>
          </cell>
          <cell r="AO1177">
            <v>0</v>
          </cell>
          <cell r="AP1177" t="str">
            <v>　東日本大震災と原発事故により森林整備や林業生産活動、森づくり活動が停滞するなど本市の林業が大きな影響を受けている中、ふるさといわきが復興した姿を発信するとともに、緑豊かな郷土を再生し、森林を守り育て、将来の世代に引き継いでいくため、植樹祭を開催する。</v>
          </cell>
          <cell r="AQ1177" t="str">
            <v>・会場整備及び苗木等の準備をするための委託料
・開催通知を発送するための郵送用切手代
・参加者送迎用マイクロバスの賃借料
・植樹祭参加者への飲料代</v>
          </cell>
          <cell r="BJ1177">
            <v>1</v>
          </cell>
          <cell r="BK1177">
            <v>1136</v>
          </cell>
          <cell r="BL1177">
            <v>0</v>
          </cell>
          <cell r="BM1177">
            <v>0</v>
          </cell>
          <cell r="BN1177">
            <v>0</v>
          </cell>
          <cell r="BO1177">
            <v>0</v>
          </cell>
          <cell r="BP1177">
            <v>0</v>
          </cell>
          <cell r="BQ1177">
            <v>0</v>
          </cell>
          <cell r="BR1177">
            <v>0</v>
          </cell>
          <cell r="BS1177">
            <v>0</v>
          </cell>
          <cell r="BT1177">
            <v>0</v>
          </cell>
          <cell r="BU1177">
            <v>0</v>
          </cell>
          <cell r="BV1177">
            <v>1136</v>
          </cell>
          <cell r="BW1177">
            <v>0</v>
          </cell>
          <cell r="BX1177">
            <v>0</v>
          </cell>
          <cell r="BY1177">
            <v>0</v>
          </cell>
          <cell r="BZ1177">
            <v>0</v>
          </cell>
          <cell r="CA1177">
            <v>1136</v>
          </cell>
        </row>
        <row r="1178">
          <cell r="I1178" t="str">
            <v>いわき産木材利用推進事業費</v>
          </cell>
          <cell r="J1178">
            <v>1</v>
          </cell>
          <cell r="K1178" t="str">
            <v>一般会計</v>
          </cell>
          <cell r="L1178">
            <v>6</v>
          </cell>
          <cell r="M1178" t="str">
            <v>農林水産業費</v>
          </cell>
          <cell r="N1178">
            <v>2</v>
          </cell>
          <cell r="O1178" t="str">
            <v>林業費　</v>
          </cell>
          <cell r="P1178">
            <v>2</v>
          </cell>
          <cell r="Q1178" t="str">
            <v>林業振興費　</v>
          </cell>
          <cell r="R1178">
            <v>20</v>
          </cell>
          <cell r="S1178" t="str">
            <v>林業振興事業費　</v>
          </cell>
          <cell r="T1178">
            <v>49</v>
          </cell>
          <cell r="U1178" t="str">
            <v>いわき産木材利用推進事業費　</v>
          </cell>
          <cell r="V1178">
            <v>0</v>
          </cell>
          <cell r="X1178">
            <v>0</v>
          </cell>
          <cell r="Z1178">
            <v>12406</v>
          </cell>
          <cell r="AA1178">
            <v>14861</v>
          </cell>
          <cell r="AB1178">
            <v>17938</v>
          </cell>
          <cell r="AC1178">
            <v>17938</v>
          </cell>
          <cell r="AD1178">
            <v>17938</v>
          </cell>
          <cell r="AE1178">
            <v>14861</v>
          </cell>
          <cell r="AF1178">
            <v>17938</v>
          </cell>
          <cell r="AG1178">
            <v>17938</v>
          </cell>
          <cell r="AH1178">
            <v>17938</v>
          </cell>
          <cell r="AI1178">
            <v>0</v>
          </cell>
          <cell r="AJ1178">
            <v>0</v>
          </cell>
          <cell r="AK1178">
            <v>0</v>
          </cell>
          <cell r="AL1178">
            <v>0</v>
          </cell>
          <cell r="AM1178">
            <v>0</v>
          </cell>
          <cell r="AN1178">
            <v>3077</v>
          </cell>
          <cell r="AO1178">
            <v>3077</v>
          </cell>
          <cell r="AP1178" t="str">
            <v>　いわき産木材の利用拡大を図ることを目的に、市内産木材を活用して住宅を建築等した際における支援、市内産木材のＰＲを図るイベントの開催や動画作成、いわき市産木材利用推進会議による施策の検討・推進、及び市外（主に首都圏等）への販路拡大を図る取組を実施する。</v>
          </cell>
          <cell r="AQ1178" t="str">
            <v>・いわき市木づかい住宅ポイント事業
消耗品費 6千円、使用料 25千円、委託料 13,270千円
・いわき産木材ＰＲイベント　委託料 2,200千円
・いわき市産木材利用推進会議
報酬 249千円、旅費 45千円、食糧費 5千円、通信運搬費 3千円
・いわき産木材の首都圏への販路拡大
旅費 191千円、通信運搬費 30千円、委託料 1,864千円、負担金 50千円</v>
          </cell>
          <cell r="BB1178">
            <v>3</v>
          </cell>
          <cell r="BC1178" t="str">
            <v>まちの魅力を高める　</v>
          </cell>
          <cell r="BD1178">
            <v>0</v>
          </cell>
          <cell r="BF1178">
            <v>0</v>
          </cell>
          <cell r="BH1178">
            <v>0</v>
          </cell>
          <cell r="BJ1178">
            <v>1</v>
          </cell>
          <cell r="BK1178">
            <v>17938</v>
          </cell>
          <cell r="BL1178">
            <v>0</v>
          </cell>
          <cell r="BM1178">
            <v>0</v>
          </cell>
          <cell r="BN1178">
            <v>0</v>
          </cell>
          <cell r="BO1178">
            <v>0</v>
          </cell>
          <cell r="BP1178">
            <v>0</v>
          </cell>
          <cell r="BQ1178">
            <v>0</v>
          </cell>
          <cell r="BR1178">
            <v>0</v>
          </cell>
          <cell r="BS1178">
            <v>2200</v>
          </cell>
          <cell r="BT1178">
            <v>0</v>
          </cell>
          <cell r="BU1178">
            <v>15738</v>
          </cell>
          <cell r="BV1178">
            <v>0</v>
          </cell>
          <cell r="BW1178">
            <v>0</v>
          </cell>
          <cell r="BX1178">
            <v>2200</v>
          </cell>
          <cell r="BY1178">
            <v>0</v>
          </cell>
          <cell r="BZ1178">
            <v>15738</v>
          </cell>
          <cell r="CA1178">
            <v>0</v>
          </cell>
        </row>
        <row r="1179">
          <cell r="I1179" t="str">
            <v>林業・木材産業成長産業化促進対策事業費</v>
          </cell>
          <cell r="J1179">
            <v>1</v>
          </cell>
          <cell r="K1179" t="str">
            <v>一般会計</v>
          </cell>
          <cell r="L1179">
            <v>6</v>
          </cell>
          <cell r="M1179" t="str">
            <v>農林水産業費</v>
          </cell>
          <cell r="N1179">
            <v>2</v>
          </cell>
          <cell r="O1179" t="str">
            <v>林業費　</v>
          </cell>
          <cell r="P1179">
            <v>2</v>
          </cell>
          <cell r="Q1179" t="str">
            <v>林業振興費　</v>
          </cell>
          <cell r="R1179">
            <v>20</v>
          </cell>
          <cell r="S1179" t="str">
            <v>林業振興事業費　</v>
          </cell>
          <cell r="T1179">
            <v>50</v>
          </cell>
          <cell r="U1179" t="str">
            <v>林業・木材産業成長産業化促進対策事業費　</v>
          </cell>
          <cell r="V1179">
            <v>0</v>
          </cell>
          <cell r="X1179">
            <v>0</v>
          </cell>
          <cell r="Z1179">
            <v>9266</v>
          </cell>
          <cell r="AA1179">
            <v>6147</v>
          </cell>
          <cell r="AB1179">
            <v>211525</v>
          </cell>
          <cell r="AC1179">
            <v>211525</v>
          </cell>
          <cell r="AD1179">
            <v>211525</v>
          </cell>
          <cell r="AE1179">
            <v>6147</v>
          </cell>
          <cell r="AF1179">
            <v>211525</v>
          </cell>
          <cell r="AG1179">
            <v>211525</v>
          </cell>
          <cell r="AH1179">
            <v>211525</v>
          </cell>
          <cell r="AI1179">
            <v>0</v>
          </cell>
          <cell r="AJ1179">
            <v>0</v>
          </cell>
          <cell r="AK1179">
            <v>0</v>
          </cell>
          <cell r="AL1179">
            <v>0</v>
          </cell>
          <cell r="AM1179">
            <v>0</v>
          </cell>
          <cell r="AN1179">
            <v>205378</v>
          </cell>
          <cell r="AO1179">
            <v>205378</v>
          </cell>
          <cell r="AP1179" t="str">
            <v xml:space="preserve">　意欲と能力のある林業経営体に森林の経営・管理を集積・集約化するとともに、川上から川下までの連携による生産・加工・流通コストの一体的な削減を図るべく必要な支援を行うため、林業・木材産業等振興施設整備事業費交付金を活用し、高性能林業機械のリース導入、木材生産施設・設備の整備、特用林産物生産施設等の整備を実施する事業実施主体に費用（税抜）の1/2又は1/3の補助金を交付するもの。 </v>
          </cell>
          <cell r="AQ1179" t="str">
            <v>要求内容
　林業・木材産業成長産業化促進対策事業に係る補助金
　・申請予定者　常磐林業(株)　高性能林業機械　２台（リース導入）
國生興産(有)　高性能林業機械　１台（リース導入）
(株)赤井製材所プレカット加工施設装置　１台
磐城共栄木材(資)　製材加工施設装置　４台
(株)小川きのこ園　菌床培養施設　１棟
　・補助金額211,525,000円（補助対象事業費（税抜）の1/2又は1/3）
増減理由
　・施設等の規模によって事業費が変動するため（Ｒ４年度と比較して事業費が増加）。</v>
          </cell>
          <cell r="BJ1179">
            <v>1</v>
          </cell>
          <cell r="BK1179">
            <v>211525</v>
          </cell>
          <cell r="BL1179">
            <v>0</v>
          </cell>
          <cell r="BM1179">
            <v>0</v>
          </cell>
          <cell r="BN1179">
            <v>0</v>
          </cell>
          <cell r="BO1179">
            <v>0</v>
          </cell>
          <cell r="BP1179">
            <v>0</v>
          </cell>
          <cell r="BQ1179">
            <v>0</v>
          </cell>
          <cell r="BR1179">
            <v>0</v>
          </cell>
          <cell r="BS1179">
            <v>211525</v>
          </cell>
          <cell r="BT1179">
            <v>0</v>
          </cell>
          <cell r="BU1179">
            <v>0</v>
          </cell>
          <cell r="BV1179">
            <v>0</v>
          </cell>
          <cell r="BW1179">
            <v>0</v>
          </cell>
          <cell r="BX1179">
            <v>211525</v>
          </cell>
          <cell r="BY1179">
            <v>0</v>
          </cell>
          <cell r="BZ1179">
            <v>0</v>
          </cell>
          <cell r="CA1179">
            <v>0</v>
          </cell>
        </row>
        <row r="1180">
          <cell r="I1180" t="str">
            <v>森林整備地域活動支援事業費</v>
          </cell>
          <cell r="J1180">
            <v>1</v>
          </cell>
          <cell r="K1180" t="str">
            <v>一般会計</v>
          </cell>
          <cell r="L1180">
            <v>6</v>
          </cell>
          <cell r="M1180" t="str">
            <v>農林水産業費</v>
          </cell>
          <cell r="N1180">
            <v>2</v>
          </cell>
          <cell r="O1180" t="str">
            <v>林業費　</v>
          </cell>
          <cell r="P1180">
            <v>2</v>
          </cell>
          <cell r="Q1180" t="str">
            <v>林業振興費　</v>
          </cell>
          <cell r="R1180">
            <v>20</v>
          </cell>
          <cell r="S1180" t="str">
            <v>林業振興事業費　</v>
          </cell>
          <cell r="T1180">
            <v>51</v>
          </cell>
          <cell r="U1180" t="str">
            <v>森林整備地域活動支援事業費　</v>
          </cell>
          <cell r="V1180">
            <v>0</v>
          </cell>
          <cell r="X1180">
            <v>0</v>
          </cell>
          <cell r="Z1180">
            <v>6750</v>
          </cell>
          <cell r="AA1180">
            <v>6750</v>
          </cell>
          <cell r="AB1180">
            <v>6750</v>
          </cell>
          <cell r="AC1180">
            <v>6750</v>
          </cell>
          <cell r="AD1180">
            <v>6750</v>
          </cell>
          <cell r="AE1180">
            <v>5062</v>
          </cell>
          <cell r="AF1180">
            <v>5062</v>
          </cell>
          <cell r="AG1180">
            <v>5062</v>
          </cell>
          <cell r="AH1180">
            <v>5062</v>
          </cell>
          <cell r="AI1180">
            <v>1688</v>
          </cell>
          <cell r="AJ1180">
            <v>1688</v>
          </cell>
          <cell r="AK1180">
            <v>1688</v>
          </cell>
          <cell r="AL1180">
            <v>1688</v>
          </cell>
          <cell r="AM1180">
            <v>0</v>
          </cell>
          <cell r="AN1180">
            <v>0</v>
          </cell>
          <cell r="AO1180">
            <v>0</v>
          </cell>
          <cell r="AP1180" t="str">
            <v>　森林の適切な整備を通じて、森林の有する多面的機能を発揮させることを目的に、森林所有者等による計画的かつ一体的な森林の施業の実施に不可欠な地域活動（森林境界の明確化）を支援する事業。　</v>
          </cell>
          <cell r="AQ1180" t="str">
            <v xml:space="preserve">森林境界の明確化　6,750千円 </v>
          </cell>
          <cell r="BJ1180">
            <v>1</v>
          </cell>
          <cell r="BK1180">
            <v>6750</v>
          </cell>
          <cell r="BL1180">
            <v>0</v>
          </cell>
          <cell r="BM1180">
            <v>0</v>
          </cell>
          <cell r="BN1180">
            <v>0</v>
          </cell>
          <cell r="BO1180">
            <v>0</v>
          </cell>
          <cell r="BP1180">
            <v>0</v>
          </cell>
          <cell r="BQ1180">
            <v>0</v>
          </cell>
          <cell r="BR1180">
            <v>0</v>
          </cell>
          <cell r="BS1180">
            <v>5062</v>
          </cell>
          <cell r="BT1180">
            <v>0</v>
          </cell>
          <cell r="BU1180">
            <v>0</v>
          </cell>
          <cell r="BV1180">
            <v>1688</v>
          </cell>
          <cell r="BW1180">
            <v>0</v>
          </cell>
          <cell r="BX1180">
            <v>5062</v>
          </cell>
          <cell r="BY1180">
            <v>0</v>
          </cell>
          <cell r="BZ1180">
            <v>0</v>
          </cell>
          <cell r="CA1180">
            <v>1688</v>
          </cell>
        </row>
        <row r="1181">
          <cell r="I1181" t="str">
            <v>森林経営管理事業費</v>
          </cell>
          <cell r="J1181">
            <v>1</v>
          </cell>
          <cell r="K1181" t="str">
            <v>一般会計</v>
          </cell>
          <cell r="L1181">
            <v>6</v>
          </cell>
          <cell r="M1181" t="str">
            <v>農林水産業費</v>
          </cell>
          <cell r="N1181">
            <v>2</v>
          </cell>
          <cell r="O1181" t="str">
            <v>林業費　</v>
          </cell>
          <cell r="P1181">
            <v>2</v>
          </cell>
          <cell r="Q1181" t="str">
            <v>林業振興費　</v>
          </cell>
          <cell r="R1181">
            <v>20</v>
          </cell>
          <cell r="S1181" t="str">
            <v>林業振興事業費　</v>
          </cell>
          <cell r="T1181">
            <v>52</v>
          </cell>
          <cell r="U1181" t="str">
            <v>森林経営管理事業費　</v>
          </cell>
          <cell r="V1181">
            <v>0</v>
          </cell>
          <cell r="X1181">
            <v>0</v>
          </cell>
          <cell r="Z1181">
            <v>10227</v>
          </cell>
          <cell r="AA1181">
            <v>51994</v>
          </cell>
          <cell r="AB1181">
            <v>35076</v>
          </cell>
          <cell r="AC1181">
            <v>35076</v>
          </cell>
          <cell r="AD1181">
            <v>35076</v>
          </cell>
          <cell r="AE1181">
            <v>51994</v>
          </cell>
          <cell r="AF1181">
            <v>35076</v>
          </cell>
          <cell r="AG1181">
            <v>35076</v>
          </cell>
          <cell r="AH1181">
            <v>35076</v>
          </cell>
          <cell r="AI1181">
            <v>0</v>
          </cell>
          <cell r="AJ1181">
            <v>0</v>
          </cell>
          <cell r="AK1181">
            <v>0</v>
          </cell>
          <cell r="AL1181">
            <v>0</v>
          </cell>
          <cell r="AM1181">
            <v>0</v>
          </cell>
          <cell r="AN1181">
            <v>-16918</v>
          </cell>
          <cell r="AO1181">
            <v>-16918</v>
          </cell>
          <cell r="AP1181" t="str">
            <v>　森林経営管理制度を効率的かつ円滑に実施するため、意向調査等に係る実施箇所の優先順位等を記載した全体計画（実施方針）を令和３年度に作成したことから、当該計画に基づき、次の事業を実施する。
・市内の森林所有者に対する意向調査（市への管理委託希望の確認）を行う。
・意向調査にて市に管理を委ねると回答のあった土地について、森林境界（施業範囲）の明確化を行う。
・森林境界（施業範囲）の明確化後に、経営管理権集積計画を作成する。
・未国調地区の境界候補図を作成する。
・令和２年度に作成したモデル地区（平高久・大久地区）の経営管理権集積計画に基づき、市町村が管理する森林の経営管理事業（造林、保育、伐採等の森林施業）の実施。</v>
          </cell>
          <cell r="AQ1181" t="str">
            <v xml:space="preserve">森林経営管理制度［意向調査及び準備業務］：384千円
森林経営管理制度［森林境界明確化業務］：11,204千円
森林経営管理制度［経営管理権集積計画作成業務］：直営
森林境界候補図作成業務：12,203千円
モデル地区における森林施業：10,112千円
森林の適正管理推進費：792千円
上記業務に係る事務費：385千円 </v>
          </cell>
          <cell r="BJ1181">
            <v>1</v>
          </cell>
          <cell r="BK1181">
            <v>35076</v>
          </cell>
          <cell r="BL1181">
            <v>0</v>
          </cell>
          <cell r="BM1181">
            <v>0</v>
          </cell>
          <cell r="BN1181">
            <v>0</v>
          </cell>
          <cell r="BO1181">
            <v>0</v>
          </cell>
          <cell r="BP1181">
            <v>0</v>
          </cell>
          <cell r="BQ1181">
            <v>0</v>
          </cell>
          <cell r="BR1181">
            <v>0</v>
          </cell>
          <cell r="BS1181">
            <v>792</v>
          </cell>
          <cell r="BT1181">
            <v>0</v>
          </cell>
          <cell r="BU1181">
            <v>34284</v>
          </cell>
          <cell r="BV1181">
            <v>0</v>
          </cell>
          <cell r="BW1181">
            <v>0</v>
          </cell>
          <cell r="BX1181">
            <v>792</v>
          </cell>
          <cell r="BY1181">
            <v>0</v>
          </cell>
          <cell r="BZ1181">
            <v>34284</v>
          </cell>
          <cell r="CA1181">
            <v>0</v>
          </cell>
        </row>
        <row r="1182">
          <cell r="I1182" t="str">
            <v>森林経営管理事業費　会計年度任用職員分</v>
          </cell>
          <cell r="J1182">
            <v>1</v>
          </cell>
          <cell r="K1182" t="str">
            <v>一般会計</v>
          </cell>
          <cell r="L1182">
            <v>6</v>
          </cell>
          <cell r="M1182" t="str">
            <v>農林水産業費</v>
          </cell>
          <cell r="N1182">
            <v>2</v>
          </cell>
          <cell r="O1182" t="str">
            <v>林業費　</v>
          </cell>
          <cell r="P1182">
            <v>2</v>
          </cell>
          <cell r="Q1182" t="str">
            <v>林業振興費　</v>
          </cell>
          <cell r="R1182">
            <v>20</v>
          </cell>
          <cell r="S1182" t="str">
            <v>林業振興事業費　</v>
          </cell>
          <cell r="T1182">
            <v>52</v>
          </cell>
          <cell r="U1182" t="str">
            <v>森林経営管理事業費　</v>
          </cell>
          <cell r="V1182">
            <v>0</v>
          </cell>
          <cell r="X1182">
            <v>1</v>
          </cell>
          <cell r="Y1182" t="str">
            <v>会計年度任用職員分　</v>
          </cell>
          <cell r="Z1182">
            <v>0</v>
          </cell>
          <cell r="AA1182">
            <v>1818</v>
          </cell>
          <cell r="AB1182">
            <v>1735</v>
          </cell>
          <cell r="AC1182">
            <v>1620</v>
          </cell>
          <cell r="AD1182">
            <v>1620</v>
          </cell>
          <cell r="AE1182">
            <v>1818</v>
          </cell>
          <cell r="AF1182">
            <v>1735</v>
          </cell>
          <cell r="AG1182">
            <v>1620</v>
          </cell>
          <cell r="AH1182">
            <v>1620</v>
          </cell>
          <cell r="AI1182">
            <v>0</v>
          </cell>
          <cell r="AJ1182">
            <v>0</v>
          </cell>
          <cell r="AK1182">
            <v>0</v>
          </cell>
          <cell r="AL1182">
            <v>0</v>
          </cell>
          <cell r="AM1182">
            <v>-115</v>
          </cell>
          <cell r="AN1182">
            <v>-83</v>
          </cell>
          <cell r="AO1182">
            <v>-198</v>
          </cell>
          <cell r="AP1182" t="str">
            <v>　令和３年度作成の全体計画に基づき、森林所有者（対象者：約15,000人）に対し、森林経営管理制度を本格的に実施することに伴い、膨大な業務量が想定されること、また、実施箇所数の増加に伴い事業量は毎年度増加していくことから、森林環境譲与税を用いて、事務補助として会計年度任用職員を配置し、本制度を効率的かつ円滑に実施し、推進を図っていく。</v>
          </cell>
          <cell r="AQ1182" t="str">
            <v>森林経営管理事業におけるパートタイム会計年度任用職員（１名）に係る経費
・報酬
　1,376千円（日額単価の増加による増）
・共済費
　266千円（雇用保険の差額分の増加による増）
・旅費（費用弁償）
　93千円（継続雇用による減）</v>
          </cell>
          <cell r="BJ1182">
            <v>2</v>
          </cell>
          <cell r="BK1182">
            <v>0</v>
          </cell>
          <cell r="BL1182">
            <v>0</v>
          </cell>
          <cell r="BM1182">
            <v>0</v>
          </cell>
          <cell r="BN1182">
            <v>0</v>
          </cell>
          <cell r="BO1182">
            <v>0</v>
          </cell>
          <cell r="BP1182">
            <v>0</v>
          </cell>
          <cell r="BQ1182">
            <v>0</v>
          </cell>
          <cell r="BR1182">
            <v>0</v>
          </cell>
          <cell r="BS1182">
            <v>0</v>
          </cell>
          <cell r="BT1182">
            <v>0</v>
          </cell>
          <cell r="BU1182">
            <v>1735</v>
          </cell>
          <cell r="BV1182">
            <v>0</v>
          </cell>
          <cell r="BW1182">
            <v>0</v>
          </cell>
          <cell r="BX1182">
            <v>0</v>
          </cell>
          <cell r="BY1182">
            <v>0</v>
          </cell>
          <cell r="BZ1182">
            <v>1620</v>
          </cell>
          <cell r="CA1182">
            <v>0</v>
          </cell>
        </row>
        <row r="1183">
          <cell r="I1183" t="str">
            <v>公共建築物木造・木質化専門アドバイザー事業費</v>
          </cell>
          <cell r="J1183">
            <v>1</v>
          </cell>
          <cell r="K1183" t="str">
            <v>一般会計</v>
          </cell>
          <cell r="L1183">
            <v>6</v>
          </cell>
          <cell r="M1183" t="str">
            <v>農林水産業費</v>
          </cell>
          <cell r="N1183">
            <v>2</v>
          </cell>
          <cell r="O1183" t="str">
            <v>林業費　</v>
          </cell>
          <cell r="P1183">
            <v>2</v>
          </cell>
          <cell r="Q1183" t="str">
            <v>林業振興費　</v>
          </cell>
          <cell r="R1183">
            <v>20</v>
          </cell>
          <cell r="S1183" t="str">
            <v>林業振興事業費　</v>
          </cell>
          <cell r="T1183">
            <v>53</v>
          </cell>
          <cell r="U1183" t="str">
            <v>公共建築物木造・木質化専門アドバイザー事業費</v>
          </cell>
          <cell r="V1183">
            <v>0</v>
          </cell>
          <cell r="X1183">
            <v>0</v>
          </cell>
          <cell r="Z1183">
            <v>3738</v>
          </cell>
          <cell r="AA1183">
            <v>3458</v>
          </cell>
          <cell r="AB1183">
            <v>3780</v>
          </cell>
          <cell r="AC1183">
            <v>1890</v>
          </cell>
          <cell r="AD1183">
            <v>1890</v>
          </cell>
          <cell r="AE1183">
            <v>3458</v>
          </cell>
          <cell r="AF1183">
            <v>3780</v>
          </cell>
          <cell r="AG1183">
            <v>1890</v>
          </cell>
          <cell r="AH1183">
            <v>1890</v>
          </cell>
          <cell r="AI1183">
            <v>0</v>
          </cell>
          <cell r="AJ1183">
            <v>0</v>
          </cell>
          <cell r="AK1183">
            <v>0</v>
          </cell>
          <cell r="AL1183">
            <v>0</v>
          </cell>
          <cell r="AM1183">
            <v>-1890</v>
          </cell>
          <cell r="AN1183">
            <v>322</v>
          </cell>
          <cell r="AO1183">
            <v>-1568</v>
          </cell>
          <cell r="AP1183" t="str">
            <v>　「いわき市豊かな森づくり・木づかい条例」の施行を踏まえ、公共建築物における更なる木造・木質化を推進するためには、市産木材を利用した木造公共建築物の建設に際し、企画・設計の初期段階から庁内関係各課や市内の森林・林業・木材産業関係者との事前調整や情報共有を行う必要がある。
　このことから、公共建築物建設に係る企画から施工に至るまで、各関係者に対する情報の提供・調整など、木造・木質化を推進するために必要な業務を外部委託により実施する。</v>
          </cell>
          <cell r="AQ1183" t="str">
            <v xml:space="preserve">・原部原課において建設を予定している建築物の木造・木質化を検討するため、企画・設計の初期段階から業務委託を受けた事業者がアドバイザーとして参画し、調整や検討を行うほか、工事担当部門である土木部住宅営繕課と、市内の「森林・林業・木材産業関係者」に対する相互調整を実施するもの。
　【令和５年度要求内容】
　照会による公共建築物の整備予定施設から見込んだ件数　４件　3,780千円
 </v>
          </cell>
          <cell r="BJ1183">
            <v>2</v>
          </cell>
          <cell r="BK1183">
            <v>0</v>
          </cell>
          <cell r="BL1183">
            <v>0</v>
          </cell>
          <cell r="BM1183">
            <v>0</v>
          </cell>
          <cell r="BN1183">
            <v>0</v>
          </cell>
          <cell r="BO1183">
            <v>0</v>
          </cell>
          <cell r="BP1183">
            <v>0</v>
          </cell>
          <cell r="BQ1183">
            <v>0</v>
          </cell>
          <cell r="BR1183">
            <v>0</v>
          </cell>
          <cell r="BS1183">
            <v>0</v>
          </cell>
          <cell r="BT1183">
            <v>0</v>
          </cell>
          <cell r="BU1183">
            <v>3780</v>
          </cell>
          <cell r="BV1183">
            <v>0</v>
          </cell>
          <cell r="BW1183">
            <v>0</v>
          </cell>
          <cell r="BX1183">
            <v>0</v>
          </cell>
          <cell r="BY1183">
            <v>0</v>
          </cell>
          <cell r="BZ1183">
            <v>1890</v>
          </cell>
          <cell r="CA1183">
            <v>0</v>
          </cell>
        </row>
        <row r="1184">
          <cell r="I1184" t="str">
            <v>林業・木材産業等緊急支援事業費補助金</v>
          </cell>
          <cell r="J1184">
            <v>1</v>
          </cell>
          <cell r="K1184" t="str">
            <v>一般会計</v>
          </cell>
          <cell r="L1184">
            <v>6</v>
          </cell>
          <cell r="M1184" t="str">
            <v>農林水産業費</v>
          </cell>
          <cell r="N1184">
            <v>2</v>
          </cell>
          <cell r="O1184" t="str">
            <v>林業費　</v>
          </cell>
          <cell r="P1184">
            <v>2</v>
          </cell>
          <cell r="Q1184" t="str">
            <v>林業振興費　</v>
          </cell>
          <cell r="R1184">
            <v>20</v>
          </cell>
          <cell r="S1184" t="str">
            <v>林業振興事業費　</v>
          </cell>
          <cell r="T1184">
            <v>54</v>
          </cell>
          <cell r="U1184" t="str">
            <v>林業・木材産業等緊急支援事業費補助金</v>
          </cell>
          <cell r="V1184">
            <v>0</v>
          </cell>
          <cell r="X1184">
            <v>0</v>
          </cell>
          <cell r="Z1184">
            <v>0</v>
          </cell>
          <cell r="AA1184">
            <v>0</v>
          </cell>
          <cell r="AB1184">
            <v>0</v>
          </cell>
          <cell r="AC1184">
            <v>0</v>
          </cell>
          <cell r="AD1184">
            <v>0</v>
          </cell>
          <cell r="AE1184">
            <v>0</v>
          </cell>
          <cell r="AF1184">
            <v>0</v>
          </cell>
          <cell r="AG1184">
            <v>0</v>
          </cell>
          <cell r="AH1184">
            <v>0</v>
          </cell>
          <cell r="AI1184">
            <v>0</v>
          </cell>
          <cell r="AJ1184">
            <v>0</v>
          </cell>
          <cell r="AK1184">
            <v>0</v>
          </cell>
          <cell r="AL1184">
            <v>0</v>
          </cell>
          <cell r="AM1184">
            <v>0</v>
          </cell>
          <cell r="AN1184">
            <v>0</v>
          </cell>
          <cell r="AO1184">
            <v>0</v>
          </cell>
          <cell r="AP1184" t="str">
            <v>　コロナ渦における原油価格の高騰により影響を受けている林業・木材産業・特用林産物生産者の負担軽減のため、燃油高騰にかかる補助金を交付し、市内林業・木材産業等の経営の安定を図るもの。</v>
          </cell>
          <cell r="AQ1184" t="str">
            <v xml:space="preserve">　令和４年４月１日から令和５年２月28日までの間に納品された燃料の購入量に、下記の補助単価を乗じて得た額を交付するもの。
【補助単価】
　Ａ重油・灯油　27円以内/?
　軽油　27円以内/?
【事業費内訳】
　補助金　75,739千円
　事務費　23千円 </v>
          </cell>
          <cell r="BJ1184">
            <v>0</v>
          </cell>
          <cell r="BK1184">
            <v>0</v>
          </cell>
          <cell r="BL1184">
            <v>0</v>
          </cell>
          <cell r="BM1184">
            <v>0</v>
          </cell>
          <cell r="BN1184">
            <v>0</v>
          </cell>
          <cell r="BO1184">
            <v>0</v>
          </cell>
          <cell r="BP1184">
            <v>0</v>
          </cell>
          <cell r="BQ1184">
            <v>0</v>
          </cell>
          <cell r="BR1184">
            <v>0</v>
          </cell>
          <cell r="BS1184">
            <v>0</v>
          </cell>
          <cell r="BT1184">
            <v>0</v>
          </cell>
          <cell r="BU1184">
            <v>0</v>
          </cell>
          <cell r="BV1184">
            <v>0</v>
          </cell>
          <cell r="BW1184">
            <v>0</v>
          </cell>
          <cell r="BX1184">
            <v>0</v>
          </cell>
          <cell r="BY1184">
            <v>0</v>
          </cell>
          <cell r="BZ1184">
            <v>0</v>
          </cell>
          <cell r="CA1184">
            <v>0</v>
          </cell>
        </row>
        <row r="1185">
          <cell r="I1185" t="str">
            <v>豊かな森づくり担い手確保育成支援事業費</v>
          </cell>
          <cell r="J1185">
            <v>1</v>
          </cell>
          <cell r="K1185" t="str">
            <v>一般会計</v>
          </cell>
          <cell r="L1185">
            <v>6</v>
          </cell>
          <cell r="M1185" t="str">
            <v>農林水産業費</v>
          </cell>
          <cell r="N1185">
            <v>2</v>
          </cell>
          <cell r="O1185" t="str">
            <v>林業費　</v>
          </cell>
          <cell r="P1185">
            <v>2</v>
          </cell>
          <cell r="Q1185" t="str">
            <v>林業振興費　</v>
          </cell>
          <cell r="R1185">
            <v>20</v>
          </cell>
          <cell r="S1185" t="str">
            <v>林業振興事業費　</v>
          </cell>
          <cell r="T1185">
            <v>55</v>
          </cell>
          <cell r="U1185" t="str">
            <v>豊かな森づくり担い手確保育成支援事業費　</v>
          </cell>
          <cell r="V1185">
            <v>0</v>
          </cell>
          <cell r="X1185">
            <v>0</v>
          </cell>
          <cell r="Z1185">
            <v>0</v>
          </cell>
          <cell r="AA1185">
            <v>0</v>
          </cell>
          <cell r="AB1185">
            <v>40419</v>
          </cell>
          <cell r="AC1185">
            <v>40134</v>
          </cell>
          <cell r="AD1185">
            <v>40134</v>
          </cell>
          <cell r="AE1185">
            <v>0</v>
          </cell>
          <cell r="AF1185">
            <v>40419</v>
          </cell>
          <cell r="AG1185">
            <v>40134</v>
          </cell>
          <cell r="AH1185">
            <v>40134</v>
          </cell>
          <cell r="AI1185">
            <v>0</v>
          </cell>
          <cell r="AJ1185">
            <v>0</v>
          </cell>
          <cell r="AK1185">
            <v>0</v>
          </cell>
          <cell r="AL1185">
            <v>0</v>
          </cell>
          <cell r="AM1185">
            <v>-285</v>
          </cell>
          <cell r="AN1185">
            <v>40419</v>
          </cell>
          <cell r="AO1185">
            <v>40134</v>
          </cell>
          <cell r="AP1185" t="str">
            <v xml:space="preserve">○スマート林業導入支援（補助率：事業費の50％）
　・ICTやDXなどの新技術を活用し、森林管理や林業の効率化等を図る「スマート林業」に取り組む事業体に対し、スマート林業導入に係る費用の一部に対し補助金を交付。
○新規就業者支援（補助率：事業費の50％又は定額）
　・新規就業者の装備品や資格取得に係る費用の一部に対し補助金を交付。
　・林業アカデミーふくしまの受講者に対し、いわき市内の事業体に就業することを条件に、アカデミーの講習に係る費用の一助として補助金を交付。
　・林業就業を希望する者の、相談窓口を設置する。
○林業機械等導入支援（補助率：事業費の50％）
　・林業機械を購入した林業経営体に対して、購入費用の一部に対し補助金を交付。 </v>
          </cell>
          <cell r="AQ1185" t="str">
            <v xml:space="preserve">　スマート林業を導入した費用の一部、担い手確保（育成）に係る費用の一部、林業経営体等が導入する林業機械等の費用の一部に対し補助金を交付する。
○スマート林業導入支援（補助率：事業費の50％）：2,344千円
○新規就業者支援（補助率：事業費の50％又は定額）：3,875千円
○林業機械等導入支援（補助率：事業費の50％）：34,200千円 </v>
          </cell>
          <cell r="BB1185">
            <v>3</v>
          </cell>
          <cell r="BC1185" t="str">
            <v>まちの魅力を高める　</v>
          </cell>
          <cell r="BD1185">
            <v>0</v>
          </cell>
          <cell r="BF1185">
            <v>0</v>
          </cell>
          <cell r="BH1185">
            <v>0</v>
          </cell>
          <cell r="BJ1185">
            <v>2</v>
          </cell>
          <cell r="BK1185">
            <v>0</v>
          </cell>
          <cell r="BL1185">
            <v>0</v>
          </cell>
          <cell r="BM1185">
            <v>0</v>
          </cell>
          <cell r="BN1185">
            <v>0</v>
          </cell>
          <cell r="BO1185">
            <v>0</v>
          </cell>
          <cell r="BP1185">
            <v>0</v>
          </cell>
          <cell r="BQ1185">
            <v>0</v>
          </cell>
          <cell r="BR1185">
            <v>0</v>
          </cell>
          <cell r="BS1185">
            <v>0</v>
          </cell>
          <cell r="BT1185">
            <v>0</v>
          </cell>
          <cell r="BU1185">
            <v>40419</v>
          </cell>
          <cell r="BV1185">
            <v>0</v>
          </cell>
          <cell r="BW1185">
            <v>0</v>
          </cell>
          <cell r="BX1185">
            <v>0</v>
          </cell>
          <cell r="BY1185">
            <v>0</v>
          </cell>
          <cell r="BZ1185">
            <v>40134</v>
          </cell>
          <cell r="CA1185">
            <v>0</v>
          </cell>
        </row>
        <row r="1186">
          <cell r="I1186" t="str">
            <v>林道維持補修費</v>
          </cell>
          <cell r="J1186">
            <v>1</v>
          </cell>
          <cell r="K1186" t="str">
            <v>一般会計</v>
          </cell>
          <cell r="L1186">
            <v>6</v>
          </cell>
          <cell r="M1186" t="str">
            <v>農林水産業費</v>
          </cell>
          <cell r="N1186">
            <v>2</v>
          </cell>
          <cell r="O1186" t="str">
            <v>林業費　</v>
          </cell>
          <cell r="P1186">
            <v>3</v>
          </cell>
          <cell r="Q1186" t="str">
            <v>林道治山費　</v>
          </cell>
          <cell r="R1186">
            <v>10</v>
          </cell>
          <cell r="S1186" t="str">
            <v>林道維持補修費　</v>
          </cell>
          <cell r="T1186">
            <v>1</v>
          </cell>
          <cell r="U1186" t="str">
            <v>林道維持補修費　</v>
          </cell>
          <cell r="V1186">
            <v>0</v>
          </cell>
          <cell r="X1186">
            <v>0</v>
          </cell>
          <cell r="Z1186">
            <v>50408</v>
          </cell>
          <cell r="AA1186">
            <v>50526</v>
          </cell>
          <cell r="AB1186">
            <v>50526</v>
          </cell>
          <cell r="AC1186">
            <v>50526</v>
          </cell>
          <cell r="AD1186">
            <v>50526</v>
          </cell>
          <cell r="AE1186">
            <v>0</v>
          </cell>
          <cell r="AF1186">
            <v>0</v>
          </cell>
          <cell r="AG1186">
            <v>0</v>
          </cell>
          <cell r="AH1186">
            <v>0</v>
          </cell>
          <cell r="AI1186">
            <v>50526</v>
          </cell>
          <cell r="AJ1186">
            <v>50526</v>
          </cell>
          <cell r="AK1186">
            <v>50526</v>
          </cell>
          <cell r="AL1186">
            <v>50526</v>
          </cell>
          <cell r="AM1186">
            <v>0</v>
          </cell>
          <cell r="AN1186">
            <v>0</v>
          </cell>
          <cell r="AO1186">
            <v>0</v>
          </cell>
          <cell r="AP1186" t="str">
            <v>　市内林道について、使用者の安全を確保するため、風雨等による路面洗掘、法面崩落箇所の現状復旧、倒木撤去などの緊急的補修について優先的に行うほか、経年劣化に伴う危険箇所についても計画的に補修工事を行うもの。</v>
          </cell>
          <cell r="AQ1186" t="str">
            <v xml:space="preserve">・委託費除草、支障木撤去業務　
・工事請負費林道危険箇所補修工事　市内全域
（路面補修、路肩補修、側溝補修、舗装補修ほか）
・原材料林道維持補修用原材料 </v>
          </cell>
          <cell r="BJ1186">
            <v>1</v>
          </cell>
          <cell r="BK1186">
            <v>50526</v>
          </cell>
          <cell r="BL1186">
            <v>0</v>
          </cell>
          <cell r="BM1186">
            <v>0</v>
          </cell>
          <cell r="BN1186">
            <v>0</v>
          </cell>
          <cell r="BO1186">
            <v>0</v>
          </cell>
          <cell r="BP1186">
            <v>0</v>
          </cell>
          <cell r="BQ1186">
            <v>0</v>
          </cell>
          <cell r="BR1186">
            <v>0</v>
          </cell>
          <cell r="BS1186">
            <v>0</v>
          </cell>
          <cell r="BT1186">
            <v>0</v>
          </cell>
          <cell r="BU1186">
            <v>0</v>
          </cell>
          <cell r="BV1186">
            <v>50526</v>
          </cell>
          <cell r="BW1186">
            <v>0</v>
          </cell>
          <cell r="BX1186">
            <v>0</v>
          </cell>
          <cell r="BY1186">
            <v>0</v>
          </cell>
          <cell r="BZ1186">
            <v>0</v>
          </cell>
          <cell r="CA1186">
            <v>50526</v>
          </cell>
        </row>
        <row r="1187">
          <cell r="I1187" t="str">
            <v>林道改良事業費（補助）　事業費支弁職員人件費（超過分）</v>
          </cell>
          <cell r="J1187">
            <v>1</v>
          </cell>
          <cell r="K1187" t="str">
            <v>一般会計</v>
          </cell>
          <cell r="L1187">
            <v>6</v>
          </cell>
          <cell r="M1187" t="str">
            <v>農林水産業費</v>
          </cell>
          <cell r="N1187">
            <v>2</v>
          </cell>
          <cell r="O1187" t="str">
            <v>林業費　</v>
          </cell>
          <cell r="P1187">
            <v>3</v>
          </cell>
          <cell r="Q1187" t="str">
            <v>林道治山費　</v>
          </cell>
          <cell r="R1187">
            <v>30</v>
          </cell>
          <cell r="S1187" t="str">
            <v>林道改良事業費　</v>
          </cell>
          <cell r="T1187">
            <v>1</v>
          </cell>
          <cell r="U1187" t="str">
            <v>林道改良事業費（補助）　</v>
          </cell>
          <cell r="V1187">
            <v>0</v>
          </cell>
          <cell r="X1187">
            <v>1</v>
          </cell>
          <cell r="Y1187" t="str">
            <v>事業費支弁職員人件費（超過分）　</v>
          </cell>
          <cell r="Z1187">
            <v>0</v>
          </cell>
          <cell r="AA1187">
            <v>5021</v>
          </cell>
          <cell r="AB1187">
            <v>5143</v>
          </cell>
          <cell r="AC1187">
            <v>5143</v>
          </cell>
          <cell r="AD1187">
            <v>5143</v>
          </cell>
          <cell r="AE1187">
            <v>0</v>
          </cell>
          <cell r="AF1187">
            <v>0</v>
          </cell>
          <cell r="AG1187">
            <v>0</v>
          </cell>
          <cell r="AH1187">
            <v>0</v>
          </cell>
          <cell r="AI1187">
            <v>5021</v>
          </cell>
          <cell r="AJ1187">
            <v>5143</v>
          </cell>
          <cell r="AK1187">
            <v>5143</v>
          </cell>
          <cell r="AL1187">
            <v>5143</v>
          </cell>
          <cell r="AM1187">
            <v>0</v>
          </cell>
          <cell r="AN1187">
            <v>122</v>
          </cell>
          <cell r="AO1187">
            <v>122</v>
          </cell>
          <cell r="AP1187" t="str">
            <v>　林業車輌の大型化及び重量化に伴い、開設当時の規格では対応できなくなった既設林道について、局部的構造の質的向上を図るほか、多量の降雨により洗掘されやすい箇所を舗装するなど、通行の安全確保を図るために、林道の改良及び舗装を行うもの。　</v>
          </cell>
          <cell r="AQ1187" t="str">
            <v xml:space="preserve">林道改良・舗装事業に係る職員人件費（１名分）のうち、起債対象を越えた分の人件費（実施計画外）
・給料
・職員手当等
・共済費 </v>
          </cell>
          <cell r="BJ1187">
            <v>1</v>
          </cell>
          <cell r="BK1187">
            <v>5143</v>
          </cell>
          <cell r="BL1187">
            <v>0</v>
          </cell>
          <cell r="BM1187">
            <v>0</v>
          </cell>
          <cell r="BN1187">
            <v>0</v>
          </cell>
          <cell r="BO1187">
            <v>0</v>
          </cell>
          <cell r="BP1187">
            <v>0</v>
          </cell>
          <cell r="BQ1187">
            <v>0</v>
          </cell>
          <cell r="BR1187">
            <v>0</v>
          </cell>
          <cell r="BS1187">
            <v>0</v>
          </cell>
          <cell r="BT1187">
            <v>0</v>
          </cell>
          <cell r="BU1187">
            <v>0</v>
          </cell>
          <cell r="BV1187">
            <v>5143</v>
          </cell>
          <cell r="BW1187">
            <v>0</v>
          </cell>
          <cell r="BX1187">
            <v>0</v>
          </cell>
          <cell r="BY1187">
            <v>0</v>
          </cell>
          <cell r="BZ1187">
            <v>0</v>
          </cell>
          <cell r="CA1187">
            <v>5143</v>
          </cell>
        </row>
        <row r="1188">
          <cell r="I1188" t="str">
            <v>林道改良事業費（補助）　林道改良事業費（補助）</v>
          </cell>
          <cell r="J1188">
            <v>1</v>
          </cell>
          <cell r="K1188" t="str">
            <v>一般会計</v>
          </cell>
          <cell r="L1188">
            <v>6</v>
          </cell>
          <cell r="M1188" t="str">
            <v>農林水産業費</v>
          </cell>
          <cell r="N1188">
            <v>2</v>
          </cell>
          <cell r="O1188" t="str">
            <v>林業費　</v>
          </cell>
          <cell r="P1188">
            <v>3</v>
          </cell>
          <cell r="Q1188" t="str">
            <v>林道治山費　</v>
          </cell>
          <cell r="R1188">
            <v>30</v>
          </cell>
          <cell r="S1188" t="str">
            <v>林道改良事業費　</v>
          </cell>
          <cell r="T1188">
            <v>1</v>
          </cell>
          <cell r="U1188" t="str">
            <v>林道改良事業費（補助）　</v>
          </cell>
          <cell r="V1188">
            <v>2</v>
          </cell>
          <cell r="W1188" t="str">
            <v>林道改良事業費（補助）　</v>
          </cell>
          <cell r="X1188">
            <v>0</v>
          </cell>
          <cell r="Z1188">
            <v>35980</v>
          </cell>
          <cell r="AA1188">
            <v>19463</v>
          </cell>
          <cell r="AB1188">
            <v>28278</v>
          </cell>
          <cell r="AC1188">
            <v>28278</v>
          </cell>
          <cell r="AD1188">
            <v>28278</v>
          </cell>
          <cell r="AE1188">
            <v>18525</v>
          </cell>
          <cell r="AF1188">
            <v>27550</v>
          </cell>
          <cell r="AG1188">
            <v>27550</v>
          </cell>
          <cell r="AH1188">
            <v>27550</v>
          </cell>
          <cell r="AI1188">
            <v>938</v>
          </cell>
          <cell r="AJ1188">
            <v>728</v>
          </cell>
          <cell r="AK1188">
            <v>728</v>
          </cell>
          <cell r="AL1188">
            <v>728</v>
          </cell>
          <cell r="AM1188">
            <v>0</v>
          </cell>
          <cell r="AN1188">
            <v>8815</v>
          </cell>
          <cell r="AO1188">
            <v>8815</v>
          </cell>
          <cell r="AP1188" t="str">
            <v>　林業車両の大型化、重量化に伴い、開設当時の構造・規格では対応できなくなった既設林道について、局部的構造の質的向上を図るほか、多量の降雨により洗掘されやすい箇所を舗装するなど、通行の安全確保を図る。
林道舗装　藤の木沢線16,102千円　補助率 50％（県50%）
林道舗装　鮫川線11,000千円　補助率 50％（国30%、県20%）
※事務費は補助対象外。</v>
          </cell>
          <cell r="AQ1188" t="str">
            <v xml:space="preserve"> ＜ 林道舗装事業（国県補助）＞
・給料、職員手当等、共済費林道改良事業に係る職員人件費　１名（起債対象分）
・旅費設計協議管外旅費・消耗品費事務用文具等
・燃料費　公用車ガソリン代・印刷製本費　図面焼付け等
・通信運搬費　切手代等・使用料　コピー使用料等
・工事請負費　〔林道舗装事業〕 
藤の木沢線（田人）、鮫川線（遠野）
 </v>
          </cell>
          <cell r="BJ1188">
            <v>1</v>
          </cell>
          <cell r="BK1188">
            <v>28278</v>
          </cell>
          <cell r="BL1188">
            <v>0</v>
          </cell>
          <cell r="BM1188">
            <v>0</v>
          </cell>
          <cell r="BN1188">
            <v>0</v>
          </cell>
          <cell r="BO1188">
            <v>0</v>
          </cell>
          <cell r="BP1188">
            <v>0</v>
          </cell>
          <cell r="BQ1188">
            <v>0</v>
          </cell>
          <cell r="BR1188">
            <v>0</v>
          </cell>
          <cell r="BS1188">
            <v>13550</v>
          </cell>
          <cell r="BT1188">
            <v>14000</v>
          </cell>
          <cell r="BU1188">
            <v>0</v>
          </cell>
          <cell r="BV1188">
            <v>728</v>
          </cell>
          <cell r="BW1188">
            <v>0</v>
          </cell>
          <cell r="BX1188">
            <v>13550</v>
          </cell>
          <cell r="BY1188">
            <v>14000</v>
          </cell>
          <cell r="BZ1188">
            <v>0</v>
          </cell>
          <cell r="CA1188">
            <v>728</v>
          </cell>
        </row>
        <row r="1189">
          <cell r="I1189" t="str">
            <v>林道改良事業費（市単）</v>
          </cell>
          <cell r="J1189">
            <v>1</v>
          </cell>
          <cell r="K1189" t="str">
            <v>一般会計</v>
          </cell>
          <cell r="L1189">
            <v>6</v>
          </cell>
          <cell r="M1189" t="str">
            <v>農林水産業費</v>
          </cell>
          <cell r="N1189">
            <v>2</v>
          </cell>
          <cell r="O1189" t="str">
            <v>林業費　</v>
          </cell>
          <cell r="P1189">
            <v>3</v>
          </cell>
          <cell r="Q1189" t="str">
            <v>林道治山費　</v>
          </cell>
          <cell r="R1189">
            <v>30</v>
          </cell>
          <cell r="S1189" t="str">
            <v>林道改良事業費　</v>
          </cell>
          <cell r="T1189">
            <v>3</v>
          </cell>
          <cell r="U1189" t="str">
            <v>林道改良事業費（市単）　</v>
          </cell>
          <cell r="V1189">
            <v>0</v>
          </cell>
          <cell r="X1189">
            <v>0</v>
          </cell>
          <cell r="Z1189">
            <v>7554</v>
          </cell>
          <cell r="AA1189">
            <v>12150</v>
          </cell>
          <cell r="AB1189">
            <v>3300</v>
          </cell>
          <cell r="AC1189">
            <v>3300</v>
          </cell>
          <cell r="AD1189">
            <v>3300</v>
          </cell>
          <cell r="AE1189">
            <v>11700</v>
          </cell>
          <cell r="AF1189">
            <v>2900</v>
          </cell>
          <cell r="AG1189">
            <v>2900</v>
          </cell>
          <cell r="AH1189">
            <v>2900</v>
          </cell>
          <cell r="AI1189">
            <v>450</v>
          </cell>
          <cell r="AJ1189">
            <v>400</v>
          </cell>
          <cell r="AK1189">
            <v>400</v>
          </cell>
          <cell r="AL1189">
            <v>400</v>
          </cell>
          <cell r="AM1189">
            <v>0</v>
          </cell>
          <cell r="AN1189">
            <v>-8850</v>
          </cell>
          <cell r="AO1189">
            <v>-8850</v>
          </cell>
          <cell r="AP1189" t="str">
            <v>　林業車輌の大型化及び重量化に伴い、開設当時の規格では対応できなくなった既設林道について、局部的構造の質的向上を図るほか、多量の降雨により洗掘されやすい箇所を舗装するなど、通行の安全確保を図るために、林道の改良及び舗装を行うもの。　</v>
          </cell>
          <cell r="AQ1189" t="str">
            <v xml:space="preserve">林道舗装事業（市単独）
・工事請負費　林道舗装工事（清道線）
 </v>
          </cell>
          <cell r="BJ1189">
            <v>1</v>
          </cell>
          <cell r="BK1189">
            <v>3300</v>
          </cell>
          <cell r="BL1189">
            <v>0</v>
          </cell>
          <cell r="BM1189">
            <v>0</v>
          </cell>
          <cell r="BN1189">
            <v>0</v>
          </cell>
          <cell r="BO1189">
            <v>0</v>
          </cell>
          <cell r="BP1189">
            <v>0</v>
          </cell>
          <cell r="BQ1189">
            <v>0</v>
          </cell>
          <cell r="BR1189">
            <v>0</v>
          </cell>
          <cell r="BS1189">
            <v>0</v>
          </cell>
          <cell r="BT1189">
            <v>2900</v>
          </cell>
          <cell r="BU1189">
            <v>0</v>
          </cell>
          <cell r="BV1189">
            <v>400</v>
          </cell>
          <cell r="BW1189">
            <v>0</v>
          </cell>
          <cell r="BX1189">
            <v>0</v>
          </cell>
          <cell r="BY1189">
            <v>2900</v>
          </cell>
          <cell r="BZ1189">
            <v>0</v>
          </cell>
          <cell r="CA1189">
            <v>400</v>
          </cell>
        </row>
        <row r="1190">
          <cell r="I1190" t="str">
            <v>農山村林道整備事業費</v>
          </cell>
          <cell r="J1190">
            <v>1</v>
          </cell>
          <cell r="K1190" t="str">
            <v>一般会計</v>
          </cell>
          <cell r="L1190">
            <v>6</v>
          </cell>
          <cell r="M1190" t="str">
            <v>農林水産業費</v>
          </cell>
          <cell r="N1190">
            <v>2</v>
          </cell>
          <cell r="O1190" t="str">
            <v>林業費　</v>
          </cell>
          <cell r="P1190">
            <v>3</v>
          </cell>
          <cell r="Q1190" t="str">
            <v>林道治山費　</v>
          </cell>
          <cell r="R1190">
            <v>30</v>
          </cell>
          <cell r="S1190" t="str">
            <v>林道改良事業費　</v>
          </cell>
          <cell r="T1190">
            <v>8</v>
          </cell>
          <cell r="U1190" t="str">
            <v>農山村林道整備事業費</v>
          </cell>
          <cell r="V1190">
            <v>0</v>
          </cell>
          <cell r="X1190">
            <v>0</v>
          </cell>
          <cell r="Z1190">
            <v>14893</v>
          </cell>
          <cell r="AA1190">
            <v>10400</v>
          </cell>
          <cell r="AB1190">
            <v>10400</v>
          </cell>
          <cell r="AC1190">
            <v>10400</v>
          </cell>
          <cell r="AD1190">
            <v>10400</v>
          </cell>
          <cell r="AE1190">
            <v>10400</v>
          </cell>
          <cell r="AF1190">
            <v>10400</v>
          </cell>
          <cell r="AG1190">
            <v>10400</v>
          </cell>
          <cell r="AH1190">
            <v>10400</v>
          </cell>
          <cell r="AI1190">
            <v>0</v>
          </cell>
          <cell r="AJ1190">
            <v>0</v>
          </cell>
          <cell r="AK1190">
            <v>0</v>
          </cell>
          <cell r="AL1190">
            <v>0</v>
          </cell>
          <cell r="AM1190">
            <v>0</v>
          </cell>
          <cell r="AN1190">
            <v>0</v>
          </cell>
          <cell r="AO1190">
            <v>0</v>
          </cell>
          <cell r="AP1190" t="str">
            <v>交通条件及び自然的、地理的条件に恵まれない辺地地域において、その他の地域との格差を是正するために策定された辺地に係る公共的施設の第9期総合整備計画（R元年度～R5年度）により計画した林道整備事業。</v>
          </cell>
          <cell r="AQ1190" t="str">
            <v xml:space="preserve">辺地総合整備計画における林道舗装の工事請負費
　滝ノ上線外２線　舗装工事（三和） </v>
          </cell>
          <cell r="BJ1190">
            <v>1</v>
          </cell>
          <cell r="BK1190">
            <v>10400</v>
          </cell>
          <cell r="BL1190">
            <v>0</v>
          </cell>
          <cell r="BM1190">
            <v>0</v>
          </cell>
          <cell r="BN1190">
            <v>0</v>
          </cell>
          <cell r="BO1190">
            <v>0</v>
          </cell>
          <cell r="BP1190">
            <v>0</v>
          </cell>
          <cell r="BQ1190">
            <v>0</v>
          </cell>
          <cell r="BR1190">
            <v>0</v>
          </cell>
          <cell r="BS1190">
            <v>0</v>
          </cell>
          <cell r="BT1190">
            <v>10400</v>
          </cell>
          <cell r="BU1190">
            <v>0</v>
          </cell>
          <cell r="BV1190">
            <v>0</v>
          </cell>
          <cell r="BW1190">
            <v>0</v>
          </cell>
          <cell r="BX1190">
            <v>0</v>
          </cell>
          <cell r="BY1190">
            <v>10400</v>
          </cell>
          <cell r="BZ1190">
            <v>0</v>
          </cell>
          <cell r="CA1190">
            <v>0</v>
          </cell>
        </row>
        <row r="1191">
          <cell r="I1191" t="str">
            <v>高速道路跨道橋点検事業費</v>
          </cell>
          <cell r="J1191">
            <v>1</v>
          </cell>
          <cell r="K1191" t="str">
            <v>一般会計</v>
          </cell>
          <cell r="L1191">
            <v>6</v>
          </cell>
          <cell r="M1191" t="str">
            <v>農林水産業費</v>
          </cell>
          <cell r="N1191">
            <v>2</v>
          </cell>
          <cell r="O1191" t="str">
            <v>林業費　</v>
          </cell>
          <cell r="P1191">
            <v>3</v>
          </cell>
          <cell r="Q1191" t="str">
            <v>林道治山費　</v>
          </cell>
          <cell r="R1191">
            <v>30</v>
          </cell>
          <cell r="S1191" t="str">
            <v>林道改良事業費　</v>
          </cell>
          <cell r="T1191">
            <v>9</v>
          </cell>
          <cell r="U1191" t="str">
            <v>高速道路跨道橋点検事業費</v>
          </cell>
          <cell r="V1191">
            <v>0</v>
          </cell>
          <cell r="X1191">
            <v>0</v>
          </cell>
          <cell r="Z1191">
            <v>5539</v>
          </cell>
          <cell r="AA1191">
            <v>6900</v>
          </cell>
          <cell r="AB1191">
            <v>7459</v>
          </cell>
          <cell r="AC1191">
            <v>7459</v>
          </cell>
          <cell r="AD1191">
            <v>7459</v>
          </cell>
          <cell r="AE1191">
            <v>0</v>
          </cell>
          <cell r="AF1191">
            <v>0</v>
          </cell>
          <cell r="AG1191">
            <v>0</v>
          </cell>
          <cell r="AH1191">
            <v>0</v>
          </cell>
          <cell r="AI1191">
            <v>6900</v>
          </cell>
          <cell r="AJ1191">
            <v>7459</v>
          </cell>
          <cell r="AK1191">
            <v>7459</v>
          </cell>
          <cell r="AL1191">
            <v>7459</v>
          </cell>
          <cell r="AM1191">
            <v>0</v>
          </cell>
          <cell r="AN1191">
            <v>559</v>
          </cell>
          <cell r="AO1191">
            <v>559</v>
          </cell>
          <cell r="AP1191" t="str">
            <v xml:space="preserve">　林務課が所管する高速道路に架かるの跨道橋（全14橋）について定期的な点検を行うことにより、通行者の安全と道路構造物の長寿命化を図る。 </v>
          </cell>
          <cell r="AQ1191" t="str">
            <v xml:space="preserve">【高速道路跨道橋点検事業】
　委託料　高速道路跨道橋点検委託２橋（千本松橋、榊小屋橋）
【増減の理由】
　跨道橋点検箇所の変更による増。 </v>
          </cell>
          <cell r="BJ1191">
            <v>1</v>
          </cell>
          <cell r="BK1191">
            <v>7459</v>
          </cell>
          <cell r="BL1191">
            <v>0</v>
          </cell>
          <cell r="BM1191">
            <v>0</v>
          </cell>
          <cell r="BN1191">
            <v>0</v>
          </cell>
          <cell r="BO1191">
            <v>0</v>
          </cell>
          <cell r="BP1191">
            <v>0</v>
          </cell>
          <cell r="BQ1191">
            <v>0</v>
          </cell>
          <cell r="BR1191">
            <v>0</v>
          </cell>
          <cell r="BS1191">
            <v>0</v>
          </cell>
          <cell r="BT1191">
            <v>0</v>
          </cell>
          <cell r="BU1191">
            <v>0</v>
          </cell>
          <cell r="BV1191">
            <v>7459</v>
          </cell>
          <cell r="BW1191">
            <v>0</v>
          </cell>
          <cell r="BX1191">
            <v>0</v>
          </cell>
          <cell r="BY1191">
            <v>0</v>
          </cell>
          <cell r="BZ1191">
            <v>0</v>
          </cell>
          <cell r="CA1191">
            <v>7459</v>
          </cell>
        </row>
        <row r="1192">
          <cell r="I1192" t="str">
            <v>治山事業費（県単）</v>
          </cell>
          <cell r="J1192">
            <v>1</v>
          </cell>
          <cell r="K1192" t="str">
            <v>一般会計</v>
          </cell>
          <cell r="L1192">
            <v>6</v>
          </cell>
          <cell r="M1192" t="str">
            <v>農林水産業費</v>
          </cell>
          <cell r="N1192">
            <v>2</v>
          </cell>
          <cell r="O1192" t="str">
            <v>林業費　</v>
          </cell>
          <cell r="P1192">
            <v>3</v>
          </cell>
          <cell r="Q1192" t="str">
            <v>林道治山費　</v>
          </cell>
          <cell r="R1192">
            <v>40</v>
          </cell>
          <cell r="S1192" t="str">
            <v>治山事業費　</v>
          </cell>
          <cell r="T1192">
            <v>1</v>
          </cell>
          <cell r="U1192" t="str">
            <v>治山事業費（県単）　</v>
          </cell>
          <cell r="V1192">
            <v>0</v>
          </cell>
          <cell r="X1192">
            <v>0</v>
          </cell>
          <cell r="Z1192">
            <v>13199</v>
          </cell>
          <cell r="AA1192">
            <v>17306</v>
          </cell>
          <cell r="AB1192">
            <v>21301</v>
          </cell>
          <cell r="AC1192">
            <v>21301</v>
          </cell>
          <cell r="AD1192">
            <v>21301</v>
          </cell>
          <cell r="AE1192">
            <v>17200</v>
          </cell>
          <cell r="AF1192">
            <v>21300</v>
          </cell>
          <cell r="AG1192">
            <v>21300</v>
          </cell>
          <cell r="AH1192">
            <v>21300</v>
          </cell>
          <cell r="AI1192">
            <v>106</v>
          </cell>
          <cell r="AJ1192">
            <v>1</v>
          </cell>
          <cell r="AK1192">
            <v>1</v>
          </cell>
          <cell r="AL1192">
            <v>1</v>
          </cell>
          <cell r="AM1192">
            <v>0</v>
          </cell>
          <cell r="AN1192">
            <v>3995</v>
          </cell>
          <cell r="AO1192">
            <v>3995</v>
          </cell>
          <cell r="AP1192" t="str">
            <v xml:space="preserve">　山地崩壊、山地災害が発生した箇所もしくは発生の恐れがある箇所において、法面保護、土留め施設等の山腹工事を行い、市民の生命及び財産を保全する。
 </v>
          </cell>
          <cell r="AQ1192" t="str">
            <v xml:space="preserve">治山事業（県単補助）に係る工事請負費
　・委託料　花木下地区測量設計委託（常磐）
　・工事請負費　治山施設補助事業工事
吉野作地区（平谷川瀬字吉野作地区）
（増減理由）
　工事地区の変更に伴う増。 </v>
          </cell>
          <cell r="BJ1192">
            <v>1</v>
          </cell>
          <cell r="BK1192">
            <v>21301</v>
          </cell>
          <cell r="BL1192">
            <v>0</v>
          </cell>
          <cell r="BM1192">
            <v>0</v>
          </cell>
          <cell r="BN1192">
            <v>0</v>
          </cell>
          <cell r="BO1192">
            <v>0</v>
          </cell>
          <cell r="BP1192">
            <v>0</v>
          </cell>
          <cell r="BQ1192">
            <v>0</v>
          </cell>
          <cell r="BR1192">
            <v>0</v>
          </cell>
          <cell r="BS1192">
            <v>13300</v>
          </cell>
          <cell r="BT1192">
            <v>8000</v>
          </cell>
          <cell r="BU1192">
            <v>0</v>
          </cell>
          <cell r="BV1192">
            <v>1</v>
          </cell>
          <cell r="BW1192">
            <v>0</v>
          </cell>
          <cell r="BX1192">
            <v>13300</v>
          </cell>
          <cell r="BY1192">
            <v>8000</v>
          </cell>
          <cell r="BZ1192">
            <v>0</v>
          </cell>
          <cell r="CA1192">
            <v>1</v>
          </cell>
        </row>
        <row r="1193">
          <cell r="I1193" t="str">
            <v>治山事業費（市単）</v>
          </cell>
          <cell r="J1193">
            <v>1</v>
          </cell>
          <cell r="K1193" t="str">
            <v>一般会計</v>
          </cell>
          <cell r="L1193">
            <v>6</v>
          </cell>
          <cell r="M1193" t="str">
            <v>農林水産業費</v>
          </cell>
          <cell r="N1193">
            <v>2</v>
          </cell>
          <cell r="O1193" t="str">
            <v>林業費　</v>
          </cell>
          <cell r="P1193">
            <v>3</v>
          </cell>
          <cell r="Q1193" t="str">
            <v>林道治山費　</v>
          </cell>
          <cell r="R1193">
            <v>40</v>
          </cell>
          <cell r="S1193" t="str">
            <v>治山事業費　</v>
          </cell>
          <cell r="T1193">
            <v>2</v>
          </cell>
          <cell r="U1193" t="str">
            <v>治山事業費（市単）　</v>
          </cell>
          <cell r="V1193">
            <v>0</v>
          </cell>
          <cell r="X1193">
            <v>0</v>
          </cell>
          <cell r="Z1193">
            <v>9460</v>
          </cell>
          <cell r="AA1193">
            <v>7204</v>
          </cell>
          <cell r="AB1193">
            <v>7204</v>
          </cell>
          <cell r="AC1193">
            <v>3705</v>
          </cell>
          <cell r="AD1193">
            <v>3705</v>
          </cell>
          <cell r="AE1193">
            <v>3700</v>
          </cell>
          <cell r="AF1193">
            <v>3700</v>
          </cell>
          <cell r="AG1193">
            <v>3700</v>
          </cell>
          <cell r="AH1193">
            <v>3700</v>
          </cell>
          <cell r="AI1193">
            <v>3504</v>
          </cell>
          <cell r="AJ1193">
            <v>3504</v>
          </cell>
          <cell r="AK1193">
            <v>5</v>
          </cell>
          <cell r="AL1193">
            <v>5</v>
          </cell>
          <cell r="AM1193">
            <v>-3499</v>
          </cell>
          <cell r="AN1193">
            <v>0</v>
          </cell>
          <cell r="AO1193">
            <v>-3499</v>
          </cell>
          <cell r="AP1193" t="str">
            <v xml:space="preserve">　山地崩壊、山地災害が発生した箇所もしくは発生の恐れがある箇所において、法面保護、土留め等の山腹工事を行い、市民の生命及び財産を保全する。
　当事業では、県補助の対象外の山腹工事、次年度以降の治山事業施工箇所の測量設計を行うほか、山腹工事箇所において発見された埋蔵文化財について整理・報告書の作成を実施するもの。 </v>
          </cell>
          <cell r="AQ1193" t="str">
            <v xml:space="preserve">＜治山事業（市単）＞
・委託料　餓鬼堂地区埋蔵文化財調査委託料（平薄磯）
・工事請負費　大倉地区治山施設工事（平赤井）
 </v>
          </cell>
          <cell r="BJ1193">
            <v>2</v>
          </cell>
          <cell r="BK1193">
            <v>0</v>
          </cell>
          <cell r="BL1193">
            <v>0</v>
          </cell>
          <cell r="BM1193">
            <v>0</v>
          </cell>
          <cell r="BN1193">
            <v>0</v>
          </cell>
          <cell r="BO1193">
            <v>0</v>
          </cell>
          <cell r="BP1193">
            <v>0</v>
          </cell>
          <cell r="BQ1193">
            <v>0</v>
          </cell>
          <cell r="BR1193">
            <v>0</v>
          </cell>
          <cell r="BS1193">
            <v>0</v>
          </cell>
          <cell r="BT1193">
            <v>3700</v>
          </cell>
          <cell r="BU1193">
            <v>0</v>
          </cell>
          <cell r="BV1193">
            <v>3504</v>
          </cell>
          <cell r="BW1193">
            <v>0</v>
          </cell>
          <cell r="BX1193">
            <v>0</v>
          </cell>
          <cell r="BY1193">
            <v>3700</v>
          </cell>
          <cell r="BZ1193">
            <v>0</v>
          </cell>
          <cell r="CA1193">
            <v>5</v>
          </cell>
        </row>
        <row r="1194">
          <cell r="I1194" t="str">
            <v>県営林道開設事業負担金</v>
          </cell>
          <cell r="J1194">
            <v>1</v>
          </cell>
          <cell r="K1194" t="str">
            <v>一般会計</v>
          </cell>
          <cell r="L1194">
            <v>6</v>
          </cell>
          <cell r="M1194" t="str">
            <v>農林水産業費</v>
          </cell>
          <cell r="N1194">
            <v>2</v>
          </cell>
          <cell r="O1194" t="str">
            <v>林業費　</v>
          </cell>
          <cell r="P1194">
            <v>3</v>
          </cell>
          <cell r="Q1194" t="str">
            <v>林道治山費　</v>
          </cell>
          <cell r="R1194">
            <v>50</v>
          </cell>
          <cell r="S1194" t="str">
            <v>県営事業負担金　</v>
          </cell>
          <cell r="T1194">
            <v>1</v>
          </cell>
          <cell r="U1194" t="str">
            <v>県営林道開設事業負担金　</v>
          </cell>
          <cell r="V1194">
            <v>0</v>
          </cell>
          <cell r="X1194">
            <v>0</v>
          </cell>
          <cell r="Z1194">
            <v>20388</v>
          </cell>
          <cell r="AA1194">
            <v>20388</v>
          </cell>
          <cell r="AB1194">
            <v>43750</v>
          </cell>
          <cell r="AC1194">
            <v>43750</v>
          </cell>
          <cell r="AD1194">
            <v>43750</v>
          </cell>
          <cell r="AE1194">
            <v>18300</v>
          </cell>
          <cell r="AF1194">
            <v>39300</v>
          </cell>
          <cell r="AG1194">
            <v>39300</v>
          </cell>
          <cell r="AH1194">
            <v>39300</v>
          </cell>
          <cell r="AI1194">
            <v>2088</v>
          </cell>
          <cell r="AJ1194">
            <v>4450</v>
          </cell>
          <cell r="AK1194">
            <v>4450</v>
          </cell>
          <cell r="AL1194">
            <v>4450</v>
          </cell>
          <cell r="AM1194">
            <v>0</v>
          </cell>
          <cell r="AN1194">
            <v>23362</v>
          </cell>
          <cell r="AO1194">
            <v>23362</v>
          </cell>
          <cell r="AP1194" t="str">
            <v xml:space="preserve">　県が事業主体となって実施している森林居住環境整備事業（林道開設事業）に対し、市が事業費の一部を地元負担金として負担するもの。
　事業名　森林居住環境整備事業　永井川前線（いわき市川前、三和地内）
 </v>
          </cell>
          <cell r="AQ1194" t="str">
            <v xml:space="preserve">・負担金県営事業費に係る地元負担金
市負担率　森林整備　17.5％
 </v>
          </cell>
          <cell r="BJ1194">
            <v>1</v>
          </cell>
          <cell r="BK1194">
            <v>43750</v>
          </cell>
          <cell r="BL1194">
            <v>0</v>
          </cell>
          <cell r="BM1194">
            <v>0</v>
          </cell>
          <cell r="BN1194">
            <v>0</v>
          </cell>
          <cell r="BO1194">
            <v>0</v>
          </cell>
          <cell r="BP1194">
            <v>0</v>
          </cell>
          <cell r="BQ1194">
            <v>0</v>
          </cell>
          <cell r="BR1194">
            <v>0</v>
          </cell>
          <cell r="BS1194">
            <v>0</v>
          </cell>
          <cell r="BT1194">
            <v>39300</v>
          </cell>
          <cell r="BU1194">
            <v>0</v>
          </cell>
          <cell r="BV1194">
            <v>4450</v>
          </cell>
          <cell r="BW1194">
            <v>0</v>
          </cell>
          <cell r="BX1194">
            <v>0</v>
          </cell>
          <cell r="BY1194">
            <v>39300</v>
          </cell>
          <cell r="BZ1194">
            <v>0</v>
          </cell>
          <cell r="CA1194">
            <v>4450</v>
          </cell>
        </row>
        <row r="1195">
          <cell r="I1195" t="str">
            <v>林業専用道路整備事業費</v>
          </cell>
          <cell r="J1195">
            <v>1</v>
          </cell>
          <cell r="K1195" t="str">
            <v>一般会計</v>
          </cell>
          <cell r="L1195">
            <v>6</v>
          </cell>
          <cell r="M1195" t="str">
            <v>農林水産業費</v>
          </cell>
          <cell r="N1195">
            <v>2</v>
          </cell>
          <cell r="O1195" t="str">
            <v>林業費　</v>
          </cell>
          <cell r="P1195">
            <v>3</v>
          </cell>
          <cell r="Q1195" t="str">
            <v>林道治山費　</v>
          </cell>
          <cell r="R1195">
            <v>60</v>
          </cell>
          <cell r="S1195" t="str">
            <v>林業専用道整備事業費</v>
          </cell>
          <cell r="T1195">
            <v>1</v>
          </cell>
          <cell r="U1195" t="str">
            <v>林業専用道路整備事業費　</v>
          </cell>
          <cell r="V1195">
            <v>0</v>
          </cell>
          <cell r="X1195">
            <v>0</v>
          </cell>
          <cell r="Z1195">
            <v>15681</v>
          </cell>
          <cell r="AA1195">
            <v>29000</v>
          </cell>
          <cell r="AB1195">
            <v>30004</v>
          </cell>
          <cell r="AC1195">
            <v>30004</v>
          </cell>
          <cell r="AD1195">
            <v>30004</v>
          </cell>
          <cell r="AE1195">
            <v>20300</v>
          </cell>
          <cell r="AF1195">
            <v>21000</v>
          </cell>
          <cell r="AG1195">
            <v>21000</v>
          </cell>
          <cell r="AH1195">
            <v>21000</v>
          </cell>
          <cell r="AI1195">
            <v>8700</v>
          </cell>
          <cell r="AJ1195">
            <v>9004</v>
          </cell>
          <cell r="AK1195">
            <v>9004</v>
          </cell>
          <cell r="AL1195">
            <v>9004</v>
          </cell>
          <cell r="AM1195">
            <v>0</v>
          </cell>
          <cell r="AN1195">
            <v>1004</v>
          </cell>
          <cell r="AO1195">
            <v>1004</v>
          </cell>
          <cell r="AP1195" t="str">
            <v>　持続可能な林業経営の実現に向け、林業施業のため10トン大型トラックや林業用車両の走行が可能な林内の木材輸送の中核となる林業専用道路を整備する。</v>
          </cell>
          <cell r="AQ1195" t="str">
            <v xml:space="preserve">＜林業専用道整備事業（国県補助）＞
林業専用道 町頭線（三和）
・工事請負費林業専用道開設工事
</v>
          </cell>
          <cell r="BJ1195">
            <v>1</v>
          </cell>
          <cell r="BK1195">
            <v>30004</v>
          </cell>
          <cell r="BL1195">
            <v>0</v>
          </cell>
          <cell r="BM1195">
            <v>0</v>
          </cell>
          <cell r="BN1195">
            <v>0</v>
          </cell>
          <cell r="BO1195">
            <v>0</v>
          </cell>
          <cell r="BP1195">
            <v>0</v>
          </cell>
          <cell r="BQ1195">
            <v>0</v>
          </cell>
          <cell r="BR1195">
            <v>0</v>
          </cell>
          <cell r="BS1195">
            <v>21000</v>
          </cell>
          <cell r="BT1195">
            <v>0</v>
          </cell>
          <cell r="BU1195">
            <v>0</v>
          </cell>
          <cell r="BV1195">
            <v>9004</v>
          </cell>
          <cell r="BW1195">
            <v>0</v>
          </cell>
          <cell r="BX1195">
            <v>21000</v>
          </cell>
          <cell r="BY1195">
            <v>0</v>
          </cell>
          <cell r="BZ1195">
            <v>0</v>
          </cell>
          <cell r="CA1195">
            <v>9004</v>
          </cell>
        </row>
        <row r="1196">
          <cell r="I1196" t="str">
            <v>公有林整備事業費</v>
          </cell>
          <cell r="J1196">
            <v>1</v>
          </cell>
          <cell r="K1196" t="str">
            <v>一般会計</v>
          </cell>
          <cell r="L1196">
            <v>6</v>
          </cell>
          <cell r="M1196" t="str">
            <v>農林水産業費</v>
          </cell>
          <cell r="N1196">
            <v>2</v>
          </cell>
          <cell r="O1196" t="str">
            <v>林業費　</v>
          </cell>
          <cell r="P1196">
            <v>4</v>
          </cell>
          <cell r="Q1196" t="str">
            <v>公有林整備事業費</v>
          </cell>
          <cell r="R1196">
            <v>10</v>
          </cell>
          <cell r="S1196" t="str">
            <v>公有林整備事業費</v>
          </cell>
          <cell r="T1196">
            <v>1</v>
          </cell>
          <cell r="U1196" t="str">
            <v>公有林整備事業費</v>
          </cell>
          <cell r="V1196">
            <v>0</v>
          </cell>
          <cell r="X1196">
            <v>0</v>
          </cell>
          <cell r="Z1196">
            <v>11201</v>
          </cell>
          <cell r="AA1196">
            <v>10799</v>
          </cell>
          <cell r="AB1196">
            <v>10833</v>
          </cell>
          <cell r="AC1196">
            <v>10833</v>
          </cell>
          <cell r="AD1196">
            <v>10833</v>
          </cell>
          <cell r="AE1196">
            <v>586</v>
          </cell>
          <cell r="AF1196">
            <v>601</v>
          </cell>
          <cell r="AG1196">
            <v>601</v>
          </cell>
          <cell r="AH1196">
            <v>601</v>
          </cell>
          <cell r="AI1196">
            <v>10213</v>
          </cell>
          <cell r="AJ1196">
            <v>10232</v>
          </cell>
          <cell r="AK1196">
            <v>10232</v>
          </cell>
          <cell r="AL1196">
            <v>10232</v>
          </cell>
          <cell r="AM1196">
            <v>0</v>
          </cell>
          <cell r="AN1196">
            <v>34</v>
          </cell>
          <cell r="AO1196">
            <v>34</v>
          </cell>
          <cell r="AP1196" t="str">
            <v>　公有林における、水源のかん養、国土の保全等の森林の有する公益的機能を発揮させるため、下刈や林床整備等を行うほか、倒木処理や土砂撤去等の維持管理を行う。</v>
          </cell>
          <cell r="AQ1196" t="str">
            <v>・事務執行における事務用品購入等
・森林保険（保険期間５年間）更新分の保険料
・委託費　下刈　4.0ha
　林床整備（除伐） 3.50ha
　維持管理業務（維持）</v>
          </cell>
          <cell r="BJ1196">
            <v>1</v>
          </cell>
          <cell r="BK1196">
            <v>10833</v>
          </cell>
          <cell r="BL1196">
            <v>0</v>
          </cell>
          <cell r="BM1196">
            <v>0</v>
          </cell>
          <cell r="BN1196">
            <v>0</v>
          </cell>
          <cell r="BO1196">
            <v>0</v>
          </cell>
          <cell r="BP1196">
            <v>0</v>
          </cell>
          <cell r="BQ1196">
            <v>0</v>
          </cell>
          <cell r="BR1196">
            <v>0</v>
          </cell>
          <cell r="BS1196">
            <v>0</v>
          </cell>
          <cell r="BT1196">
            <v>0</v>
          </cell>
          <cell r="BU1196">
            <v>601</v>
          </cell>
          <cell r="BV1196">
            <v>10232</v>
          </cell>
          <cell r="BW1196">
            <v>0</v>
          </cell>
          <cell r="BX1196">
            <v>0</v>
          </cell>
          <cell r="BY1196">
            <v>0</v>
          </cell>
          <cell r="BZ1196">
            <v>601</v>
          </cell>
          <cell r="CA1196">
            <v>10232</v>
          </cell>
        </row>
        <row r="1197">
          <cell r="I1197" t="str">
            <v>現年度発生災害復旧費（単独）</v>
          </cell>
          <cell r="J1197">
            <v>1</v>
          </cell>
          <cell r="K1197" t="str">
            <v>一般会計</v>
          </cell>
          <cell r="L1197">
            <v>11</v>
          </cell>
          <cell r="M1197" t="str">
            <v>災害復旧費　</v>
          </cell>
          <cell r="N1197">
            <v>2</v>
          </cell>
          <cell r="O1197" t="str">
            <v>農林水産業施設災害復旧費</v>
          </cell>
          <cell r="P1197">
            <v>3</v>
          </cell>
          <cell r="Q1197" t="str">
            <v>林業施設災害復旧費　</v>
          </cell>
          <cell r="R1197">
            <v>10</v>
          </cell>
          <cell r="S1197" t="str">
            <v>現年度発生災害復旧費</v>
          </cell>
          <cell r="T1197">
            <v>1</v>
          </cell>
          <cell r="U1197" t="str">
            <v>現年度発生災害復旧費（単独）</v>
          </cell>
          <cell r="V1197">
            <v>0</v>
          </cell>
          <cell r="X1197">
            <v>0</v>
          </cell>
          <cell r="Z1197">
            <v>27269</v>
          </cell>
          <cell r="AA1197">
            <v>10</v>
          </cell>
          <cell r="AB1197">
            <v>10</v>
          </cell>
          <cell r="AC1197">
            <v>10</v>
          </cell>
          <cell r="AD1197">
            <v>10</v>
          </cell>
          <cell r="AE1197">
            <v>0</v>
          </cell>
          <cell r="AF1197">
            <v>0</v>
          </cell>
          <cell r="AG1197">
            <v>0</v>
          </cell>
          <cell r="AH1197">
            <v>0</v>
          </cell>
          <cell r="AI1197">
            <v>10</v>
          </cell>
          <cell r="AJ1197">
            <v>10</v>
          </cell>
          <cell r="AK1197">
            <v>10</v>
          </cell>
          <cell r="AL1197">
            <v>10</v>
          </cell>
          <cell r="AM1197">
            <v>0</v>
          </cell>
          <cell r="AN1197">
            <v>0</v>
          </cell>
          <cell r="AO1197">
            <v>0</v>
          </cell>
          <cell r="AP1197" t="str">
            <v>林業施設災害箇所を復旧する。</v>
          </cell>
          <cell r="AQ1197" t="str">
            <v>林業施設災害復旧費　</v>
          </cell>
          <cell r="BJ1197">
            <v>1</v>
          </cell>
          <cell r="BK1197">
            <v>10</v>
          </cell>
          <cell r="BL1197">
            <v>0</v>
          </cell>
          <cell r="BM1197">
            <v>0</v>
          </cell>
          <cell r="BN1197">
            <v>0</v>
          </cell>
          <cell r="BO1197">
            <v>0</v>
          </cell>
          <cell r="BP1197">
            <v>0</v>
          </cell>
          <cell r="BQ1197">
            <v>0</v>
          </cell>
          <cell r="BR1197">
            <v>0</v>
          </cell>
          <cell r="BS1197">
            <v>0</v>
          </cell>
          <cell r="BT1197">
            <v>0</v>
          </cell>
          <cell r="BU1197">
            <v>0</v>
          </cell>
          <cell r="BV1197">
            <v>10</v>
          </cell>
          <cell r="BW1197">
            <v>0</v>
          </cell>
          <cell r="BX1197">
            <v>0</v>
          </cell>
          <cell r="BY1197">
            <v>0</v>
          </cell>
          <cell r="BZ1197">
            <v>0</v>
          </cell>
          <cell r="CA1197">
            <v>10</v>
          </cell>
        </row>
        <row r="1198">
          <cell r="I1198" t="str">
            <v>現年度発生災害復旧費（単独）</v>
          </cell>
          <cell r="J1198">
            <v>1</v>
          </cell>
          <cell r="K1198" t="str">
            <v>一般会計</v>
          </cell>
          <cell r="L1198">
            <v>11</v>
          </cell>
          <cell r="M1198" t="str">
            <v>災害復旧費　</v>
          </cell>
          <cell r="N1198">
            <v>2</v>
          </cell>
          <cell r="O1198" t="str">
            <v>農林水産業施設災害復旧費</v>
          </cell>
          <cell r="P1198">
            <v>4</v>
          </cell>
          <cell r="Q1198" t="str">
            <v>治山施設災害復旧費　</v>
          </cell>
          <cell r="R1198">
            <v>10</v>
          </cell>
          <cell r="S1198" t="str">
            <v>現年度発生災害復旧費</v>
          </cell>
          <cell r="T1198">
            <v>1</v>
          </cell>
          <cell r="U1198" t="str">
            <v>現年度発生災害復旧費（単独）</v>
          </cell>
          <cell r="V1198">
            <v>0</v>
          </cell>
          <cell r="X1198">
            <v>0</v>
          </cell>
          <cell r="Z1198">
            <v>0</v>
          </cell>
          <cell r="AA1198">
            <v>10</v>
          </cell>
          <cell r="AB1198">
            <v>10</v>
          </cell>
          <cell r="AC1198">
            <v>10</v>
          </cell>
          <cell r="AD1198">
            <v>10</v>
          </cell>
          <cell r="AE1198">
            <v>0</v>
          </cell>
          <cell r="AF1198">
            <v>0</v>
          </cell>
          <cell r="AG1198">
            <v>0</v>
          </cell>
          <cell r="AH1198">
            <v>0</v>
          </cell>
          <cell r="AI1198">
            <v>10</v>
          </cell>
          <cell r="AJ1198">
            <v>10</v>
          </cell>
          <cell r="AK1198">
            <v>10</v>
          </cell>
          <cell r="AL1198">
            <v>10</v>
          </cell>
          <cell r="AM1198">
            <v>0</v>
          </cell>
          <cell r="AN1198">
            <v>0</v>
          </cell>
          <cell r="AO1198">
            <v>0</v>
          </cell>
          <cell r="AP1198" t="str">
            <v>治山施設災害箇所を復旧する。</v>
          </cell>
          <cell r="AQ1198" t="str">
            <v>治山施設災害復旧費　</v>
          </cell>
          <cell r="BJ1198">
            <v>1</v>
          </cell>
          <cell r="BK1198">
            <v>10</v>
          </cell>
          <cell r="BL1198">
            <v>0</v>
          </cell>
          <cell r="BM1198">
            <v>0</v>
          </cell>
          <cell r="BN1198">
            <v>0</v>
          </cell>
          <cell r="BO1198">
            <v>0</v>
          </cell>
          <cell r="BP1198">
            <v>0</v>
          </cell>
          <cell r="BQ1198">
            <v>0</v>
          </cell>
          <cell r="BR1198">
            <v>0</v>
          </cell>
          <cell r="BS1198">
            <v>0</v>
          </cell>
          <cell r="BT1198">
            <v>0</v>
          </cell>
          <cell r="BU1198">
            <v>0</v>
          </cell>
          <cell r="BV1198">
            <v>10</v>
          </cell>
          <cell r="BW1198">
            <v>0</v>
          </cell>
          <cell r="BX1198">
            <v>0</v>
          </cell>
          <cell r="BY1198">
            <v>0</v>
          </cell>
          <cell r="BZ1198">
            <v>0</v>
          </cell>
          <cell r="CA1198">
            <v>10</v>
          </cell>
        </row>
        <row r="1199">
          <cell r="I1199" t="str">
            <v>水産一般事務経費</v>
          </cell>
          <cell r="J1199">
            <v>1</v>
          </cell>
          <cell r="K1199" t="str">
            <v>一般会計</v>
          </cell>
          <cell r="L1199">
            <v>6</v>
          </cell>
          <cell r="M1199" t="str">
            <v>農林水産業費</v>
          </cell>
          <cell r="N1199">
            <v>3</v>
          </cell>
          <cell r="O1199" t="str">
            <v>水産業費</v>
          </cell>
          <cell r="P1199">
            <v>1</v>
          </cell>
          <cell r="Q1199" t="str">
            <v>水産業総務費</v>
          </cell>
          <cell r="R1199">
            <v>90</v>
          </cell>
          <cell r="S1199" t="str">
            <v>一般事務費　</v>
          </cell>
          <cell r="T1199">
            <v>1</v>
          </cell>
          <cell r="U1199" t="str">
            <v>水産一般事務経費</v>
          </cell>
          <cell r="V1199">
            <v>0</v>
          </cell>
          <cell r="X1199">
            <v>0</v>
          </cell>
          <cell r="Z1199">
            <v>972</v>
          </cell>
          <cell r="AA1199">
            <v>1420</v>
          </cell>
          <cell r="AB1199">
            <v>1395</v>
          </cell>
          <cell r="AC1199">
            <v>1395</v>
          </cell>
          <cell r="AD1199">
            <v>1395</v>
          </cell>
          <cell r="AE1199">
            <v>290</v>
          </cell>
          <cell r="AF1199">
            <v>286</v>
          </cell>
          <cell r="AG1199">
            <v>286</v>
          </cell>
          <cell r="AH1199">
            <v>286</v>
          </cell>
          <cell r="AI1199">
            <v>1130</v>
          </cell>
          <cell r="AJ1199">
            <v>1109</v>
          </cell>
          <cell r="AK1199">
            <v>1109</v>
          </cell>
          <cell r="AL1199">
            <v>1109</v>
          </cell>
          <cell r="AM1199">
            <v>0</v>
          </cell>
          <cell r="AN1199">
            <v>-25</v>
          </cell>
          <cell r="AO1199">
            <v>-25</v>
          </cell>
          <cell r="AP1199" t="str">
            <v>水産課における一般事務経費　</v>
          </cell>
          <cell r="AQ1199" t="str">
            <v>旅費会議出席等に係る管外旅費　
消耗品費新聞購読料、コピー用紙、事務用品等
燃料費　公用車１台分
修繕料　公用車修繕費
役務費　切手代、船員手帳手数料、公用車車検手数料、自賠責保険料等
委託料　産業廃棄物（漂流物）収集運搬処理業務委託
使用料及び賃借料　コピー機使用料等
負担金、補助及び交付金　水産関係団体賛助会費
公課費　公用車車検自動車重量税</v>
          </cell>
          <cell r="BJ1199">
            <v>1</v>
          </cell>
          <cell r="BK1199">
            <v>1395</v>
          </cell>
          <cell r="BL1199">
            <v>0</v>
          </cell>
          <cell r="BM1199">
            <v>0</v>
          </cell>
          <cell r="BN1199">
            <v>0</v>
          </cell>
          <cell r="BO1199">
            <v>0</v>
          </cell>
          <cell r="BP1199">
            <v>0</v>
          </cell>
          <cell r="BQ1199">
            <v>0</v>
          </cell>
          <cell r="BR1199">
            <v>0</v>
          </cell>
          <cell r="BS1199">
            <v>0</v>
          </cell>
          <cell r="BT1199">
            <v>0</v>
          </cell>
          <cell r="BU1199">
            <v>286</v>
          </cell>
          <cell r="BV1199">
            <v>1109</v>
          </cell>
          <cell r="BW1199">
            <v>0</v>
          </cell>
          <cell r="BX1199">
            <v>0</v>
          </cell>
          <cell r="BY1199">
            <v>0</v>
          </cell>
          <cell r="BZ1199">
            <v>286</v>
          </cell>
          <cell r="CA1199">
            <v>1109</v>
          </cell>
        </row>
        <row r="1200">
          <cell r="I1200" t="str">
            <v>優良漁船表彰等経費</v>
          </cell>
          <cell r="J1200">
            <v>1</v>
          </cell>
          <cell r="K1200" t="str">
            <v>一般会計</v>
          </cell>
          <cell r="L1200">
            <v>6</v>
          </cell>
          <cell r="M1200" t="str">
            <v>農林水産業費</v>
          </cell>
          <cell r="N1200">
            <v>3</v>
          </cell>
          <cell r="O1200" t="str">
            <v>水産業費</v>
          </cell>
          <cell r="P1200">
            <v>2</v>
          </cell>
          <cell r="Q1200" t="str">
            <v>水産業振興費</v>
          </cell>
          <cell r="R1200">
            <v>10</v>
          </cell>
          <cell r="S1200" t="str">
            <v>水産業指導育成費</v>
          </cell>
          <cell r="T1200">
            <v>1</v>
          </cell>
          <cell r="U1200" t="str">
            <v>優良漁船表彰等経費　</v>
          </cell>
          <cell r="V1200">
            <v>0</v>
          </cell>
          <cell r="X1200">
            <v>0</v>
          </cell>
          <cell r="Z1200">
            <v>536</v>
          </cell>
          <cell r="AA1200">
            <v>652</v>
          </cell>
          <cell r="AB1200">
            <v>654</v>
          </cell>
          <cell r="AC1200">
            <v>654</v>
          </cell>
          <cell r="AD1200">
            <v>654</v>
          </cell>
          <cell r="AE1200">
            <v>0</v>
          </cell>
          <cell r="AF1200">
            <v>0</v>
          </cell>
          <cell r="AG1200">
            <v>0</v>
          </cell>
          <cell r="AH1200">
            <v>0</v>
          </cell>
          <cell r="AI1200">
            <v>652</v>
          </cell>
          <cell r="AJ1200">
            <v>654</v>
          </cell>
          <cell r="AK1200">
            <v>654</v>
          </cell>
          <cell r="AL1200">
            <v>654</v>
          </cell>
          <cell r="AM1200">
            <v>0</v>
          </cell>
          <cell r="AN1200">
            <v>2</v>
          </cell>
          <cell r="AO1200">
            <v>2</v>
          </cell>
          <cell r="AP1200" t="str">
            <v>　本市漁業者の漁業に対する取組み意識の高揚と本市への安定的かつ継続的な水揚量を確保し、水産業の振興を図るとともに、漁業者の海難事故に対する防止意識を図るため、次の事業を行う。
　①　いわき市優良漁船等表彰要綱に基づき、本市水産業の振興に功労のあった漁船の所有者、当該漁船の漁労長等に対し、大漁旗等を贈呈し、その功績を称える。
　②　本市の水揚増大に功労のあった回船業者等に対し、記念品を贈呈する。
　③　カツオ・サンマを初水揚げした漁船に対し、記念品を贈呈する。
　④　いわき市海難救じゅつ金支給要綱に基づき、海難により死亡した漁業者の遺族または使用できなくなった漁船の所有者に対し、弔慰金及び見舞金を支給する。</v>
          </cell>
          <cell r="AQ1200" t="str">
            <v xml:space="preserve">賞賜金　優良漁船等表彰記念品　印刷製本費　表彰状作成費
回船記念品通信運搬費　切手代
初水揚げ記念品扶助費　単独海難救じゅつ金
消耗品費賞状額、紙袋
物価高騰に伴う記念品等購入単価の増に伴う増。 </v>
          </cell>
          <cell r="BJ1200">
            <v>1</v>
          </cell>
          <cell r="BK1200">
            <v>654</v>
          </cell>
          <cell r="BL1200">
            <v>0</v>
          </cell>
          <cell r="BM1200">
            <v>0</v>
          </cell>
          <cell r="BN1200">
            <v>0</v>
          </cell>
          <cell r="BO1200">
            <v>0</v>
          </cell>
          <cell r="BP1200">
            <v>0</v>
          </cell>
          <cell r="BQ1200">
            <v>0</v>
          </cell>
          <cell r="BR1200">
            <v>0</v>
          </cell>
          <cell r="BS1200">
            <v>0</v>
          </cell>
          <cell r="BT1200">
            <v>0</v>
          </cell>
          <cell r="BU1200">
            <v>0</v>
          </cell>
          <cell r="BV1200">
            <v>654</v>
          </cell>
          <cell r="BW1200">
            <v>0</v>
          </cell>
          <cell r="BX1200">
            <v>0</v>
          </cell>
          <cell r="BY1200">
            <v>0</v>
          </cell>
          <cell r="BZ1200">
            <v>0</v>
          </cell>
          <cell r="CA1200">
            <v>654</v>
          </cell>
        </row>
        <row r="1201">
          <cell r="I1201" t="str">
            <v>水難救護所連合会補助金</v>
          </cell>
          <cell r="J1201">
            <v>1</v>
          </cell>
          <cell r="K1201" t="str">
            <v>一般会計</v>
          </cell>
          <cell r="L1201">
            <v>6</v>
          </cell>
          <cell r="M1201" t="str">
            <v>農林水産業費</v>
          </cell>
          <cell r="N1201">
            <v>3</v>
          </cell>
          <cell r="O1201" t="str">
            <v>水産業費</v>
          </cell>
          <cell r="P1201">
            <v>2</v>
          </cell>
          <cell r="Q1201" t="str">
            <v>水産業振興費</v>
          </cell>
          <cell r="R1201">
            <v>10</v>
          </cell>
          <cell r="S1201" t="str">
            <v>水産業指導育成費</v>
          </cell>
          <cell r="T1201">
            <v>3</v>
          </cell>
          <cell r="U1201" t="str">
            <v>水難救護所連合会補助金　</v>
          </cell>
          <cell r="V1201">
            <v>0</v>
          </cell>
          <cell r="X1201">
            <v>0</v>
          </cell>
          <cell r="Z1201">
            <v>850</v>
          </cell>
          <cell r="AA1201">
            <v>850</v>
          </cell>
          <cell r="AB1201">
            <v>850</v>
          </cell>
          <cell r="AC1201">
            <v>850</v>
          </cell>
          <cell r="AD1201">
            <v>850</v>
          </cell>
          <cell r="AE1201">
            <v>0</v>
          </cell>
          <cell r="AF1201">
            <v>0</v>
          </cell>
          <cell r="AG1201">
            <v>0</v>
          </cell>
          <cell r="AH1201">
            <v>0</v>
          </cell>
          <cell r="AI1201">
            <v>850</v>
          </cell>
          <cell r="AJ1201">
            <v>850</v>
          </cell>
          <cell r="AK1201">
            <v>850</v>
          </cell>
          <cell r="AL1201">
            <v>850</v>
          </cell>
          <cell r="AM1201">
            <v>0</v>
          </cell>
          <cell r="AN1201">
            <v>0</v>
          </cell>
          <cell r="AO1201">
            <v>0</v>
          </cell>
          <cell r="AP1201" t="str">
            <v>　漁業者の安全操業意識の向上と海難事故の未然防止を図るため、海難事故発生時の救難活動及び事故防止の啓発を目的に活動する「いわき市水難救護所連合会」の取組みを支援するもの。
〔事業主体〕いわき市水難救護所連合会（事務局：いわき市漁業協同組合）
〔取組内容〕気象情報（警報）等の伝達、救難資材の整備、
避難誘導訓練、海難事故防止等の啓発活動等
【根拠法令】
いわき市補助金等交付規則、いわき市水難救護所連合会補助金交付要綱</v>
          </cell>
          <cell r="AQ1201" t="str">
            <v xml:space="preserve">負担金、補助及び交付金　国・県支出金を伴わないその他補助金
水難救護所連合会補助金　850千円
 </v>
          </cell>
          <cell r="BJ1201">
            <v>1</v>
          </cell>
          <cell r="BK1201">
            <v>850</v>
          </cell>
          <cell r="BL1201">
            <v>0</v>
          </cell>
          <cell r="BM1201">
            <v>0</v>
          </cell>
          <cell r="BN1201">
            <v>0</v>
          </cell>
          <cell r="BO1201">
            <v>0</v>
          </cell>
          <cell r="BP1201">
            <v>0</v>
          </cell>
          <cell r="BQ1201">
            <v>0</v>
          </cell>
          <cell r="BR1201">
            <v>0</v>
          </cell>
          <cell r="BS1201">
            <v>0</v>
          </cell>
          <cell r="BT1201">
            <v>0</v>
          </cell>
          <cell r="BU1201">
            <v>0</v>
          </cell>
          <cell r="BV1201">
            <v>850</v>
          </cell>
          <cell r="BW1201">
            <v>0</v>
          </cell>
          <cell r="BX1201">
            <v>0</v>
          </cell>
          <cell r="BY1201">
            <v>0</v>
          </cell>
          <cell r="BZ1201">
            <v>0</v>
          </cell>
          <cell r="CA1201">
            <v>850</v>
          </cell>
        </row>
        <row r="1202">
          <cell r="I1202" t="str">
            <v>漁業経営改善普及事業費補助金</v>
          </cell>
          <cell r="J1202">
            <v>1</v>
          </cell>
          <cell r="K1202" t="str">
            <v>一般会計</v>
          </cell>
          <cell r="L1202">
            <v>6</v>
          </cell>
          <cell r="M1202" t="str">
            <v>農林水産業費</v>
          </cell>
          <cell r="N1202">
            <v>3</v>
          </cell>
          <cell r="O1202" t="str">
            <v>水産業費</v>
          </cell>
          <cell r="P1202">
            <v>2</v>
          </cell>
          <cell r="Q1202" t="str">
            <v>水産業振興費</v>
          </cell>
          <cell r="R1202">
            <v>10</v>
          </cell>
          <cell r="S1202" t="str">
            <v>水産業指導育成費</v>
          </cell>
          <cell r="T1202">
            <v>4</v>
          </cell>
          <cell r="U1202" t="str">
            <v>漁業経営改善普及事業費補助金</v>
          </cell>
          <cell r="V1202">
            <v>0</v>
          </cell>
          <cell r="X1202">
            <v>0</v>
          </cell>
          <cell r="Z1202">
            <v>0</v>
          </cell>
          <cell r="AA1202">
            <v>850</v>
          </cell>
          <cell r="AB1202">
            <v>850</v>
          </cell>
          <cell r="AC1202">
            <v>850</v>
          </cell>
          <cell r="AD1202">
            <v>850</v>
          </cell>
          <cell r="AE1202">
            <v>0</v>
          </cell>
          <cell r="AF1202">
            <v>0</v>
          </cell>
          <cell r="AG1202">
            <v>0</v>
          </cell>
          <cell r="AH1202">
            <v>0</v>
          </cell>
          <cell r="AI1202">
            <v>850</v>
          </cell>
          <cell r="AJ1202">
            <v>850</v>
          </cell>
          <cell r="AK1202">
            <v>850</v>
          </cell>
          <cell r="AL1202">
            <v>850</v>
          </cell>
          <cell r="AM1202">
            <v>0</v>
          </cell>
          <cell r="AN1202">
            <v>0</v>
          </cell>
          <cell r="AO1202">
            <v>0</v>
          </cell>
          <cell r="AP1202" t="str">
            <v xml:space="preserve">　風評被害を打開し、本市水産物の消費・販売の拡大を図るため、漁業協同組合自らが行う販路拡大の取組みや担い手確保による組合組織の強化・拡充を図る等の経営改善に向けた取組みを支援する。
〔事業主体〕いわき市漁業協同組合
〔取組内容〕漁業協同組合が行う組合下部組織の強化・拡充
水産物の消費・販路拡大等の活動等
【根拠法令等】
いわき市漁業経営改善普及事業費補助金交付要綱、いわき市補助金等交付規則 </v>
          </cell>
          <cell r="AQ1202" t="str">
            <v xml:space="preserve">負担金、補助及び交付金　国・県支出金を伴わないその他補助金
漁業経営改善普及事業費補助金　850千円
</v>
          </cell>
          <cell r="BJ1202">
            <v>1</v>
          </cell>
          <cell r="BK1202">
            <v>850</v>
          </cell>
          <cell r="BL1202">
            <v>0</v>
          </cell>
          <cell r="BM1202">
            <v>0</v>
          </cell>
          <cell r="BN1202">
            <v>0</v>
          </cell>
          <cell r="BO1202">
            <v>0</v>
          </cell>
          <cell r="BP1202">
            <v>0</v>
          </cell>
          <cell r="BQ1202">
            <v>0</v>
          </cell>
          <cell r="BR1202">
            <v>0</v>
          </cell>
          <cell r="BS1202">
            <v>0</v>
          </cell>
          <cell r="BT1202">
            <v>0</v>
          </cell>
          <cell r="BU1202">
            <v>0</v>
          </cell>
          <cell r="BV1202">
            <v>850</v>
          </cell>
          <cell r="BW1202">
            <v>0</v>
          </cell>
          <cell r="BX1202">
            <v>0</v>
          </cell>
          <cell r="BY1202">
            <v>0</v>
          </cell>
          <cell r="BZ1202">
            <v>0</v>
          </cell>
          <cell r="CA1202">
            <v>850</v>
          </cell>
        </row>
        <row r="1203">
          <cell r="I1203" t="str">
            <v>回船誘致対策事業費補助金</v>
          </cell>
          <cell r="J1203">
            <v>1</v>
          </cell>
          <cell r="K1203" t="str">
            <v>一般会計</v>
          </cell>
          <cell r="L1203">
            <v>6</v>
          </cell>
          <cell r="M1203" t="str">
            <v>農林水産業費</v>
          </cell>
          <cell r="N1203">
            <v>3</v>
          </cell>
          <cell r="O1203" t="str">
            <v>水産業費</v>
          </cell>
          <cell r="P1203">
            <v>2</v>
          </cell>
          <cell r="Q1203" t="str">
            <v>水産業振興費</v>
          </cell>
          <cell r="R1203">
            <v>10</v>
          </cell>
          <cell r="S1203" t="str">
            <v>水産業指導育成費</v>
          </cell>
          <cell r="T1203">
            <v>5</v>
          </cell>
          <cell r="U1203" t="str">
            <v>回船誘致対策事業費補助金</v>
          </cell>
          <cell r="V1203">
            <v>0</v>
          </cell>
          <cell r="X1203">
            <v>0</v>
          </cell>
          <cell r="Z1203">
            <v>1000</v>
          </cell>
          <cell r="AA1203">
            <v>1350</v>
          </cell>
          <cell r="AB1203">
            <v>1350</v>
          </cell>
          <cell r="AC1203">
            <v>1350</v>
          </cell>
          <cell r="AD1203">
            <v>1350</v>
          </cell>
          <cell r="AE1203">
            <v>0</v>
          </cell>
          <cell r="AF1203">
            <v>0</v>
          </cell>
          <cell r="AG1203">
            <v>0</v>
          </cell>
          <cell r="AH1203">
            <v>0</v>
          </cell>
          <cell r="AI1203">
            <v>1350</v>
          </cell>
          <cell r="AJ1203">
            <v>1350</v>
          </cell>
          <cell r="AK1203">
            <v>1350</v>
          </cell>
          <cell r="AL1203">
            <v>1350</v>
          </cell>
          <cell r="AM1203">
            <v>0</v>
          </cell>
          <cell r="AN1203">
            <v>0</v>
          </cell>
          <cell r="AO1203">
            <v>0</v>
          </cell>
          <cell r="AP1203" t="str">
            <v>　本市への水揚量の確保と水準の底上げを図るため、市外籍船（回船）が水揚げできる水産物産地市場（小名浜・中之作）の、市場開設者や卸売業者が実施する回船誘致の取組みを支援するもの。
〔事業主体〕福島県漁業協同組合連合会、小名浜機船底曳網漁業協同組合
中之作漁業協同組合
〔取組内容〕水揚げのあった回船への給水支援
新規回船の開拓等
【根拠法令】
いわき市回船誘致対策事業費補助金交付要綱、いわき市補助金等交付規則</v>
          </cell>
          <cell r="AQ1203" t="str">
            <v>負担金、補助及び交付金　国・県支出金を伴わないその他補助金
回船誘致対策事業費補助金　1,350千円</v>
          </cell>
          <cell r="BJ1203">
            <v>1</v>
          </cell>
          <cell r="BK1203">
            <v>1350</v>
          </cell>
          <cell r="BL1203">
            <v>0</v>
          </cell>
          <cell r="BM1203">
            <v>0</v>
          </cell>
          <cell r="BN1203">
            <v>0</v>
          </cell>
          <cell r="BO1203">
            <v>0</v>
          </cell>
          <cell r="BP1203">
            <v>0</v>
          </cell>
          <cell r="BQ1203">
            <v>0</v>
          </cell>
          <cell r="BR1203">
            <v>0</v>
          </cell>
          <cell r="BS1203">
            <v>0</v>
          </cell>
          <cell r="BT1203">
            <v>0</v>
          </cell>
          <cell r="BU1203">
            <v>0</v>
          </cell>
          <cell r="BV1203">
            <v>1350</v>
          </cell>
          <cell r="BW1203">
            <v>0</v>
          </cell>
          <cell r="BX1203">
            <v>0</v>
          </cell>
          <cell r="BY1203">
            <v>0</v>
          </cell>
          <cell r="BZ1203">
            <v>0</v>
          </cell>
          <cell r="CA1203">
            <v>1350</v>
          </cell>
        </row>
        <row r="1204">
          <cell r="I1204" t="str">
            <v>魚市場活性化対策事業費補助金</v>
          </cell>
          <cell r="J1204">
            <v>1</v>
          </cell>
          <cell r="K1204" t="str">
            <v>一般会計</v>
          </cell>
          <cell r="L1204">
            <v>6</v>
          </cell>
          <cell r="M1204" t="str">
            <v>農林水産業費</v>
          </cell>
          <cell r="N1204">
            <v>3</v>
          </cell>
          <cell r="O1204" t="str">
            <v>水産業費</v>
          </cell>
          <cell r="P1204">
            <v>2</v>
          </cell>
          <cell r="Q1204" t="str">
            <v>水産業振興費</v>
          </cell>
          <cell r="R1204">
            <v>10</v>
          </cell>
          <cell r="S1204" t="str">
            <v>水産業指導育成費</v>
          </cell>
          <cell r="T1204">
            <v>8</v>
          </cell>
          <cell r="U1204" t="str">
            <v>魚市場活性化対策事業費補助金</v>
          </cell>
          <cell r="V1204">
            <v>0</v>
          </cell>
          <cell r="X1204">
            <v>0</v>
          </cell>
          <cell r="Z1204">
            <v>2668</v>
          </cell>
          <cell r="AA1204">
            <v>9800</v>
          </cell>
          <cell r="AB1204">
            <v>9800</v>
          </cell>
          <cell r="AC1204">
            <v>8000</v>
          </cell>
          <cell r="AD1204">
            <v>8000</v>
          </cell>
          <cell r="AE1204">
            <v>0</v>
          </cell>
          <cell r="AF1204">
            <v>0</v>
          </cell>
          <cell r="AG1204">
            <v>0</v>
          </cell>
          <cell r="AH1204">
            <v>0</v>
          </cell>
          <cell r="AI1204">
            <v>9800</v>
          </cell>
          <cell r="AJ1204">
            <v>9800</v>
          </cell>
          <cell r="AK1204">
            <v>8000</v>
          </cell>
          <cell r="AL1204">
            <v>8000</v>
          </cell>
          <cell r="AM1204">
            <v>-1800</v>
          </cell>
          <cell r="AN1204">
            <v>0</v>
          </cell>
          <cell r="AO1204">
            <v>-1800</v>
          </cell>
          <cell r="AP1204" t="str">
            <v>　風評被害を打開し、本市の水産業の復興を加速させるため、さんま棒受網漁業、まき網漁業等を操業する市内外の漁船が、各魚市場の卸売人へ支払う手数料の一部を助成し、本市への水揚げを促進するもの。
〔事業主体〕小名浜機船底曳網漁業協同組合、中之作漁業協同組合
〔取組内容〕水揚げ手数料の一部を助成（水揚金額の１％）
【根拠法令】
いわき市魚市場活性化対策事業費補助金交付要綱、いわき市補助金等交付規則</v>
          </cell>
          <cell r="AQ1204" t="str">
            <v xml:space="preserve">負担金補助及び交付金　国・県支出金を伴わないその他補助金
魚市場活性化事業費補助金　9,800千円 </v>
          </cell>
          <cell r="BJ1204">
            <v>2</v>
          </cell>
          <cell r="BK1204">
            <v>0</v>
          </cell>
          <cell r="BL1204">
            <v>0</v>
          </cell>
          <cell r="BM1204">
            <v>0</v>
          </cell>
          <cell r="BN1204">
            <v>0</v>
          </cell>
          <cell r="BO1204">
            <v>0</v>
          </cell>
          <cell r="BP1204">
            <v>0</v>
          </cell>
          <cell r="BQ1204">
            <v>0</v>
          </cell>
          <cell r="BR1204">
            <v>0</v>
          </cell>
          <cell r="BS1204">
            <v>0</v>
          </cell>
          <cell r="BT1204">
            <v>0</v>
          </cell>
          <cell r="BU1204">
            <v>0</v>
          </cell>
          <cell r="BV1204">
            <v>9800</v>
          </cell>
          <cell r="BW1204">
            <v>0</v>
          </cell>
          <cell r="BX1204">
            <v>0</v>
          </cell>
          <cell r="BY1204">
            <v>0</v>
          </cell>
          <cell r="BZ1204">
            <v>0</v>
          </cell>
          <cell r="CA1204">
            <v>8000</v>
          </cell>
        </row>
        <row r="1205">
          <cell r="I1205" t="str">
            <v>水産業振興支援事業費補助金</v>
          </cell>
          <cell r="J1205">
            <v>1</v>
          </cell>
          <cell r="K1205" t="str">
            <v>一般会計</v>
          </cell>
          <cell r="L1205">
            <v>6</v>
          </cell>
          <cell r="M1205" t="str">
            <v>農林水産業費</v>
          </cell>
          <cell r="N1205">
            <v>3</v>
          </cell>
          <cell r="O1205" t="str">
            <v>水産業費</v>
          </cell>
          <cell r="P1205">
            <v>2</v>
          </cell>
          <cell r="Q1205" t="str">
            <v>水産業振興費</v>
          </cell>
          <cell r="R1205">
            <v>10</v>
          </cell>
          <cell r="S1205" t="str">
            <v>水産業指導育成費</v>
          </cell>
          <cell r="T1205">
            <v>9</v>
          </cell>
          <cell r="U1205" t="str">
            <v>水産業振興支援事業費補助金　</v>
          </cell>
          <cell r="V1205">
            <v>0</v>
          </cell>
          <cell r="X1205">
            <v>0</v>
          </cell>
          <cell r="Z1205">
            <v>0</v>
          </cell>
          <cell r="AA1205">
            <v>0</v>
          </cell>
          <cell r="AB1205">
            <v>44330</v>
          </cell>
          <cell r="AC1205">
            <v>44330</v>
          </cell>
          <cell r="AD1205">
            <v>44330</v>
          </cell>
          <cell r="AE1205">
            <v>0</v>
          </cell>
          <cell r="AF1205">
            <v>1701</v>
          </cell>
          <cell r="AG1205">
            <v>1701</v>
          </cell>
          <cell r="AH1205">
            <v>1701</v>
          </cell>
          <cell r="AI1205">
            <v>0</v>
          </cell>
          <cell r="AJ1205">
            <v>42629</v>
          </cell>
          <cell r="AK1205">
            <v>42629</v>
          </cell>
          <cell r="AL1205">
            <v>42629</v>
          </cell>
          <cell r="AM1205">
            <v>0</v>
          </cell>
          <cell r="AN1205">
            <v>44330</v>
          </cell>
          <cell r="AO1205">
            <v>44330</v>
          </cell>
          <cell r="AP1205" t="str">
            <v>福島県漁業協同組合連合会が実施する本市水産業振興に関する事業を支援するもの。</v>
          </cell>
          <cell r="AQ1205" t="str">
            <v xml:space="preserve">本市水産業の振興を図るため、福島県漁業協同組合連合会の事業活動を支援
R5：44,330千円 </v>
          </cell>
          <cell r="BJ1205">
            <v>2</v>
          </cell>
          <cell r="BK1205">
            <v>0</v>
          </cell>
          <cell r="BL1205">
            <v>0</v>
          </cell>
          <cell r="BM1205">
            <v>0</v>
          </cell>
          <cell r="BN1205">
            <v>0</v>
          </cell>
          <cell r="BO1205">
            <v>0</v>
          </cell>
          <cell r="BP1205">
            <v>0</v>
          </cell>
          <cell r="BQ1205">
            <v>0</v>
          </cell>
          <cell r="BR1205">
            <v>0</v>
          </cell>
          <cell r="BS1205">
            <v>0</v>
          </cell>
          <cell r="BT1205">
            <v>0</v>
          </cell>
          <cell r="BU1205">
            <v>1701</v>
          </cell>
          <cell r="BV1205">
            <v>42629</v>
          </cell>
          <cell r="BW1205">
            <v>0</v>
          </cell>
          <cell r="BX1205">
            <v>0</v>
          </cell>
          <cell r="BY1205">
            <v>0</v>
          </cell>
          <cell r="BZ1205">
            <v>1701</v>
          </cell>
          <cell r="CA1205">
            <v>42629</v>
          </cell>
        </row>
        <row r="1206">
          <cell r="I1206" t="str">
            <v>浅海増殖事業費補助金</v>
          </cell>
          <cell r="J1206">
            <v>1</v>
          </cell>
          <cell r="K1206" t="str">
            <v>一般会計</v>
          </cell>
          <cell r="L1206">
            <v>6</v>
          </cell>
          <cell r="M1206" t="str">
            <v>農林水産業費</v>
          </cell>
          <cell r="N1206">
            <v>3</v>
          </cell>
          <cell r="O1206" t="str">
            <v>水産業費</v>
          </cell>
          <cell r="P1206">
            <v>2</v>
          </cell>
          <cell r="Q1206" t="str">
            <v>水産業振興費</v>
          </cell>
          <cell r="R1206">
            <v>20</v>
          </cell>
          <cell r="S1206" t="str">
            <v>水産物振興事業費</v>
          </cell>
          <cell r="T1206">
            <v>1</v>
          </cell>
          <cell r="U1206" t="str">
            <v>浅海増殖事業費補助金</v>
          </cell>
          <cell r="V1206">
            <v>0</v>
          </cell>
          <cell r="X1206">
            <v>0</v>
          </cell>
          <cell r="Z1206">
            <v>300</v>
          </cell>
          <cell r="AA1206">
            <v>300</v>
          </cell>
          <cell r="AB1206">
            <v>300</v>
          </cell>
          <cell r="AC1206">
            <v>300</v>
          </cell>
          <cell r="AD1206">
            <v>300</v>
          </cell>
          <cell r="AE1206">
            <v>0</v>
          </cell>
          <cell r="AF1206">
            <v>0</v>
          </cell>
          <cell r="AG1206">
            <v>0</v>
          </cell>
          <cell r="AH1206">
            <v>0</v>
          </cell>
          <cell r="AI1206">
            <v>300</v>
          </cell>
          <cell r="AJ1206">
            <v>300</v>
          </cell>
          <cell r="AK1206">
            <v>300</v>
          </cell>
          <cell r="AL1206">
            <v>300</v>
          </cell>
          <cell r="AM1206">
            <v>0</v>
          </cell>
          <cell r="AN1206">
            <v>0</v>
          </cell>
          <cell r="AO1206">
            <v>0</v>
          </cell>
          <cell r="AP1206" t="str">
            <v>　浅海域における水産資源の維持増殖及び漁業生産の増大を図るため、夏井川鮭増殖漁業組合が行うサケ稚魚の放流事業を支援するもの。
〔事業主体及び取組内容〕
　夏井川鮭増殖漁業組合　稚魚孵化放流　サケ
【根拠法令】
いわき市浅海増殖事業費補助金交付要綱、いわき市補助金等交付規則</v>
          </cell>
          <cell r="AQ1206" t="str">
            <v xml:space="preserve">負担金補助及び交付金　国・県支出金を伴わないその他補助金　
浅海増殖事業費補助金　300千円
</v>
          </cell>
          <cell r="BJ1206">
            <v>1</v>
          </cell>
          <cell r="BK1206">
            <v>300</v>
          </cell>
          <cell r="BL1206">
            <v>0</v>
          </cell>
          <cell r="BM1206">
            <v>0</v>
          </cell>
          <cell r="BN1206">
            <v>0</v>
          </cell>
          <cell r="BO1206">
            <v>0</v>
          </cell>
          <cell r="BP1206">
            <v>0</v>
          </cell>
          <cell r="BQ1206">
            <v>0</v>
          </cell>
          <cell r="BR1206">
            <v>0</v>
          </cell>
          <cell r="BS1206">
            <v>0</v>
          </cell>
          <cell r="BT1206">
            <v>0</v>
          </cell>
          <cell r="BU1206">
            <v>0</v>
          </cell>
          <cell r="BV1206">
            <v>300</v>
          </cell>
          <cell r="BW1206">
            <v>0</v>
          </cell>
          <cell r="BX1206">
            <v>0</v>
          </cell>
          <cell r="BY1206">
            <v>0</v>
          </cell>
          <cell r="BZ1206">
            <v>0</v>
          </cell>
          <cell r="CA1206">
            <v>300</v>
          </cell>
        </row>
        <row r="1207">
          <cell r="I1207" t="str">
            <v>いわき産水産物魚食普及推進事業費</v>
          </cell>
          <cell r="J1207">
            <v>1</v>
          </cell>
          <cell r="K1207" t="str">
            <v>一般会計</v>
          </cell>
          <cell r="L1207">
            <v>6</v>
          </cell>
          <cell r="M1207" t="str">
            <v>農林水産業費</v>
          </cell>
          <cell r="N1207">
            <v>3</v>
          </cell>
          <cell r="O1207" t="str">
            <v>水産業費</v>
          </cell>
          <cell r="P1207">
            <v>2</v>
          </cell>
          <cell r="Q1207" t="str">
            <v>水産業振興費</v>
          </cell>
          <cell r="R1207">
            <v>20</v>
          </cell>
          <cell r="S1207" t="str">
            <v>水産物振興事業費</v>
          </cell>
          <cell r="T1207">
            <v>6</v>
          </cell>
          <cell r="U1207" t="str">
            <v>いわき産水産物魚食普及推進事業費</v>
          </cell>
          <cell r="V1207">
            <v>0</v>
          </cell>
          <cell r="X1207">
            <v>0</v>
          </cell>
          <cell r="Z1207">
            <v>223</v>
          </cell>
          <cell r="AA1207">
            <v>245</v>
          </cell>
          <cell r="AB1207">
            <v>0</v>
          </cell>
          <cell r="AC1207">
            <v>0</v>
          </cell>
          <cell r="AD1207">
            <v>0</v>
          </cell>
          <cell r="AE1207">
            <v>2</v>
          </cell>
          <cell r="AF1207">
            <v>0</v>
          </cell>
          <cell r="AG1207">
            <v>0</v>
          </cell>
          <cell r="AH1207">
            <v>0</v>
          </cell>
          <cell r="AI1207">
            <v>243</v>
          </cell>
          <cell r="AJ1207">
            <v>0</v>
          </cell>
          <cell r="AK1207">
            <v>0</v>
          </cell>
          <cell r="AL1207">
            <v>0</v>
          </cell>
          <cell r="AM1207">
            <v>0</v>
          </cell>
          <cell r="AN1207">
            <v>-245</v>
          </cell>
          <cell r="AO1207">
            <v>-245</v>
          </cell>
          <cell r="AQ1207" t="str">
            <v xml:space="preserve">さかなの日推進事業費(事業番号07561)に統合 </v>
          </cell>
          <cell r="BJ1207">
            <v>1</v>
          </cell>
          <cell r="BK1207">
            <v>0</v>
          </cell>
          <cell r="BL1207">
            <v>0</v>
          </cell>
          <cell r="BM1207">
            <v>0</v>
          </cell>
          <cell r="BN1207">
            <v>0</v>
          </cell>
          <cell r="BO1207">
            <v>0</v>
          </cell>
          <cell r="BP1207">
            <v>0</v>
          </cell>
          <cell r="BQ1207">
            <v>0</v>
          </cell>
          <cell r="BR1207">
            <v>0</v>
          </cell>
          <cell r="BS1207">
            <v>0</v>
          </cell>
          <cell r="BT1207">
            <v>0</v>
          </cell>
          <cell r="BU1207">
            <v>0</v>
          </cell>
          <cell r="BV1207">
            <v>0</v>
          </cell>
          <cell r="BW1207">
            <v>0</v>
          </cell>
          <cell r="BX1207">
            <v>0</v>
          </cell>
          <cell r="BY1207">
            <v>0</v>
          </cell>
          <cell r="BZ1207">
            <v>0</v>
          </cell>
          <cell r="CA1207">
            <v>0</v>
          </cell>
        </row>
        <row r="1208">
          <cell r="I1208" t="str">
            <v>いわき産水産物魅力アップ事業費</v>
          </cell>
          <cell r="J1208">
            <v>1</v>
          </cell>
          <cell r="K1208" t="str">
            <v>一般会計</v>
          </cell>
          <cell r="L1208">
            <v>6</v>
          </cell>
          <cell r="M1208" t="str">
            <v>農林水産業費</v>
          </cell>
          <cell r="N1208">
            <v>3</v>
          </cell>
          <cell r="O1208" t="str">
            <v>水産業費</v>
          </cell>
          <cell r="P1208">
            <v>2</v>
          </cell>
          <cell r="Q1208" t="str">
            <v>水産業振興費</v>
          </cell>
          <cell r="R1208">
            <v>20</v>
          </cell>
          <cell r="S1208" t="str">
            <v>水産物振興事業費</v>
          </cell>
          <cell r="T1208">
            <v>16</v>
          </cell>
          <cell r="U1208" t="str">
            <v>いわき産水産物魅力アップ事業費　</v>
          </cell>
          <cell r="V1208">
            <v>0</v>
          </cell>
          <cell r="X1208">
            <v>0</v>
          </cell>
          <cell r="Z1208">
            <v>19838</v>
          </cell>
          <cell r="AA1208">
            <v>25932</v>
          </cell>
          <cell r="AB1208">
            <v>30786</v>
          </cell>
          <cell r="AC1208">
            <v>30635</v>
          </cell>
          <cell r="AD1208">
            <v>30635</v>
          </cell>
          <cell r="AE1208">
            <v>0</v>
          </cell>
          <cell r="AF1208">
            <v>0</v>
          </cell>
          <cell r="AG1208">
            <v>0</v>
          </cell>
          <cell r="AH1208">
            <v>0</v>
          </cell>
          <cell r="AI1208">
            <v>25932</v>
          </cell>
          <cell r="AJ1208">
            <v>30786</v>
          </cell>
          <cell r="AK1208">
            <v>30635</v>
          </cell>
          <cell r="AL1208">
            <v>30635</v>
          </cell>
          <cell r="AM1208">
            <v>-151</v>
          </cell>
          <cell r="AN1208">
            <v>4854</v>
          </cell>
          <cell r="AO1208">
            <v>4703</v>
          </cell>
          <cell r="AP1208" t="str">
            <v xml:space="preserve">　風評被害の早期払拭を実現するため、幅広く本市水産物の情報に触れる機会を創出しながら、正しい情報を発信することにより、いわきの水産物の信頼を回復し、風評で失われた販路や消費の回復を図り、更なる魅力発掘・発信による新たなファン層の獲得や拡大を図るため、地域ブランド「常磐もの」のプロモーション活動や販売促進、流通支援事業を実施する。
〔取組内容〕
　広報事業
　販売促進事業
　流通支援事業等 </v>
          </cell>
          <cell r="AQ1208" t="str">
            <v xml:space="preserve">旅費「常磐もの」PRに係る旅費 1,842千円
消耗品費イベント配布ノベルティ（ピンバッチ） 275千円
燃料費　公用車ガソリン代（本庁～豊洲）24千円
通信運搬費　配布物等配送費10千円
委託料　いわき産水産物魅力アップ事業業務　28,583千円
使用料　高速道路使用料（いわき～豊洲）52千円 </v>
          </cell>
          <cell r="BB1208">
            <v>3</v>
          </cell>
          <cell r="BC1208" t="str">
            <v>まちの魅力を高める　</v>
          </cell>
          <cell r="BD1208">
            <v>0</v>
          </cell>
          <cell r="BF1208">
            <v>0</v>
          </cell>
          <cell r="BH1208">
            <v>0</v>
          </cell>
          <cell r="BJ1208">
            <v>2</v>
          </cell>
          <cell r="BK1208">
            <v>0</v>
          </cell>
          <cell r="BL1208">
            <v>0</v>
          </cell>
          <cell r="BM1208">
            <v>0</v>
          </cell>
          <cell r="BN1208">
            <v>0</v>
          </cell>
          <cell r="BO1208">
            <v>0</v>
          </cell>
          <cell r="BP1208">
            <v>0</v>
          </cell>
          <cell r="BQ1208">
            <v>0</v>
          </cell>
          <cell r="BR1208">
            <v>0</v>
          </cell>
          <cell r="BS1208">
            <v>0</v>
          </cell>
          <cell r="BT1208">
            <v>0</v>
          </cell>
          <cell r="BU1208">
            <v>0</v>
          </cell>
          <cell r="BV1208">
            <v>30786</v>
          </cell>
          <cell r="BW1208">
            <v>0</v>
          </cell>
          <cell r="BX1208">
            <v>0</v>
          </cell>
          <cell r="BY1208">
            <v>0</v>
          </cell>
          <cell r="BZ1208">
            <v>0</v>
          </cell>
          <cell r="CA1208">
            <v>30635</v>
          </cell>
        </row>
        <row r="1209">
          <cell r="I1209" t="str">
            <v>水産多面的機能発揮対策事業費補助金</v>
          </cell>
          <cell r="J1209">
            <v>1</v>
          </cell>
          <cell r="K1209" t="str">
            <v>一般会計</v>
          </cell>
          <cell r="L1209">
            <v>6</v>
          </cell>
          <cell r="M1209" t="str">
            <v>農林水産業費</v>
          </cell>
          <cell r="N1209">
            <v>3</v>
          </cell>
          <cell r="O1209" t="str">
            <v>水産業費</v>
          </cell>
          <cell r="P1209">
            <v>2</v>
          </cell>
          <cell r="Q1209" t="str">
            <v>水産業振興費</v>
          </cell>
          <cell r="R1209">
            <v>20</v>
          </cell>
          <cell r="S1209" t="str">
            <v>水産物振興事業費</v>
          </cell>
          <cell r="T1209">
            <v>19</v>
          </cell>
          <cell r="U1209" t="str">
            <v>水産多面的機能発揮対策事業費補助金　</v>
          </cell>
          <cell r="V1209">
            <v>0</v>
          </cell>
          <cell r="X1209">
            <v>0</v>
          </cell>
          <cell r="Z1209">
            <v>400</v>
          </cell>
          <cell r="AA1209">
            <v>400</v>
          </cell>
          <cell r="AB1209">
            <v>400</v>
          </cell>
          <cell r="AC1209">
            <v>400</v>
          </cell>
          <cell r="AD1209">
            <v>400</v>
          </cell>
          <cell r="AE1209">
            <v>0</v>
          </cell>
          <cell r="AF1209">
            <v>0</v>
          </cell>
          <cell r="AG1209">
            <v>0</v>
          </cell>
          <cell r="AH1209">
            <v>0</v>
          </cell>
          <cell r="AI1209">
            <v>400</v>
          </cell>
          <cell r="AJ1209">
            <v>400</v>
          </cell>
          <cell r="AK1209">
            <v>400</v>
          </cell>
          <cell r="AL1209">
            <v>400</v>
          </cell>
          <cell r="AM1209">
            <v>0</v>
          </cell>
          <cell r="AN1209">
            <v>0</v>
          </cell>
          <cell r="AO1209">
            <v>0</v>
          </cell>
          <cell r="AP1209" t="str">
            <v xml:space="preserve">　沿岸海域の多様な生物の場である、藻場の機能の維持・回復を図るための保全活動を支援する。
〔事業主体〕福島県環境・生態系保全地域協議会（事務局：福島県漁業協同組合連合会）
〔活動組織〕いわき藻場保全研究会（市内各地区の採鮑組合）
〔実施地区〕下神白、小浜地区
〔取組内容〕モニタリング、ウニの密度管理、母藻の設置、食害生物除去等
【根拠法令等】
いわき市水産多面的機能発揮対策事業費補助金交付要綱、いわき市補助金等交付規則 </v>
          </cell>
          <cell r="AQ1209" t="str">
            <v xml:space="preserve">　負担金補助及び交付金　国・県支出金を伴わないその他補助金
　水産多面的機能発揮対策事業費補助金　400千円
</v>
          </cell>
          <cell r="BJ1209">
            <v>1</v>
          </cell>
          <cell r="BK1209">
            <v>400</v>
          </cell>
          <cell r="BL1209">
            <v>0</v>
          </cell>
          <cell r="BM1209">
            <v>0</v>
          </cell>
          <cell r="BN1209">
            <v>0</v>
          </cell>
          <cell r="BO1209">
            <v>0</v>
          </cell>
          <cell r="BP1209">
            <v>0</v>
          </cell>
          <cell r="BQ1209">
            <v>0</v>
          </cell>
          <cell r="BR1209">
            <v>0</v>
          </cell>
          <cell r="BS1209">
            <v>0</v>
          </cell>
          <cell r="BT1209">
            <v>0</v>
          </cell>
          <cell r="BU1209">
            <v>0</v>
          </cell>
          <cell r="BV1209">
            <v>400</v>
          </cell>
          <cell r="BW1209">
            <v>0</v>
          </cell>
          <cell r="BX1209">
            <v>0</v>
          </cell>
          <cell r="BY1209">
            <v>0</v>
          </cell>
          <cell r="BZ1209">
            <v>0</v>
          </cell>
          <cell r="CA1209">
            <v>400</v>
          </cell>
        </row>
        <row r="1210">
          <cell r="I1210" t="str">
            <v>ふるさとの川再生事業費補助金</v>
          </cell>
          <cell r="J1210">
            <v>1</v>
          </cell>
          <cell r="K1210" t="str">
            <v>一般会計</v>
          </cell>
          <cell r="L1210">
            <v>6</v>
          </cell>
          <cell r="M1210" t="str">
            <v>農林水産業費</v>
          </cell>
          <cell r="N1210">
            <v>3</v>
          </cell>
          <cell r="O1210" t="str">
            <v>水産業費</v>
          </cell>
          <cell r="P1210">
            <v>2</v>
          </cell>
          <cell r="Q1210" t="str">
            <v>水産業振興費</v>
          </cell>
          <cell r="R1210">
            <v>20</v>
          </cell>
          <cell r="S1210" t="str">
            <v>水産物振興事業費</v>
          </cell>
          <cell r="T1210">
            <v>20</v>
          </cell>
          <cell r="U1210" t="str">
            <v>ふるさとの川再生事業費補助金</v>
          </cell>
          <cell r="V1210">
            <v>0</v>
          </cell>
          <cell r="X1210">
            <v>0</v>
          </cell>
          <cell r="Z1210">
            <v>400</v>
          </cell>
          <cell r="AA1210">
            <v>400</v>
          </cell>
          <cell r="AB1210">
            <v>400</v>
          </cell>
          <cell r="AC1210">
            <v>400</v>
          </cell>
          <cell r="AD1210">
            <v>400</v>
          </cell>
          <cell r="AE1210">
            <v>0</v>
          </cell>
          <cell r="AF1210">
            <v>0</v>
          </cell>
          <cell r="AG1210">
            <v>0</v>
          </cell>
          <cell r="AH1210">
            <v>0</v>
          </cell>
          <cell r="AI1210">
            <v>400</v>
          </cell>
          <cell r="AJ1210">
            <v>400</v>
          </cell>
          <cell r="AK1210">
            <v>400</v>
          </cell>
          <cell r="AL1210">
            <v>400</v>
          </cell>
          <cell r="AM1210">
            <v>0</v>
          </cell>
          <cell r="AN1210">
            <v>0</v>
          </cell>
          <cell r="AO1210">
            <v>0</v>
          </cell>
          <cell r="AP1210" t="str">
            <v xml:space="preserve">　水産資源の維持及び適正化を推進し、地域に受け継がれてきた川の環境の再生を図るため、内水面における稚魚の放流事業を支援するもの。
［事業主体］
夏井川及び鮫川漁業協同組合
［取組内容］
アユ、イワナ等の稚魚放流
【根拠法令】
いわき市ふるさとの川再生事業費補助金交付要綱、いわき市補助金等交付規則
</v>
          </cell>
          <cell r="AQ1210" t="str">
            <v xml:space="preserve">負担金、補助及び交付金　国・県支出金を伴わないその他補助金
ふるさとの川再生事業費補助金　400千円
</v>
          </cell>
          <cell r="BJ1210">
            <v>1</v>
          </cell>
          <cell r="BK1210">
            <v>400</v>
          </cell>
          <cell r="BL1210">
            <v>0</v>
          </cell>
          <cell r="BM1210">
            <v>0</v>
          </cell>
          <cell r="BN1210">
            <v>0</v>
          </cell>
          <cell r="BO1210">
            <v>0</v>
          </cell>
          <cell r="BP1210">
            <v>0</v>
          </cell>
          <cell r="BQ1210">
            <v>0</v>
          </cell>
          <cell r="BR1210">
            <v>0</v>
          </cell>
          <cell r="BS1210">
            <v>0</v>
          </cell>
          <cell r="BT1210">
            <v>0</v>
          </cell>
          <cell r="BU1210">
            <v>0</v>
          </cell>
          <cell r="BV1210">
            <v>400</v>
          </cell>
          <cell r="BW1210">
            <v>0</v>
          </cell>
          <cell r="BX1210">
            <v>0</v>
          </cell>
          <cell r="BY1210">
            <v>0</v>
          </cell>
          <cell r="BZ1210">
            <v>0</v>
          </cell>
          <cell r="CA1210">
            <v>400</v>
          </cell>
        </row>
        <row r="1211">
          <cell r="I1211" t="str">
            <v>漁業再開支援事業費</v>
          </cell>
          <cell r="J1211">
            <v>1</v>
          </cell>
          <cell r="K1211" t="str">
            <v>一般会計</v>
          </cell>
          <cell r="L1211">
            <v>6</v>
          </cell>
          <cell r="M1211" t="str">
            <v>農林水産業費</v>
          </cell>
          <cell r="N1211">
            <v>3</v>
          </cell>
          <cell r="O1211" t="str">
            <v>水産業費</v>
          </cell>
          <cell r="P1211">
            <v>2</v>
          </cell>
          <cell r="Q1211" t="str">
            <v>水産業振興費</v>
          </cell>
          <cell r="R1211">
            <v>20</v>
          </cell>
          <cell r="S1211" t="str">
            <v>水産物振興事業費</v>
          </cell>
          <cell r="T1211">
            <v>21</v>
          </cell>
          <cell r="U1211" t="str">
            <v>漁業再開支援事業費　</v>
          </cell>
          <cell r="V1211">
            <v>0</v>
          </cell>
          <cell r="X1211">
            <v>0</v>
          </cell>
          <cell r="Z1211">
            <v>10678</v>
          </cell>
          <cell r="AA1211">
            <v>10678</v>
          </cell>
          <cell r="AB1211">
            <v>13568</v>
          </cell>
          <cell r="AC1211">
            <v>13568</v>
          </cell>
          <cell r="AD1211">
            <v>13568</v>
          </cell>
          <cell r="AE1211">
            <v>0</v>
          </cell>
          <cell r="AF1211">
            <v>0</v>
          </cell>
          <cell r="AG1211">
            <v>0</v>
          </cell>
          <cell r="AH1211">
            <v>0</v>
          </cell>
          <cell r="AI1211">
            <v>10678</v>
          </cell>
          <cell r="AJ1211">
            <v>13568</v>
          </cell>
          <cell r="AK1211">
            <v>13568</v>
          </cell>
          <cell r="AL1211">
            <v>13568</v>
          </cell>
          <cell r="AM1211">
            <v>0</v>
          </cell>
          <cell r="AN1211">
            <v>2890</v>
          </cell>
          <cell r="AO1211">
            <v>2890</v>
          </cell>
          <cell r="AP1211" t="str">
            <v xml:space="preserve">　いわき市漁業協同組合が行う、水産物のスクリーニング検査及び検査結果のデータ管理等を実施する。
〔取組内容〕
　水産物のスクリーニング検査及びデータ管理等 </v>
          </cell>
          <cell r="AQ1211" t="str">
            <v>委託料　事務事業等委託料
漁業再開支援事業業務委託費　13,568千円</v>
          </cell>
          <cell r="BJ1211">
            <v>1</v>
          </cell>
          <cell r="BK1211">
            <v>13568</v>
          </cell>
          <cell r="BL1211">
            <v>0</v>
          </cell>
          <cell r="BM1211">
            <v>0</v>
          </cell>
          <cell r="BN1211">
            <v>0</v>
          </cell>
          <cell r="BO1211">
            <v>0</v>
          </cell>
          <cell r="BP1211">
            <v>0</v>
          </cell>
          <cell r="BQ1211">
            <v>0</v>
          </cell>
          <cell r="BR1211">
            <v>0</v>
          </cell>
          <cell r="BS1211">
            <v>0</v>
          </cell>
          <cell r="BT1211">
            <v>0</v>
          </cell>
          <cell r="BU1211">
            <v>0</v>
          </cell>
          <cell r="BV1211">
            <v>13568</v>
          </cell>
          <cell r="BW1211">
            <v>0</v>
          </cell>
          <cell r="BX1211">
            <v>0</v>
          </cell>
          <cell r="BY1211">
            <v>0</v>
          </cell>
          <cell r="BZ1211">
            <v>0</v>
          </cell>
          <cell r="CA1211">
            <v>13568</v>
          </cell>
        </row>
        <row r="1212">
          <cell r="I1212" t="str">
            <v>水産業振興推進事業費</v>
          </cell>
          <cell r="J1212">
            <v>1</v>
          </cell>
          <cell r="K1212" t="str">
            <v>一般会計</v>
          </cell>
          <cell r="L1212">
            <v>6</v>
          </cell>
          <cell r="M1212" t="str">
            <v>農林水産業費</v>
          </cell>
          <cell r="N1212">
            <v>3</v>
          </cell>
          <cell r="O1212" t="str">
            <v>水産業費</v>
          </cell>
          <cell r="P1212">
            <v>2</v>
          </cell>
          <cell r="Q1212" t="str">
            <v>水産業振興費</v>
          </cell>
          <cell r="R1212">
            <v>20</v>
          </cell>
          <cell r="S1212" t="str">
            <v>水産物振興事業費</v>
          </cell>
          <cell r="T1212">
            <v>23</v>
          </cell>
          <cell r="U1212" t="str">
            <v>水産業振興推進事業費</v>
          </cell>
          <cell r="V1212">
            <v>0</v>
          </cell>
          <cell r="X1212">
            <v>0</v>
          </cell>
          <cell r="Z1212">
            <v>202</v>
          </cell>
          <cell r="AA1212">
            <v>211</v>
          </cell>
          <cell r="AB1212">
            <v>202</v>
          </cell>
          <cell r="AC1212">
            <v>202</v>
          </cell>
          <cell r="AD1212">
            <v>202</v>
          </cell>
          <cell r="AE1212">
            <v>0</v>
          </cell>
          <cell r="AF1212">
            <v>0</v>
          </cell>
          <cell r="AG1212">
            <v>0</v>
          </cell>
          <cell r="AH1212">
            <v>0</v>
          </cell>
          <cell r="AI1212">
            <v>211</v>
          </cell>
          <cell r="AJ1212">
            <v>202</v>
          </cell>
          <cell r="AK1212">
            <v>202</v>
          </cell>
          <cell r="AL1212">
            <v>202</v>
          </cell>
          <cell r="AM1212">
            <v>0</v>
          </cell>
          <cell r="AN1212">
            <v>-9</v>
          </cell>
          <cell r="AO1212">
            <v>-9</v>
          </cell>
          <cell r="AP1212" t="str">
            <v>　震災を乗り越え、次世代につながる水産業の再生を目指すため、生産・流通・消費に関わる関係者で構成する市水産業協議会を令和元年５月に設置し、本市水産業にかかる課題を整理するとともに、水産業振興に必要な施策等を協議・検討するなど、本市水産業の振興に取り組むもの。　</v>
          </cell>
          <cell r="AQ1212" t="str">
            <v>報償費委員等に係る謝金　156千円
旅費　委員等の費用弁償24千円
消耗費費　会議用消耗品等8千円
食糧費会議用お茶代 3千円
通信運搬費切手代5千円
使用料及び賃借料　コピー使用料 6千円</v>
          </cell>
          <cell r="BJ1212">
            <v>1</v>
          </cell>
          <cell r="BK1212">
            <v>202</v>
          </cell>
          <cell r="BL1212">
            <v>0</v>
          </cell>
          <cell r="BM1212">
            <v>0</v>
          </cell>
          <cell r="BN1212">
            <v>0</v>
          </cell>
          <cell r="BO1212">
            <v>0</v>
          </cell>
          <cell r="BP1212">
            <v>0</v>
          </cell>
          <cell r="BQ1212">
            <v>0</v>
          </cell>
          <cell r="BR1212">
            <v>0</v>
          </cell>
          <cell r="BS1212">
            <v>0</v>
          </cell>
          <cell r="BT1212">
            <v>0</v>
          </cell>
          <cell r="BU1212">
            <v>0</v>
          </cell>
          <cell r="BV1212">
            <v>202</v>
          </cell>
          <cell r="BW1212">
            <v>0</v>
          </cell>
          <cell r="BX1212">
            <v>0</v>
          </cell>
          <cell r="BY1212">
            <v>0</v>
          </cell>
          <cell r="BZ1212">
            <v>0</v>
          </cell>
          <cell r="CA1212">
            <v>202</v>
          </cell>
        </row>
        <row r="1213">
          <cell r="I1213" t="str">
            <v>海の魅力！いわき浜っ子総合学園事業費</v>
          </cell>
          <cell r="J1213">
            <v>1</v>
          </cell>
          <cell r="K1213" t="str">
            <v>一般会計</v>
          </cell>
          <cell r="L1213">
            <v>6</v>
          </cell>
          <cell r="M1213" t="str">
            <v>農林水産業費</v>
          </cell>
          <cell r="N1213">
            <v>3</v>
          </cell>
          <cell r="O1213" t="str">
            <v>水産業費</v>
          </cell>
          <cell r="P1213">
            <v>2</v>
          </cell>
          <cell r="Q1213" t="str">
            <v>水産業振興費</v>
          </cell>
          <cell r="R1213">
            <v>20</v>
          </cell>
          <cell r="S1213" t="str">
            <v>水産物振興事業費</v>
          </cell>
          <cell r="T1213">
            <v>24</v>
          </cell>
          <cell r="U1213" t="str">
            <v>海の魅力！いわき浜っ子総合学園事業費</v>
          </cell>
          <cell r="V1213">
            <v>0</v>
          </cell>
          <cell r="X1213">
            <v>0</v>
          </cell>
          <cell r="Z1213">
            <v>495</v>
          </cell>
          <cell r="AA1213">
            <v>2058</v>
          </cell>
          <cell r="AB1213">
            <v>5356</v>
          </cell>
          <cell r="AC1213">
            <v>5356</v>
          </cell>
          <cell r="AD1213">
            <v>5356</v>
          </cell>
          <cell r="AE1213">
            <v>0</v>
          </cell>
          <cell r="AF1213">
            <v>0</v>
          </cell>
          <cell r="AG1213">
            <v>0</v>
          </cell>
          <cell r="AH1213">
            <v>0</v>
          </cell>
          <cell r="AI1213">
            <v>2058</v>
          </cell>
          <cell r="AJ1213">
            <v>5356</v>
          </cell>
          <cell r="AK1213">
            <v>5356</v>
          </cell>
          <cell r="AL1213">
            <v>5356</v>
          </cell>
          <cell r="AM1213">
            <v>0</v>
          </cell>
          <cell r="AN1213">
            <v>3298</v>
          </cell>
          <cell r="AO1213">
            <v>3298</v>
          </cell>
          <cell r="AP1213" t="str">
            <v>　風評等による本市水産物の買い控えと、魚離れが加速化している子どもや学生等の若い世代を対象に、子供向けの体験学習など各年代層に応じた事業を実施することで、本市の水産業や「常磐もの」への理解、関心を深め、魚食普及を推進し、その姿を広く情報発信することにより、「常磐もの」のイメージアップ及び認知度向上を図る。　</v>
          </cell>
          <cell r="AQ1213" t="str">
            <v xml:space="preserve">①保育所・幼稚園向け「さわってみよう！はじめてのおさかな教室」　1,073,850円
②小学生向け「漁港・加工場 社会科見学」　2,483,580円
③小・中学生向け「常磐者体験実習」533,500円
④高校生向け「おためし漁業体験」　770,026円
「魚のさばき方教室」82,600円
⑤大学生向け「常磐ものメニュー開発コンテスト」412,005円 </v>
          </cell>
          <cell r="BB1213">
            <v>3</v>
          </cell>
          <cell r="BC1213" t="str">
            <v>まちの魅力を高める　</v>
          </cell>
          <cell r="BD1213">
            <v>0</v>
          </cell>
          <cell r="BF1213">
            <v>0</v>
          </cell>
          <cell r="BH1213">
            <v>0</v>
          </cell>
          <cell r="BJ1213">
            <v>1</v>
          </cell>
          <cell r="BK1213">
            <v>5356</v>
          </cell>
          <cell r="BL1213">
            <v>0</v>
          </cell>
          <cell r="BM1213">
            <v>0</v>
          </cell>
          <cell r="BN1213">
            <v>0</v>
          </cell>
          <cell r="BO1213">
            <v>0</v>
          </cell>
          <cell r="BP1213">
            <v>0</v>
          </cell>
          <cell r="BQ1213">
            <v>0</v>
          </cell>
          <cell r="BR1213">
            <v>0</v>
          </cell>
          <cell r="BS1213">
            <v>0</v>
          </cell>
          <cell r="BT1213">
            <v>0</v>
          </cell>
          <cell r="BU1213">
            <v>0</v>
          </cell>
          <cell r="BV1213">
            <v>5356</v>
          </cell>
          <cell r="BW1213">
            <v>0</v>
          </cell>
          <cell r="BX1213">
            <v>0</v>
          </cell>
          <cell r="BY1213">
            <v>0</v>
          </cell>
          <cell r="BZ1213">
            <v>0</v>
          </cell>
          <cell r="CA1213">
            <v>5356</v>
          </cell>
        </row>
        <row r="1214">
          <cell r="I1214" t="str">
            <v>学校給食魚食普及推進事業費</v>
          </cell>
          <cell r="J1214">
            <v>1</v>
          </cell>
          <cell r="K1214" t="str">
            <v>一般会計</v>
          </cell>
          <cell r="L1214">
            <v>6</v>
          </cell>
          <cell r="M1214" t="str">
            <v>農林水産業費</v>
          </cell>
          <cell r="N1214">
            <v>3</v>
          </cell>
          <cell r="O1214" t="str">
            <v>水産業費</v>
          </cell>
          <cell r="P1214">
            <v>2</v>
          </cell>
          <cell r="Q1214" t="str">
            <v>水産業振興費</v>
          </cell>
          <cell r="R1214">
            <v>20</v>
          </cell>
          <cell r="S1214" t="str">
            <v>水産物振興事業費</v>
          </cell>
          <cell r="T1214">
            <v>26</v>
          </cell>
          <cell r="U1214" t="str">
            <v>学校給食魚食普及推進事業費　</v>
          </cell>
          <cell r="V1214">
            <v>0</v>
          </cell>
          <cell r="X1214">
            <v>0</v>
          </cell>
          <cell r="Z1214">
            <v>0</v>
          </cell>
          <cell r="AA1214">
            <v>25475</v>
          </cell>
          <cell r="AB1214">
            <v>25192</v>
          </cell>
          <cell r="AC1214">
            <v>25127</v>
          </cell>
          <cell r="AD1214">
            <v>25127</v>
          </cell>
          <cell r="AE1214">
            <v>19200</v>
          </cell>
          <cell r="AF1214">
            <v>0</v>
          </cell>
          <cell r="AG1214">
            <v>13900</v>
          </cell>
          <cell r="AH1214">
            <v>13900</v>
          </cell>
          <cell r="AI1214">
            <v>6275</v>
          </cell>
          <cell r="AJ1214">
            <v>25192</v>
          </cell>
          <cell r="AK1214">
            <v>11227</v>
          </cell>
          <cell r="AL1214">
            <v>11227</v>
          </cell>
          <cell r="AM1214">
            <v>-65</v>
          </cell>
          <cell r="AN1214">
            <v>-283</v>
          </cell>
          <cell r="AO1214">
            <v>-348</v>
          </cell>
          <cell r="AP1214" t="str">
            <v>　魚離れといわれる若い世代を対象に、学校給食においても本市産水産物を給食として提供し、併せて栄養士等の学校訪問による食育指導や「常磐もの」のＰＲを行うことで、本市の水産業や水産物への理解・関心を深め、魚食の普及・推進を図る。</v>
          </cell>
          <cell r="AQ1214" t="str">
            <v>賄材料費学校給食に係る「常磐もの」食材費</v>
          </cell>
          <cell r="BB1214">
            <v>3</v>
          </cell>
          <cell r="BC1214" t="str">
            <v>まちの魅力を高める　</v>
          </cell>
          <cell r="BD1214">
            <v>0</v>
          </cell>
          <cell r="BF1214">
            <v>0</v>
          </cell>
          <cell r="BH1214">
            <v>0</v>
          </cell>
          <cell r="BJ1214">
            <v>2</v>
          </cell>
          <cell r="BK1214">
            <v>0</v>
          </cell>
          <cell r="BL1214">
            <v>0</v>
          </cell>
          <cell r="BM1214">
            <v>0</v>
          </cell>
          <cell r="BN1214">
            <v>0</v>
          </cell>
          <cell r="BO1214">
            <v>0</v>
          </cell>
          <cell r="BP1214">
            <v>0</v>
          </cell>
          <cell r="BQ1214">
            <v>0</v>
          </cell>
          <cell r="BR1214">
            <v>0</v>
          </cell>
          <cell r="BS1214">
            <v>0</v>
          </cell>
          <cell r="BT1214">
            <v>0</v>
          </cell>
          <cell r="BU1214">
            <v>0</v>
          </cell>
          <cell r="BV1214">
            <v>25192</v>
          </cell>
          <cell r="BW1214">
            <v>0</v>
          </cell>
          <cell r="BX1214">
            <v>0</v>
          </cell>
          <cell r="BY1214">
            <v>0</v>
          </cell>
          <cell r="BZ1214">
            <v>13900</v>
          </cell>
          <cell r="CA1214">
            <v>11227</v>
          </cell>
        </row>
        <row r="1215">
          <cell r="I1215" t="str">
            <v>学校給食魚食普及推進事業費　物価高騰対策分</v>
          </cell>
          <cell r="J1215">
            <v>1</v>
          </cell>
          <cell r="K1215" t="str">
            <v>一般会計</v>
          </cell>
          <cell r="L1215">
            <v>6</v>
          </cell>
          <cell r="M1215" t="str">
            <v>農林水産業費</v>
          </cell>
          <cell r="N1215">
            <v>3</v>
          </cell>
          <cell r="O1215" t="str">
            <v>水産業費</v>
          </cell>
          <cell r="P1215">
            <v>2</v>
          </cell>
          <cell r="Q1215" t="str">
            <v>水産業振興費</v>
          </cell>
          <cell r="R1215">
            <v>20</v>
          </cell>
          <cell r="S1215" t="str">
            <v>水産物振興事業費</v>
          </cell>
          <cell r="T1215">
            <v>26</v>
          </cell>
          <cell r="U1215" t="str">
            <v>学校給食魚食普及推進事業費　</v>
          </cell>
          <cell r="V1215">
            <v>0</v>
          </cell>
          <cell r="X1215">
            <v>1</v>
          </cell>
          <cell r="Y1215" t="str">
            <v>物価高騰対策分　</v>
          </cell>
          <cell r="Z1215">
            <v>0</v>
          </cell>
          <cell r="AA1215">
            <v>0</v>
          </cell>
          <cell r="AB1215">
            <v>0</v>
          </cell>
          <cell r="AC1215">
            <v>0</v>
          </cell>
          <cell r="AD1215">
            <v>0</v>
          </cell>
          <cell r="AE1215">
            <v>0</v>
          </cell>
          <cell r="AF1215">
            <v>0</v>
          </cell>
          <cell r="AG1215">
            <v>0</v>
          </cell>
          <cell r="AH1215">
            <v>0</v>
          </cell>
          <cell r="AI1215">
            <v>0</v>
          </cell>
          <cell r="AJ1215">
            <v>0</v>
          </cell>
          <cell r="AK1215">
            <v>0</v>
          </cell>
          <cell r="AL1215">
            <v>0</v>
          </cell>
          <cell r="AM1215">
            <v>0</v>
          </cell>
          <cell r="AN1215">
            <v>0</v>
          </cell>
          <cell r="AO1215">
            <v>0</v>
          </cell>
          <cell r="AQ1215" t="str">
            <v xml:space="preserve">　賄材料費　学校給食に係る「常磐もの」食材費　25,099千円 </v>
          </cell>
          <cell r="BJ1215">
            <v>0</v>
          </cell>
          <cell r="BK1215">
            <v>0</v>
          </cell>
          <cell r="BL1215">
            <v>0</v>
          </cell>
          <cell r="BM1215">
            <v>0</v>
          </cell>
          <cell r="BN1215">
            <v>0</v>
          </cell>
          <cell r="BO1215">
            <v>0</v>
          </cell>
          <cell r="BP1215">
            <v>0</v>
          </cell>
          <cell r="BQ1215">
            <v>0</v>
          </cell>
          <cell r="BR1215">
            <v>0</v>
          </cell>
          <cell r="BS1215">
            <v>0</v>
          </cell>
          <cell r="BT1215">
            <v>0</v>
          </cell>
          <cell r="BU1215">
            <v>0</v>
          </cell>
          <cell r="BV1215">
            <v>0</v>
          </cell>
          <cell r="BW1215">
            <v>0</v>
          </cell>
          <cell r="BX1215">
            <v>0</v>
          </cell>
          <cell r="BY1215">
            <v>0</v>
          </cell>
          <cell r="BZ1215">
            <v>0</v>
          </cell>
          <cell r="CA1215">
            <v>0</v>
          </cell>
        </row>
        <row r="1216">
          <cell r="I1216" t="str">
            <v>さかなの日魚食普及推進事業費</v>
          </cell>
          <cell r="J1216">
            <v>1</v>
          </cell>
          <cell r="K1216" t="str">
            <v>一般会計</v>
          </cell>
          <cell r="L1216">
            <v>6</v>
          </cell>
          <cell r="M1216" t="str">
            <v>農林水産業費</v>
          </cell>
          <cell r="N1216">
            <v>3</v>
          </cell>
          <cell r="O1216" t="str">
            <v>水産業費</v>
          </cell>
          <cell r="P1216">
            <v>2</v>
          </cell>
          <cell r="Q1216" t="str">
            <v>水産業振興費</v>
          </cell>
          <cell r="R1216">
            <v>20</v>
          </cell>
          <cell r="S1216" t="str">
            <v>水産物振興事業費</v>
          </cell>
          <cell r="T1216">
            <v>28</v>
          </cell>
          <cell r="U1216" t="str">
            <v>さかなの日魚食普及推進事業費</v>
          </cell>
          <cell r="V1216">
            <v>0</v>
          </cell>
          <cell r="X1216">
            <v>0</v>
          </cell>
          <cell r="Z1216">
            <v>13604</v>
          </cell>
          <cell r="AA1216">
            <v>14364</v>
          </cell>
          <cell r="AB1216">
            <v>14610</v>
          </cell>
          <cell r="AC1216">
            <v>14610</v>
          </cell>
          <cell r="AD1216">
            <v>14610</v>
          </cell>
          <cell r="AE1216">
            <v>0</v>
          </cell>
          <cell r="AF1216">
            <v>3</v>
          </cell>
          <cell r="AG1216">
            <v>3</v>
          </cell>
          <cell r="AH1216">
            <v>3</v>
          </cell>
          <cell r="AI1216">
            <v>14364</v>
          </cell>
          <cell r="AJ1216">
            <v>14607</v>
          </cell>
          <cell r="AK1216">
            <v>14607</v>
          </cell>
          <cell r="AL1216">
            <v>14607</v>
          </cell>
          <cell r="AM1216">
            <v>0</v>
          </cell>
          <cell r="AN1216">
            <v>246</v>
          </cell>
          <cell r="AO1216">
            <v>246</v>
          </cell>
          <cell r="AP1216" t="str">
            <v>　本市水産業・水産物の理解促進と地産地消を基本に、公民館市民講座と連携した活動等を通し魚食普及を推進し、「魚食の推進に関する条例」の魚食の日に合わせて、本市産水産物のＰＲ等に取り組むことにより、「常磐もの」の認知度向上及び地産地消・消費拡大を図るもの。
【事業内容】
①公民館の市民講座と連携した料理教室②市民学習会
③魚食の日（さかなの日）の周知啓発　④３月７日の取組み（イベント）
⑤市民向け「常磐もの」体験バスツアーの実施</v>
          </cell>
          <cell r="AQ1216" t="str">
            <v xml:space="preserve">報償費講師謝金　41千円
消耗品費　魚食普及活動に係る試食用食材費等　86千円
食糧費講師打ち合わせに係る飲料代1千円
使用料コピー使用料29千円
委託料さかなの日チラシ・ポスター作成等業務委託等　14,364千円 </v>
          </cell>
          <cell r="BJ1216">
            <v>1</v>
          </cell>
          <cell r="BK1216">
            <v>14610</v>
          </cell>
          <cell r="BL1216">
            <v>0</v>
          </cell>
          <cell r="BM1216">
            <v>0</v>
          </cell>
          <cell r="BN1216">
            <v>0</v>
          </cell>
          <cell r="BO1216">
            <v>0</v>
          </cell>
          <cell r="BP1216">
            <v>0</v>
          </cell>
          <cell r="BQ1216">
            <v>0</v>
          </cell>
          <cell r="BR1216">
            <v>0</v>
          </cell>
          <cell r="BS1216">
            <v>0</v>
          </cell>
          <cell r="BT1216">
            <v>0</v>
          </cell>
          <cell r="BU1216">
            <v>3</v>
          </cell>
          <cell r="BV1216">
            <v>14607</v>
          </cell>
          <cell r="BW1216">
            <v>0</v>
          </cell>
          <cell r="BX1216">
            <v>0</v>
          </cell>
          <cell r="BY1216">
            <v>0</v>
          </cell>
          <cell r="BZ1216">
            <v>3</v>
          </cell>
          <cell r="CA1216">
            <v>14607</v>
          </cell>
        </row>
        <row r="1217">
          <cell r="I1217" t="str">
            <v>常磐者（担い手）育成支援モデル事業費</v>
          </cell>
          <cell r="J1217">
            <v>1</v>
          </cell>
          <cell r="K1217" t="str">
            <v>一般会計</v>
          </cell>
          <cell r="L1217">
            <v>6</v>
          </cell>
          <cell r="M1217" t="str">
            <v>農林水産業費</v>
          </cell>
          <cell r="N1217">
            <v>3</v>
          </cell>
          <cell r="O1217" t="str">
            <v>水産業費</v>
          </cell>
          <cell r="P1217">
            <v>2</v>
          </cell>
          <cell r="Q1217" t="str">
            <v>水産業振興費</v>
          </cell>
          <cell r="R1217">
            <v>20</v>
          </cell>
          <cell r="S1217" t="str">
            <v>水産物振興事業費</v>
          </cell>
          <cell r="T1217">
            <v>29</v>
          </cell>
          <cell r="U1217" t="str">
            <v>常磐者（担い手）育成支援モデル事業費</v>
          </cell>
          <cell r="V1217">
            <v>0</v>
          </cell>
          <cell r="X1217">
            <v>0</v>
          </cell>
          <cell r="Z1217">
            <v>3245</v>
          </cell>
          <cell r="AA1217">
            <v>3340</v>
          </cell>
          <cell r="AB1217">
            <v>0</v>
          </cell>
          <cell r="AC1217">
            <v>0</v>
          </cell>
          <cell r="AD1217">
            <v>0</v>
          </cell>
          <cell r="AE1217">
            <v>0</v>
          </cell>
          <cell r="AF1217">
            <v>0</v>
          </cell>
          <cell r="AG1217">
            <v>0</v>
          </cell>
          <cell r="AH1217">
            <v>0</v>
          </cell>
          <cell r="AI1217">
            <v>3340</v>
          </cell>
          <cell r="AJ1217">
            <v>0</v>
          </cell>
          <cell r="AK1217">
            <v>0</v>
          </cell>
          <cell r="AL1217">
            <v>0</v>
          </cell>
          <cell r="AM1217">
            <v>0</v>
          </cell>
          <cell r="AN1217">
            <v>-3340</v>
          </cell>
          <cell r="AO1217">
            <v>-3340</v>
          </cell>
          <cell r="AP1217" t="str">
            <v>　これまで本市産水産物の風評払拭のため、地域ブランド「常磐もの」を立ち上げ、水産物（モノ）の安全性やおいしさ等を伝えるプロモーション活動を中心に取り組んできたが、地域ブランドの育成と知名度の向上に向けては、いわきで培われてきた「常磐もの」の品質や魅力を発信する常磐者（人）づくりも重要である。
　このため、就業希望者が漁業者に弟子入りして、漁業体験や加工体験を通して漁業に関する知識や技術を学び、本市水産業や「常磐もの」への理解や関心を深め、担い手の育成を図りながら「常磐もの」の認知度向上を図るもの。</v>
          </cell>
          <cell r="AQ1217" t="str">
            <v xml:space="preserve">委託料　事務事業等委託料
常磐者(担い手)育成支援モデル事業業務委託費　3,340千円 </v>
          </cell>
          <cell r="BB1217">
            <v>2</v>
          </cell>
          <cell r="BC1217" t="str">
            <v>命・暮らしを守る</v>
          </cell>
          <cell r="BD1217">
            <v>0</v>
          </cell>
          <cell r="BF1217">
            <v>0</v>
          </cell>
          <cell r="BH1217">
            <v>0</v>
          </cell>
          <cell r="BJ1217">
            <v>0</v>
          </cell>
          <cell r="BK1217">
            <v>0</v>
          </cell>
          <cell r="BL1217">
            <v>0</v>
          </cell>
          <cell r="BM1217">
            <v>0</v>
          </cell>
          <cell r="BN1217">
            <v>0</v>
          </cell>
          <cell r="BO1217">
            <v>0</v>
          </cell>
          <cell r="BP1217">
            <v>0</v>
          </cell>
          <cell r="BQ1217">
            <v>0</v>
          </cell>
          <cell r="BR1217">
            <v>0</v>
          </cell>
          <cell r="BS1217">
            <v>0</v>
          </cell>
          <cell r="BT1217">
            <v>0</v>
          </cell>
          <cell r="BU1217">
            <v>0</v>
          </cell>
          <cell r="BV1217">
            <v>0</v>
          </cell>
          <cell r="BW1217">
            <v>0</v>
          </cell>
          <cell r="BX1217">
            <v>0</v>
          </cell>
          <cell r="BY1217">
            <v>0</v>
          </cell>
          <cell r="BZ1217">
            <v>0</v>
          </cell>
          <cell r="CA1217">
            <v>0</v>
          </cell>
        </row>
        <row r="1218">
          <cell r="I1218" t="str">
            <v>浜の名産推進事業費</v>
          </cell>
          <cell r="J1218">
            <v>1</v>
          </cell>
          <cell r="K1218" t="str">
            <v>一般会計</v>
          </cell>
          <cell r="L1218">
            <v>6</v>
          </cell>
          <cell r="M1218" t="str">
            <v>農林水産業費</v>
          </cell>
          <cell r="N1218">
            <v>3</v>
          </cell>
          <cell r="O1218" t="str">
            <v>水産業費</v>
          </cell>
          <cell r="P1218">
            <v>2</v>
          </cell>
          <cell r="Q1218" t="str">
            <v>水産業振興費</v>
          </cell>
          <cell r="R1218">
            <v>20</v>
          </cell>
          <cell r="S1218" t="str">
            <v>水産物振興事業費</v>
          </cell>
          <cell r="T1218">
            <v>30</v>
          </cell>
          <cell r="U1218" t="str">
            <v>浜の名産推進事業費　</v>
          </cell>
          <cell r="V1218">
            <v>0</v>
          </cell>
          <cell r="X1218">
            <v>0</v>
          </cell>
          <cell r="Z1218">
            <v>1531</v>
          </cell>
          <cell r="AA1218">
            <v>3395</v>
          </cell>
          <cell r="AB1218">
            <v>2934</v>
          </cell>
          <cell r="AC1218">
            <v>2934</v>
          </cell>
          <cell r="AD1218">
            <v>2934</v>
          </cell>
          <cell r="AE1218">
            <v>0</v>
          </cell>
          <cell r="AF1218">
            <v>0</v>
          </cell>
          <cell r="AG1218">
            <v>0</v>
          </cell>
          <cell r="AH1218">
            <v>0</v>
          </cell>
          <cell r="AI1218">
            <v>3395</v>
          </cell>
          <cell r="AJ1218">
            <v>2934</v>
          </cell>
          <cell r="AK1218">
            <v>2934</v>
          </cell>
          <cell r="AL1218">
            <v>2934</v>
          </cell>
          <cell r="AM1218">
            <v>0</v>
          </cell>
          <cell r="AN1218">
            <v>-461</v>
          </cell>
          <cell r="AO1218">
            <v>-461</v>
          </cell>
          <cell r="AP1218" t="str">
            <v>　原発事故による風評払拭のため、平成27年10月に立ち上げた地域ブランド「常磐もの」について、さらに魅力ある産品として市内外に発信していくため、他産地との差別化や商品の訴求力の増加を図り、より一層、ブランド力を向上させていく必要がある。
　本事業では、「常磐もの」の中から「いわきの名産品といえばこれ！」と言えるような代表的な本市産水産物を掘り起こし、消費者の視点で磨き上げを行い、名産品として認証するための条件を設定し重点化・選別化するとともに、地域団体商標制度等の活用も視野に入れながら、「常磐もの」のさらなる育成と知名度の向上を図り、本市水産業の活性化につなげていくもの。</v>
          </cell>
          <cell r="AQ1218" t="str">
            <v>　令和５年度浜の名産推進事業は、令和４年度に引き続き、令和３年度に立ち上げた「いわき常磐もの産地化研究会」において、名産品の掘り起こしや名産品の条件設定を検討・整理していくもの。
　研究会の運営は、市から委託された事業者が行うこととなり、業務内容は、研究員等との連絡調整、会議資料の作成、先進事例の調査・分析、消費者等への試食モニター調査の実施と結果のとりまとめ、会議の進行等。
　令和５年度の要求内容は、研究会の運営等に要する委託料を計上するもの。
　要求額　2,934千円</v>
          </cell>
          <cell r="BJ1218">
            <v>1</v>
          </cell>
          <cell r="BK1218">
            <v>2934</v>
          </cell>
          <cell r="BL1218">
            <v>0</v>
          </cell>
          <cell r="BM1218">
            <v>0</v>
          </cell>
          <cell r="BN1218">
            <v>0</v>
          </cell>
          <cell r="BO1218">
            <v>0</v>
          </cell>
          <cell r="BP1218">
            <v>0</v>
          </cell>
          <cell r="BQ1218">
            <v>0</v>
          </cell>
          <cell r="BR1218">
            <v>0</v>
          </cell>
          <cell r="BS1218">
            <v>0</v>
          </cell>
          <cell r="BT1218">
            <v>0</v>
          </cell>
          <cell r="BU1218">
            <v>0</v>
          </cell>
          <cell r="BV1218">
            <v>2934</v>
          </cell>
          <cell r="BW1218">
            <v>0</v>
          </cell>
          <cell r="BX1218">
            <v>0</v>
          </cell>
          <cell r="BY1218">
            <v>0</v>
          </cell>
          <cell r="BZ1218">
            <v>0</v>
          </cell>
          <cell r="CA1218">
            <v>2934</v>
          </cell>
        </row>
        <row r="1219">
          <cell r="I1219" t="str">
            <v>漁業近代化資金利子補給補助金</v>
          </cell>
          <cell r="J1219">
            <v>1</v>
          </cell>
          <cell r="K1219" t="str">
            <v>一般会計</v>
          </cell>
          <cell r="L1219">
            <v>6</v>
          </cell>
          <cell r="M1219" t="str">
            <v>農林水産業費</v>
          </cell>
          <cell r="N1219">
            <v>3</v>
          </cell>
          <cell r="O1219" t="str">
            <v>水産業費</v>
          </cell>
          <cell r="P1219">
            <v>2</v>
          </cell>
          <cell r="Q1219" t="str">
            <v>水産業振興費</v>
          </cell>
          <cell r="R1219">
            <v>30</v>
          </cell>
          <cell r="S1219" t="str">
            <v>水産業金融対策費</v>
          </cell>
          <cell r="T1219">
            <v>1</v>
          </cell>
          <cell r="U1219" t="str">
            <v>漁業近代化資金利子補給補助金</v>
          </cell>
          <cell r="V1219">
            <v>0</v>
          </cell>
          <cell r="X1219">
            <v>0</v>
          </cell>
          <cell r="Z1219">
            <v>52</v>
          </cell>
          <cell r="AA1219">
            <v>13</v>
          </cell>
          <cell r="AB1219">
            <v>2</v>
          </cell>
          <cell r="AC1219">
            <v>2</v>
          </cell>
          <cell r="AD1219">
            <v>2</v>
          </cell>
          <cell r="AE1219">
            <v>0</v>
          </cell>
          <cell r="AF1219">
            <v>0</v>
          </cell>
          <cell r="AG1219">
            <v>0</v>
          </cell>
          <cell r="AH1219">
            <v>0</v>
          </cell>
          <cell r="AI1219">
            <v>13</v>
          </cell>
          <cell r="AJ1219">
            <v>2</v>
          </cell>
          <cell r="AK1219">
            <v>2</v>
          </cell>
          <cell r="AL1219">
            <v>2</v>
          </cell>
          <cell r="AM1219">
            <v>0</v>
          </cell>
          <cell r="AN1219">
            <v>-11</v>
          </cell>
          <cell r="AO1219">
            <v>-11</v>
          </cell>
          <cell r="AP1219" t="str">
            <v xml:space="preserve">　漁業者等利用者の債務負担の軽減や経営の安定化を図るため、130ｔ未満の漁船の建造、改造や、冷凍冷蔵施設等の施設整備に係る借入資金への利子補給を行うもの。
〔制度利用対象者〕
　漁業者、漁業協同組合、水産加工業者、水産加工業協同組合
【根拠法令】
いわき市漁業近代化資金に係る利子補給要綱、いわき市補助金等交付規則
</v>
          </cell>
          <cell r="AQ1219" t="str">
            <v>負担金、補助及び交付金　国・県支出金を伴わないその他補助金
漁業近代化資金利子補給補助金　2千円</v>
          </cell>
          <cell r="BJ1219">
            <v>1</v>
          </cell>
          <cell r="BK1219">
            <v>2</v>
          </cell>
          <cell r="BL1219">
            <v>0</v>
          </cell>
          <cell r="BM1219">
            <v>0</v>
          </cell>
          <cell r="BN1219">
            <v>0</v>
          </cell>
          <cell r="BO1219">
            <v>0</v>
          </cell>
          <cell r="BP1219">
            <v>0</v>
          </cell>
          <cell r="BQ1219">
            <v>0</v>
          </cell>
          <cell r="BR1219">
            <v>0</v>
          </cell>
          <cell r="BS1219">
            <v>0</v>
          </cell>
          <cell r="BT1219">
            <v>0</v>
          </cell>
          <cell r="BU1219">
            <v>0</v>
          </cell>
          <cell r="BV1219">
            <v>2</v>
          </cell>
          <cell r="BW1219">
            <v>0</v>
          </cell>
          <cell r="BX1219">
            <v>0</v>
          </cell>
          <cell r="BY1219">
            <v>0</v>
          </cell>
          <cell r="BZ1219">
            <v>0</v>
          </cell>
          <cell r="CA1219">
            <v>2</v>
          </cell>
        </row>
        <row r="1220">
          <cell r="I1220" t="str">
            <v>漁業振興資金預託金</v>
          </cell>
          <cell r="J1220">
            <v>1</v>
          </cell>
          <cell r="K1220" t="str">
            <v>一般会計</v>
          </cell>
          <cell r="L1220">
            <v>6</v>
          </cell>
          <cell r="M1220" t="str">
            <v>農林水産業費</v>
          </cell>
          <cell r="N1220">
            <v>3</v>
          </cell>
          <cell r="O1220" t="str">
            <v>水産業費</v>
          </cell>
          <cell r="P1220">
            <v>2</v>
          </cell>
          <cell r="Q1220" t="str">
            <v>水産業振興費</v>
          </cell>
          <cell r="R1220">
            <v>30</v>
          </cell>
          <cell r="S1220" t="str">
            <v>水産業金融対策費</v>
          </cell>
          <cell r="T1220">
            <v>4</v>
          </cell>
          <cell r="U1220" t="str">
            <v>漁業振興資金預託金　</v>
          </cell>
          <cell r="V1220">
            <v>0</v>
          </cell>
          <cell r="X1220">
            <v>0</v>
          </cell>
          <cell r="Z1220">
            <v>100000</v>
          </cell>
          <cell r="AA1220">
            <v>100000</v>
          </cell>
          <cell r="AB1220">
            <v>100000</v>
          </cell>
          <cell r="AC1220">
            <v>100000</v>
          </cell>
          <cell r="AD1220">
            <v>100000</v>
          </cell>
          <cell r="AE1220">
            <v>100000</v>
          </cell>
          <cell r="AF1220">
            <v>100000</v>
          </cell>
          <cell r="AG1220">
            <v>100000</v>
          </cell>
          <cell r="AH1220">
            <v>100000</v>
          </cell>
          <cell r="AI1220">
            <v>0</v>
          </cell>
          <cell r="AJ1220">
            <v>0</v>
          </cell>
          <cell r="AK1220">
            <v>0</v>
          </cell>
          <cell r="AL1220">
            <v>0</v>
          </cell>
          <cell r="AM1220">
            <v>0</v>
          </cell>
          <cell r="AN1220">
            <v>0</v>
          </cell>
          <cell r="AO1220">
            <v>0</v>
          </cell>
          <cell r="AP1220" t="str">
            <v>　漁業者等の金利軽減を図るため、福島県信用漁業協同組合連合会が運営している『漁業振興資金』の原資の一部を預託するもの。
〔預託先〕
　福島県信用漁業協同組合連合会
〔預託期間〕
　令和５年４月１日から令和６年３月31日（年度内償還）</v>
          </cell>
          <cell r="AQ1220" t="str">
            <v xml:space="preserve">預託金
漁業振興資金預託金　100,000千円 </v>
          </cell>
          <cell r="BJ1220">
            <v>1</v>
          </cell>
          <cell r="BK1220">
            <v>100000</v>
          </cell>
          <cell r="BL1220">
            <v>0</v>
          </cell>
          <cell r="BM1220">
            <v>0</v>
          </cell>
          <cell r="BN1220">
            <v>0</v>
          </cell>
          <cell r="BO1220">
            <v>0</v>
          </cell>
          <cell r="BP1220">
            <v>0</v>
          </cell>
          <cell r="BQ1220">
            <v>0</v>
          </cell>
          <cell r="BR1220">
            <v>0</v>
          </cell>
          <cell r="BS1220">
            <v>0</v>
          </cell>
          <cell r="BT1220">
            <v>0</v>
          </cell>
          <cell r="BU1220">
            <v>100000</v>
          </cell>
          <cell r="BV1220">
            <v>0</v>
          </cell>
          <cell r="BW1220">
            <v>0</v>
          </cell>
          <cell r="BX1220">
            <v>0</v>
          </cell>
          <cell r="BY1220">
            <v>0</v>
          </cell>
          <cell r="BZ1220">
            <v>100000</v>
          </cell>
          <cell r="CA1220">
            <v>0</v>
          </cell>
        </row>
        <row r="1221">
          <cell r="I1221" t="str">
            <v>整備促進事務経費</v>
          </cell>
          <cell r="J1221">
            <v>1</v>
          </cell>
          <cell r="K1221" t="str">
            <v>一般会計</v>
          </cell>
          <cell r="L1221">
            <v>6</v>
          </cell>
          <cell r="M1221" t="str">
            <v>農林水産業費</v>
          </cell>
          <cell r="N1221">
            <v>3</v>
          </cell>
          <cell r="O1221" t="str">
            <v>水産業費</v>
          </cell>
          <cell r="P1221">
            <v>3</v>
          </cell>
          <cell r="Q1221" t="str">
            <v>漁港費　</v>
          </cell>
          <cell r="R1221">
            <v>10</v>
          </cell>
          <cell r="S1221" t="str">
            <v>漁港整備促進費　</v>
          </cell>
          <cell r="T1221">
            <v>1</v>
          </cell>
          <cell r="U1221" t="str">
            <v>整備促進事務経費</v>
          </cell>
          <cell r="V1221">
            <v>0</v>
          </cell>
          <cell r="X1221">
            <v>0</v>
          </cell>
          <cell r="Z1221">
            <v>18</v>
          </cell>
          <cell r="AA1221">
            <v>268</v>
          </cell>
          <cell r="AB1221">
            <v>84</v>
          </cell>
          <cell r="AC1221">
            <v>84</v>
          </cell>
          <cell r="AD1221">
            <v>84</v>
          </cell>
          <cell r="AE1221">
            <v>0</v>
          </cell>
          <cell r="AF1221">
            <v>0</v>
          </cell>
          <cell r="AG1221">
            <v>0</v>
          </cell>
          <cell r="AH1221">
            <v>0</v>
          </cell>
          <cell r="AI1221">
            <v>268</v>
          </cell>
          <cell r="AJ1221">
            <v>84</v>
          </cell>
          <cell r="AK1221">
            <v>84</v>
          </cell>
          <cell r="AL1221">
            <v>84</v>
          </cell>
          <cell r="AM1221">
            <v>0</v>
          </cell>
          <cell r="AN1221">
            <v>-184</v>
          </cell>
          <cell r="AO1221">
            <v>-184</v>
          </cell>
          <cell r="AP1221" t="str">
            <v>市内漁港の整備促進等に要する事務経費</v>
          </cell>
          <cell r="AQ1221" t="str">
            <v>旅費　会議出席等に係る管外旅費
消耗品費　コピー用紙代
使用料及び賃借料　コピー機使用料等
負担金、補助及び交付金　漁港関係団体の大会参加費等</v>
          </cell>
          <cell r="BJ1221">
            <v>1</v>
          </cell>
          <cell r="BK1221">
            <v>84</v>
          </cell>
          <cell r="BL1221">
            <v>0</v>
          </cell>
          <cell r="BM1221">
            <v>0</v>
          </cell>
          <cell r="BN1221">
            <v>0</v>
          </cell>
          <cell r="BO1221">
            <v>0</v>
          </cell>
          <cell r="BP1221">
            <v>0</v>
          </cell>
          <cell r="BQ1221">
            <v>0</v>
          </cell>
          <cell r="BR1221">
            <v>0</v>
          </cell>
          <cell r="BS1221">
            <v>0</v>
          </cell>
          <cell r="BT1221">
            <v>0</v>
          </cell>
          <cell r="BU1221">
            <v>0</v>
          </cell>
          <cell r="BV1221">
            <v>84</v>
          </cell>
          <cell r="BW1221">
            <v>0</v>
          </cell>
          <cell r="BX1221">
            <v>0</v>
          </cell>
          <cell r="BY1221">
            <v>0</v>
          </cell>
          <cell r="BZ1221">
            <v>0</v>
          </cell>
          <cell r="CA1221">
            <v>84</v>
          </cell>
        </row>
        <row r="1222">
          <cell r="I1222" t="str">
            <v>水産業共同利用施設復興促進整備事業費補助金</v>
          </cell>
          <cell r="J1222">
            <v>1</v>
          </cell>
          <cell r="K1222" t="str">
            <v>一般会計</v>
          </cell>
          <cell r="L1222">
            <v>6</v>
          </cell>
          <cell r="M1222" t="str">
            <v>農林水産業費</v>
          </cell>
          <cell r="N1222">
            <v>3</v>
          </cell>
          <cell r="O1222" t="str">
            <v>水産業費</v>
          </cell>
          <cell r="P1222">
            <v>4</v>
          </cell>
          <cell r="Q1222" t="str">
            <v>魚市場費</v>
          </cell>
          <cell r="R1222">
            <v>10</v>
          </cell>
          <cell r="S1222" t="str">
            <v>地方卸売市場費　</v>
          </cell>
          <cell r="T1222">
            <v>8</v>
          </cell>
          <cell r="U1222" t="str">
            <v>水産業共同利用施設復興促進整備事業費補助金　</v>
          </cell>
          <cell r="V1222">
            <v>0</v>
          </cell>
          <cell r="X1222">
            <v>0</v>
          </cell>
          <cell r="Z1222">
            <v>0</v>
          </cell>
          <cell r="AA1222">
            <v>69132</v>
          </cell>
          <cell r="AB1222">
            <v>2261739</v>
          </cell>
          <cell r="AC1222">
            <v>2261739</v>
          </cell>
          <cell r="AD1222">
            <v>2261739</v>
          </cell>
          <cell r="AE1222">
            <v>54317</v>
          </cell>
          <cell r="AF1222">
            <v>1777080</v>
          </cell>
          <cell r="AG1222">
            <v>1777080</v>
          </cell>
          <cell r="AH1222">
            <v>1777080</v>
          </cell>
          <cell r="AI1222">
            <v>14815</v>
          </cell>
          <cell r="AJ1222">
            <v>484659</v>
          </cell>
          <cell r="AK1222">
            <v>484659</v>
          </cell>
          <cell r="AL1222">
            <v>484659</v>
          </cell>
          <cell r="AM1222">
            <v>0</v>
          </cell>
          <cell r="AN1222">
            <v>2192607</v>
          </cell>
          <cell r="AO1222">
            <v>2192607</v>
          </cell>
          <cell r="AP1222" t="str">
            <v xml:space="preserve">　東京電力福島第一原子力発電所の事故に伴う影響を受けている地域において、水産業の復興の加速化を図るため、水揚量の増加等に必要となる水産業共同利用施設の整備を支援するもの。
【整備予定施設】
　・小名浜地区流通加工機能強化施設の新設
　・漁具倉庫の新設
【補助率】事業費の7/8（国庫補助額は事業費の11/16） </v>
          </cell>
          <cell r="AQ1222" t="str">
            <v>国庫支出金を伴う建設事業補助金　2,261,739千円
・小名浜地区流通加工機能強化施設　
　事業費　2,063,455千円×7/8（補助率）＝1,805,523千円
・漁具倉庫
　事業費521,390千円×7/8（補助率）＝　456,216千円</v>
          </cell>
          <cell r="BJ1222">
            <v>1</v>
          </cell>
          <cell r="BK1222">
            <v>2261739</v>
          </cell>
          <cell r="BL1222">
            <v>0</v>
          </cell>
          <cell r="BM1222">
            <v>0</v>
          </cell>
          <cell r="BN1222">
            <v>0</v>
          </cell>
          <cell r="BO1222">
            <v>0</v>
          </cell>
          <cell r="BP1222">
            <v>0</v>
          </cell>
          <cell r="BQ1222">
            <v>0</v>
          </cell>
          <cell r="BR1222">
            <v>1777080</v>
          </cell>
          <cell r="BS1222">
            <v>0</v>
          </cell>
          <cell r="BT1222">
            <v>0</v>
          </cell>
          <cell r="BU1222">
            <v>0</v>
          </cell>
          <cell r="BV1222">
            <v>484659</v>
          </cell>
          <cell r="BW1222">
            <v>1777080</v>
          </cell>
          <cell r="BX1222">
            <v>0</v>
          </cell>
          <cell r="BY1222">
            <v>0</v>
          </cell>
          <cell r="BZ1222">
            <v>0</v>
          </cell>
          <cell r="CA1222">
            <v>484659</v>
          </cell>
        </row>
        <row r="1223">
          <cell r="I1223" t="str">
            <v>卸売市場事業会計繰出金</v>
          </cell>
          <cell r="J1223">
            <v>1</v>
          </cell>
          <cell r="K1223" t="str">
            <v>一般会計</v>
          </cell>
          <cell r="L1223">
            <v>6</v>
          </cell>
          <cell r="M1223" t="str">
            <v>農林水産業費</v>
          </cell>
          <cell r="N1223">
            <v>1</v>
          </cell>
          <cell r="O1223" t="str">
            <v>農業費　</v>
          </cell>
          <cell r="P1223">
            <v>9</v>
          </cell>
          <cell r="Q1223" t="str">
            <v>卸売市場費　</v>
          </cell>
          <cell r="R1223">
            <v>10</v>
          </cell>
          <cell r="S1223" t="str">
            <v>卸売市場事業会計繰出金　</v>
          </cell>
          <cell r="T1223">
            <v>2</v>
          </cell>
          <cell r="U1223" t="str">
            <v>卸売市場事業会計繰出金　</v>
          </cell>
          <cell r="V1223">
            <v>0</v>
          </cell>
          <cell r="X1223">
            <v>0</v>
          </cell>
          <cell r="Z1223">
            <v>78324</v>
          </cell>
          <cell r="AA1223">
            <v>84021</v>
          </cell>
          <cell r="AB1223">
            <v>81296</v>
          </cell>
          <cell r="AC1223">
            <v>81353</v>
          </cell>
          <cell r="AD1223">
            <v>81353</v>
          </cell>
          <cell r="AE1223">
            <v>0</v>
          </cell>
          <cell r="AF1223">
            <v>0</v>
          </cell>
          <cell r="AG1223">
            <v>0</v>
          </cell>
          <cell r="AH1223">
            <v>0</v>
          </cell>
          <cell r="AI1223">
            <v>84021</v>
          </cell>
          <cell r="AJ1223">
            <v>81296</v>
          </cell>
          <cell r="AK1223">
            <v>81353</v>
          </cell>
          <cell r="AL1223">
            <v>81353</v>
          </cell>
          <cell r="AM1223">
            <v>57</v>
          </cell>
          <cell r="AN1223">
            <v>-2725</v>
          </cell>
          <cell r="AO1223">
            <v>-2668</v>
          </cell>
          <cell r="AP1223" t="str">
            <v>卸売市場事業特別会計に対する繰出金　</v>
          </cell>
          <cell r="AQ1223" t="str">
            <v>卸売市場事業特別会計に対する繰出金　</v>
          </cell>
          <cell r="BJ1223">
            <v>2</v>
          </cell>
          <cell r="BK1223">
            <v>0</v>
          </cell>
          <cell r="BL1223">
            <v>0</v>
          </cell>
          <cell r="BM1223">
            <v>0</v>
          </cell>
          <cell r="BN1223">
            <v>0</v>
          </cell>
          <cell r="BO1223">
            <v>0</v>
          </cell>
          <cell r="BP1223">
            <v>0</v>
          </cell>
          <cell r="BQ1223">
            <v>0</v>
          </cell>
          <cell r="BR1223">
            <v>0</v>
          </cell>
          <cell r="BS1223">
            <v>0</v>
          </cell>
          <cell r="BT1223">
            <v>0</v>
          </cell>
          <cell r="BU1223">
            <v>0</v>
          </cell>
          <cell r="BV1223">
            <v>81296</v>
          </cell>
          <cell r="BW1223">
            <v>0</v>
          </cell>
          <cell r="BX1223">
            <v>0</v>
          </cell>
          <cell r="BY1223">
            <v>0</v>
          </cell>
          <cell r="BZ1223">
            <v>0</v>
          </cell>
          <cell r="CA1223">
            <v>81353</v>
          </cell>
        </row>
        <row r="1224">
          <cell r="I1224" t="str">
            <v>卸売市場卸売業者・仲卸売業者資金預託金</v>
          </cell>
          <cell r="J1224">
            <v>1</v>
          </cell>
          <cell r="K1224" t="str">
            <v>一般会計</v>
          </cell>
          <cell r="L1224">
            <v>6</v>
          </cell>
          <cell r="M1224" t="str">
            <v>農林水産業費</v>
          </cell>
          <cell r="N1224">
            <v>1</v>
          </cell>
          <cell r="O1224" t="str">
            <v>農業費　</v>
          </cell>
          <cell r="P1224">
            <v>9</v>
          </cell>
          <cell r="Q1224" t="str">
            <v>卸売市場費　</v>
          </cell>
          <cell r="R1224">
            <v>20</v>
          </cell>
          <cell r="S1224" t="str">
            <v>市場内事業者育成対策費　</v>
          </cell>
          <cell r="T1224">
            <v>1</v>
          </cell>
          <cell r="U1224" t="str">
            <v>卸売市場卸売業者・仲卸売業者資金預託金　</v>
          </cell>
          <cell r="V1224">
            <v>0</v>
          </cell>
          <cell r="X1224">
            <v>0</v>
          </cell>
          <cell r="Z1224">
            <v>30000</v>
          </cell>
          <cell r="AA1224">
            <v>30000</v>
          </cell>
          <cell r="AB1224">
            <v>30000</v>
          </cell>
          <cell r="AC1224">
            <v>30000</v>
          </cell>
          <cell r="AD1224">
            <v>30000</v>
          </cell>
          <cell r="AE1224">
            <v>30000</v>
          </cell>
          <cell r="AF1224">
            <v>30000</v>
          </cell>
          <cell r="AG1224">
            <v>30000</v>
          </cell>
          <cell r="AH1224">
            <v>30000</v>
          </cell>
          <cell r="AI1224">
            <v>0</v>
          </cell>
          <cell r="AJ1224">
            <v>0</v>
          </cell>
          <cell r="AK1224">
            <v>0</v>
          </cell>
          <cell r="AL1224">
            <v>0</v>
          </cell>
          <cell r="AM1224">
            <v>0</v>
          </cell>
          <cell r="AN1224">
            <v>0</v>
          </cell>
          <cell r="AO1224">
            <v>0</v>
          </cell>
          <cell r="AP1224" t="str">
            <v xml:space="preserve">いわき市卸売市場活性化資金融資制度要綱に基づき、卸売市場内事業者（卸売業者、仲卸業者、関連事業者）を対象に、施設整備等経営の活性化を促進するため、融資資金に係る原資を預託する。
?原資の預託先：東邦銀行
?預託金額：3,000万円
?融資利率：2.20%以内/年額
?融資限度額　：15,000万円（預託金の５倍相当額） </v>
          </cell>
          <cell r="AQ1224" t="str">
            <v>貸付金　30,000千円</v>
          </cell>
          <cell r="BJ1224">
            <v>1</v>
          </cell>
          <cell r="BK1224">
            <v>30000</v>
          </cell>
          <cell r="BL1224">
            <v>0</v>
          </cell>
          <cell r="BM1224">
            <v>0</v>
          </cell>
          <cell r="BN1224">
            <v>0</v>
          </cell>
          <cell r="BO1224">
            <v>0</v>
          </cell>
          <cell r="BP1224">
            <v>0</v>
          </cell>
          <cell r="BQ1224">
            <v>0</v>
          </cell>
          <cell r="BR1224">
            <v>0</v>
          </cell>
          <cell r="BS1224">
            <v>0</v>
          </cell>
          <cell r="BT1224">
            <v>0</v>
          </cell>
          <cell r="BU1224">
            <v>30000</v>
          </cell>
          <cell r="BV1224">
            <v>0</v>
          </cell>
          <cell r="BW1224">
            <v>0</v>
          </cell>
          <cell r="BX1224">
            <v>0</v>
          </cell>
          <cell r="BY1224">
            <v>0</v>
          </cell>
          <cell r="BZ1224">
            <v>30000</v>
          </cell>
          <cell r="CA1224">
            <v>0</v>
          </cell>
        </row>
        <row r="1225">
          <cell r="I1225" t="str">
            <v>一般事務経費</v>
          </cell>
          <cell r="J1225">
            <v>1</v>
          </cell>
          <cell r="K1225" t="str">
            <v>一般会計</v>
          </cell>
          <cell r="L1225">
            <v>7</v>
          </cell>
          <cell r="M1225" t="str">
            <v>商工費　</v>
          </cell>
          <cell r="N1225">
            <v>1</v>
          </cell>
          <cell r="O1225" t="str">
            <v>商工費　</v>
          </cell>
          <cell r="P1225">
            <v>1</v>
          </cell>
          <cell r="Q1225" t="str">
            <v>商工総務費　</v>
          </cell>
          <cell r="R1225">
            <v>90</v>
          </cell>
          <cell r="S1225" t="str">
            <v>一般事務費　</v>
          </cell>
          <cell r="T1225">
            <v>1</v>
          </cell>
          <cell r="U1225" t="str">
            <v>一般事務経費</v>
          </cell>
          <cell r="V1225">
            <v>0</v>
          </cell>
          <cell r="X1225">
            <v>0</v>
          </cell>
          <cell r="Z1225">
            <v>1948</v>
          </cell>
          <cell r="AA1225">
            <v>2456</v>
          </cell>
          <cell r="AB1225">
            <v>2456</v>
          </cell>
          <cell r="AC1225">
            <v>2456</v>
          </cell>
          <cell r="AD1225">
            <v>2456</v>
          </cell>
          <cell r="AE1225">
            <v>0</v>
          </cell>
          <cell r="AF1225">
            <v>0</v>
          </cell>
          <cell r="AG1225">
            <v>0</v>
          </cell>
          <cell r="AH1225">
            <v>0</v>
          </cell>
          <cell r="AI1225">
            <v>2456</v>
          </cell>
          <cell r="AJ1225">
            <v>2456</v>
          </cell>
          <cell r="AK1225">
            <v>2456</v>
          </cell>
          <cell r="AL1225">
            <v>2456</v>
          </cell>
          <cell r="AM1225">
            <v>0</v>
          </cell>
          <cell r="AN1225">
            <v>0</v>
          </cell>
          <cell r="AO1225">
            <v>0</v>
          </cell>
          <cell r="AP1225" t="str">
            <v>産業振興に係る一般事務経費　</v>
          </cell>
          <cell r="AQ1225" t="str">
            <v xml:space="preserve">・産業振興関係事務に係る旅費
・産業振興関係事務に係る消耗品購入費
・公用車管理費 </v>
          </cell>
          <cell r="BJ1225">
            <v>1</v>
          </cell>
          <cell r="BK1225">
            <v>2456</v>
          </cell>
          <cell r="BL1225">
            <v>0</v>
          </cell>
          <cell r="BM1225">
            <v>0</v>
          </cell>
          <cell r="BN1225">
            <v>0</v>
          </cell>
          <cell r="BO1225">
            <v>0</v>
          </cell>
          <cell r="BP1225">
            <v>0</v>
          </cell>
          <cell r="BQ1225">
            <v>0</v>
          </cell>
          <cell r="BR1225">
            <v>0</v>
          </cell>
          <cell r="BS1225">
            <v>0</v>
          </cell>
          <cell r="BT1225">
            <v>0</v>
          </cell>
          <cell r="BU1225">
            <v>0</v>
          </cell>
          <cell r="BV1225">
            <v>2456</v>
          </cell>
          <cell r="BW1225">
            <v>0</v>
          </cell>
          <cell r="BX1225">
            <v>0</v>
          </cell>
          <cell r="BY1225">
            <v>0</v>
          </cell>
          <cell r="BZ1225">
            <v>0</v>
          </cell>
          <cell r="CA1225">
            <v>2456</v>
          </cell>
        </row>
        <row r="1226">
          <cell r="I1226" t="str">
            <v>一般事務経費　車両購入費</v>
          </cell>
          <cell r="J1226">
            <v>1</v>
          </cell>
          <cell r="K1226" t="str">
            <v>一般会計</v>
          </cell>
          <cell r="L1226">
            <v>7</v>
          </cell>
          <cell r="M1226" t="str">
            <v>商工費　</v>
          </cell>
          <cell r="N1226">
            <v>1</v>
          </cell>
          <cell r="O1226" t="str">
            <v>商工費　</v>
          </cell>
          <cell r="P1226">
            <v>1</v>
          </cell>
          <cell r="Q1226" t="str">
            <v>商工総務費　</v>
          </cell>
          <cell r="R1226">
            <v>90</v>
          </cell>
          <cell r="S1226" t="str">
            <v>一般事務費　</v>
          </cell>
          <cell r="T1226">
            <v>1</v>
          </cell>
          <cell r="U1226" t="str">
            <v>一般事務経費</v>
          </cell>
          <cell r="V1226">
            <v>0</v>
          </cell>
          <cell r="X1226">
            <v>1</v>
          </cell>
          <cell r="Y1226" t="str">
            <v>車両購入費　</v>
          </cell>
          <cell r="Z1226">
            <v>0</v>
          </cell>
          <cell r="AA1226">
            <v>0</v>
          </cell>
          <cell r="AB1226">
            <v>3526</v>
          </cell>
          <cell r="AC1226">
            <v>3450</v>
          </cell>
          <cell r="AD1226">
            <v>3450</v>
          </cell>
          <cell r="AE1226">
            <v>0</v>
          </cell>
          <cell r="AF1226">
            <v>0</v>
          </cell>
          <cell r="AG1226">
            <v>0</v>
          </cell>
          <cell r="AH1226">
            <v>0</v>
          </cell>
          <cell r="AI1226">
            <v>0</v>
          </cell>
          <cell r="AJ1226">
            <v>3526</v>
          </cell>
          <cell r="AK1226">
            <v>3450</v>
          </cell>
          <cell r="AL1226">
            <v>3450</v>
          </cell>
          <cell r="AM1226">
            <v>-76</v>
          </cell>
          <cell r="AN1226">
            <v>3526</v>
          </cell>
          <cell r="AO1226">
            <v>3450</v>
          </cell>
          <cell r="AP1226" t="str">
            <v xml:space="preserve">　公用車（いわき500ぬ2754）の車両更新に係る経費
</v>
          </cell>
          <cell r="AQ1226" t="str">
            <v xml:space="preserve">【要求内容】
　・車両（小型乗用車）3,386千円
　・リサイクル手数料、自賠責保険料等 90千円
　・自動車重量税 50千円 </v>
          </cell>
          <cell r="BJ1226">
            <v>2</v>
          </cell>
          <cell r="BK1226">
            <v>0</v>
          </cell>
          <cell r="BL1226">
            <v>0</v>
          </cell>
          <cell r="BM1226">
            <v>0</v>
          </cell>
          <cell r="BN1226">
            <v>0</v>
          </cell>
          <cell r="BO1226">
            <v>0</v>
          </cell>
          <cell r="BP1226">
            <v>0</v>
          </cell>
          <cell r="BQ1226">
            <v>0</v>
          </cell>
          <cell r="BR1226">
            <v>0</v>
          </cell>
          <cell r="BS1226">
            <v>0</v>
          </cell>
          <cell r="BT1226">
            <v>0</v>
          </cell>
          <cell r="BU1226">
            <v>0</v>
          </cell>
          <cell r="BV1226">
            <v>3526</v>
          </cell>
          <cell r="BW1226">
            <v>0</v>
          </cell>
          <cell r="BX1226">
            <v>0</v>
          </cell>
          <cell r="BY1226">
            <v>0</v>
          </cell>
          <cell r="BZ1226">
            <v>0</v>
          </cell>
          <cell r="CA1226">
            <v>3450</v>
          </cell>
        </row>
        <row r="1227">
          <cell r="I1227" t="str">
            <v>一般事務経費　臨時経費分</v>
          </cell>
          <cell r="J1227">
            <v>1</v>
          </cell>
          <cell r="K1227" t="str">
            <v>一般会計</v>
          </cell>
          <cell r="L1227">
            <v>7</v>
          </cell>
          <cell r="M1227" t="str">
            <v>商工費　</v>
          </cell>
          <cell r="N1227">
            <v>1</v>
          </cell>
          <cell r="O1227" t="str">
            <v>商工費　</v>
          </cell>
          <cell r="P1227">
            <v>1</v>
          </cell>
          <cell r="Q1227" t="str">
            <v>商工総務費　</v>
          </cell>
          <cell r="R1227">
            <v>90</v>
          </cell>
          <cell r="S1227" t="str">
            <v>一般事務費　</v>
          </cell>
          <cell r="T1227">
            <v>1</v>
          </cell>
          <cell r="U1227" t="str">
            <v>一般事務経費</v>
          </cell>
          <cell r="V1227">
            <v>0</v>
          </cell>
          <cell r="X1227">
            <v>2</v>
          </cell>
          <cell r="Y1227" t="str">
            <v>臨時経費分　</v>
          </cell>
          <cell r="Z1227">
            <v>954</v>
          </cell>
          <cell r="AA1227">
            <v>1384</v>
          </cell>
          <cell r="AB1227">
            <v>1384</v>
          </cell>
          <cell r="AC1227">
            <v>1025</v>
          </cell>
          <cell r="AD1227">
            <v>1025</v>
          </cell>
          <cell r="AE1227">
            <v>127</v>
          </cell>
          <cell r="AF1227">
            <v>127</v>
          </cell>
          <cell r="AG1227">
            <v>127</v>
          </cell>
          <cell r="AH1227">
            <v>127</v>
          </cell>
          <cell r="AI1227">
            <v>1257</v>
          </cell>
          <cell r="AJ1227">
            <v>1257</v>
          </cell>
          <cell r="AK1227">
            <v>898</v>
          </cell>
          <cell r="AL1227">
            <v>898</v>
          </cell>
          <cell r="AM1227">
            <v>-359</v>
          </cell>
          <cell r="AN1227">
            <v>0</v>
          </cell>
          <cell r="AO1227">
            <v>-359</v>
          </cell>
          <cell r="AP1227" t="str">
            <v xml:space="preserve">・国（経済産業省）からの出向職員（産業振興部長）の職員公舎借上に係る経費
</v>
          </cell>
          <cell r="AQ1227" t="str">
            <v xml:space="preserve">・手数料・・・・・仲介料、鍵交換代、抗菌消臭代、安心住宅サポート代
・賃借料・・・・・職員住宅借上料、敷金、礼金 </v>
          </cell>
          <cell r="BJ1227">
            <v>2</v>
          </cell>
          <cell r="BK1227">
            <v>0</v>
          </cell>
          <cell r="BL1227">
            <v>0</v>
          </cell>
          <cell r="BM1227">
            <v>0</v>
          </cell>
          <cell r="BN1227">
            <v>0</v>
          </cell>
          <cell r="BO1227">
            <v>0</v>
          </cell>
          <cell r="BP1227">
            <v>0</v>
          </cell>
          <cell r="BQ1227">
            <v>0</v>
          </cell>
          <cell r="BR1227">
            <v>0</v>
          </cell>
          <cell r="BS1227">
            <v>0</v>
          </cell>
          <cell r="BT1227">
            <v>0</v>
          </cell>
          <cell r="BU1227">
            <v>127</v>
          </cell>
          <cell r="BV1227">
            <v>1257</v>
          </cell>
          <cell r="BW1227">
            <v>0</v>
          </cell>
          <cell r="BX1227">
            <v>0</v>
          </cell>
          <cell r="BY1227">
            <v>0</v>
          </cell>
          <cell r="BZ1227">
            <v>127</v>
          </cell>
          <cell r="CA1227">
            <v>898</v>
          </cell>
        </row>
        <row r="1228">
          <cell r="I1228" t="str">
            <v>市商工業活性化事業費補助金</v>
          </cell>
          <cell r="J1228">
            <v>1</v>
          </cell>
          <cell r="K1228" t="str">
            <v>一般会計</v>
          </cell>
          <cell r="L1228">
            <v>7</v>
          </cell>
          <cell r="M1228" t="str">
            <v>商工費　</v>
          </cell>
          <cell r="N1228">
            <v>1</v>
          </cell>
          <cell r="O1228" t="str">
            <v>商工費　</v>
          </cell>
          <cell r="P1228">
            <v>2</v>
          </cell>
          <cell r="Q1228" t="str">
            <v>商工振興費　</v>
          </cell>
          <cell r="R1228">
            <v>20</v>
          </cell>
          <cell r="S1228" t="str">
            <v>商工業振興事業費</v>
          </cell>
          <cell r="T1228">
            <v>2</v>
          </cell>
          <cell r="U1228" t="str">
            <v>市商工業活性化事業費補助金　</v>
          </cell>
          <cell r="V1228">
            <v>0</v>
          </cell>
          <cell r="X1228">
            <v>0</v>
          </cell>
          <cell r="Z1228">
            <v>1538</v>
          </cell>
          <cell r="AA1228">
            <v>5500</v>
          </cell>
          <cell r="AB1228">
            <v>6500</v>
          </cell>
          <cell r="AC1228">
            <v>6500</v>
          </cell>
          <cell r="AD1228">
            <v>6500</v>
          </cell>
          <cell r="AE1228">
            <v>9</v>
          </cell>
          <cell r="AF1228">
            <v>21</v>
          </cell>
          <cell r="AG1228">
            <v>21</v>
          </cell>
          <cell r="AH1228">
            <v>21</v>
          </cell>
          <cell r="AI1228">
            <v>5491</v>
          </cell>
          <cell r="AJ1228">
            <v>6479</v>
          </cell>
          <cell r="AK1228">
            <v>6479</v>
          </cell>
          <cell r="AL1228">
            <v>6479</v>
          </cell>
          <cell r="AM1228">
            <v>0</v>
          </cell>
          <cell r="AN1228">
            <v>1000</v>
          </cell>
          <cell r="AO1228">
            <v>1000</v>
          </cell>
          <cell r="AP1228" t="str">
            <v>○事業の目的・概要
商工業の活性化のために商店会等が行うイベント事業、調査・研究事業、イメージア　ップ事業等の自主的な活動を助長し、本市の商工業の振興を図るため、その事業費の一　部について補助を行うもの。
○根拠法令
いわき市補助金等交付規則
いわき市商工業活性化事業補助金交付要綱</v>
          </cell>
          <cell r="AQ1228" t="str">
            <v xml:space="preserve">　市内の商店会等（ＮＰＯ等を含む）が、商工業の活性化のための事業を自主的に実施する場合に、補助金を交付する。
　交付決定に際しては、認定委員会での審査を経た上で、事業効果が高いと判断される事業から優先的に補助金を交付することで、補助目的のより効果的な達成を図るものとする。
【増減理由】
・申請件数の増加による（増） </v>
          </cell>
          <cell r="BJ1228">
            <v>1</v>
          </cell>
          <cell r="BK1228">
            <v>6500</v>
          </cell>
          <cell r="BL1228">
            <v>0</v>
          </cell>
          <cell r="BM1228">
            <v>0</v>
          </cell>
          <cell r="BN1228">
            <v>0</v>
          </cell>
          <cell r="BO1228">
            <v>0</v>
          </cell>
          <cell r="BP1228">
            <v>0</v>
          </cell>
          <cell r="BQ1228">
            <v>0</v>
          </cell>
          <cell r="BR1228">
            <v>0</v>
          </cell>
          <cell r="BS1228">
            <v>0</v>
          </cell>
          <cell r="BT1228">
            <v>0</v>
          </cell>
          <cell r="BU1228">
            <v>21</v>
          </cell>
          <cell r="BV1228">
            <v>6479</v>
          </cell>
          <cell r="BW1228">
            <v>0</v>
          </cell>
          <cell r="BX1228">
            <v>0</v>
          </cell>
          <cell r="BY1228">
            <v>0</v>
          </cell>
          <cell r="BZ1228">
            <v>21</v>
          </cell>
          <cell r="CA1228">
            <v>6479</v>
          </cell>
        </row>
        <row r="1229">
          <cell r="I1229" t="str">
            <v>いわき市平十五町目駐車場管理費</v>
          </cell>
          <cell r="J1229">
            <v>1</v>
          </cell>
          <cell r="K1229" t="str">
            <v>一般会計</v>
          </cell>
          <cell r="L1229">
            <v>7</v>
          </cell>
          <cell r="M1229" t="str">
            <v>商工費　</v>
          </cell>
          <cell r="N1229">
            <v>1</v>
          </cell>
          <cell r="O1229" t="str">
            <v>商工費　</v>
          </cell>
          <cell r="P1229">
            <v>2</v>
          </cell>
          <cell r="Q1229" t="str">
            <v>商工振興費　</v>
          </cell>
          <cell r="R1229">
            <v>20</v>
          </cell>
          <cell r="S1229" t="str">
            <v>商工業振興事業費</v>
          </cell>
          <cell r="T1229">
            <v>3</v>
          </cell>
          <cell r="U1229" t="str">
            <v>いわき市平十五町目駐車場管理費　</v>
          </cell>
          <cell r="V1229">
            <v>0</v>
          </cell>
          <cell r="X1229">
            <v>0</v>
          </cell>
          <cell r="Z1229">
            <v>250</v>
          </cell>
          <cell r="AA1229">
            <v>352</v>
          </cell>
          <cell r="AB1229">
            <v>724</v>
          </cell>
          <cell r="AC1229">
            <v>724</v>
          </cell>
          <cell r="AD1229">
            <v>724</v>
          </cell>
          <cell r="AE1229">
            <v>352</v>
          </cell>
          <cell r="AF1229">
            <v>724</v>
          </cell>
          <cell r="AG1229">
            <v>724</v>
          </cell>
          <cell r="AH1229">
            <v>724</v>
          </cell>
          <cell r="AI1229">
            <v>0</v>
          </cell>
          <cell r="AJ1229">
            <v>0</v>
          </cell>
          <cell r="AK1229">
            <v>0</v>
          </cell>
          <cell r="AL1229">
            <v>0</v>
          </cell>
          <cell r="AM1229">
            <v>0</v>
          </cell>
          <cell r="AN1229">
            <v>372</v>
          </cell>
          <cell r="AO1229">
            <v>372</v>
          </cell>
          <cell r="AP1229" t="str">
            <v>　いわき市平十五町目駐車場管理にかかる経費　</v>
          </cell>
          <cell r="AQ1229" t="str">
            <v xml:space="preserve">【要求内容】
・修繕料　605千円
・使用料　119千円
【増減理由】
・印刷製本費：回数駐車券印刷製本費の減少（減）
・修繕料：区画線設置修繕による修繕料の増加（増） </v>
          </cell>
          <cell r="BJ1229">
            <v>1</v>
          </cell>
          <cell r="BK1229">
            <v>724</v>
          </cell>
          <cell r="BL1229">
            <v>0</v>
          </cell>
          <cell r="BM1229">
            <v>0</v>
          </cell>
          <cell r="BN1229">
            <v>0</v>
          </cell>
          <cell r="BO1229">
            <v>0</v>
          </cell>
          <cell r="BP1229">
            <v>0</v>
          </cell>
          <cell r="BQ1229">
            <v>0</v>
          </cell>
          <cell r="BR1229">
            <v>0</v>
          </cell>
          <cell r="BS1229">
            <v>0</v>
          </cell>
          <cell r="BT1229">
            <v>0</v>
          </cell>
          <cell r="BU1229">
            <v>724</v>
          </cell>
          <cell r="BV1229">
            <v>0</v>
          </cell>
          <cell r="BW1229">
            <v>0</v>
          </cell>
          <cell r="BX1229">
            <v>0</v>
          </cell>
          <cell r="BY1229">
            <v>0</v>
          </cell>
          <cell r="BZ1229">
            <v>724</v>
          </cell>
          <cell r="CA1229">
            <v>0</v>
          </cell>
        </row>
        <row r="1230">
          <cell r="I1230" t="str">
            <v>いわき市平十五町目駐車場管理費　指定管理分</v>
          </cell>
          <cell r="J1230">
            <v>1</v>
          </cell>
          <cell r="K1230" t="str">
            <v>一般会計</v>
          </cell>
          <cell r="L1230">
            <v>7</v>
          </cell>
          <cell r="M1230" t="str">
            <v>商工費　</v>
          </cell>
          <cell r="N1230">
            <v>1</v>
          </cell>
          <cell r="O1230" t="str">
            <v>商工費　</v>
          </cell>
          <cell r="P1230">
            <v>2</v>
          </cell>
          <cell r="Q1230" t="str">
            <v>商工振興費　</v>
          </cell>
          <cell r="R1230">
            <v>20</v>
          </cell>
          <cell r="S1230" t="str">
            <v>商工業振興事業費</v>
          </cell>
          <cell r="T1230">
            <v>3</v>
          </cell>
          <cell r="U1230" t="str">
            <v>いわき市平十五町目駐車場管理費　</v>
          </cell>
          <cell r="V1230">
            <v>0</v>
          </cell>
          <cell r="X1230">
            <v>1</v>
          </cell>
          <cell r="Y1230" t="str">
            <v>指定管理分　</v>
          </cell>
          <cell r="Z1230">
            <v>3501</v>
          </cell>
          <cell r="AA1230">
            <v>3501</v>
          </cell>
          <cell r="AB1230">
            <v>3501</v>
          </cell>
          <cell r="AC1230">
            <v>3501</v>
          </cell>
          <cell r="AD1230">
            <v>3501</v>
          </cell>
          <cell r="AE1230">
            <v>3501</v>
          </cell>
          <cell r="AF1230">
            <v>3501</v>
          </cell>
          <cell r="AG1230">
            <v>3501</v>
          </cell>
          <cell r="AH1230">
            <v>3501</v>
          </cell>
          <cell r="AI1230">
            <v>0</v>
          </cell>
          <cell r="AJ1230">
            <v>0</v>
          </cell>
          <cell r="AK1230">
            <v>0</v>
          </cell>
          <cell r="AL1230">
            <v>0</v>
          </cell>
          <cell r="AM1230">
            <v>0</v>
          </cell>
          <cell r="AN1230">
            <v>0</v>
          </cell>
          <cell r="AO1230">
            <v>0</v>
          </cell>
          <cell r="AP1230" t="str">
            <v xml:space="preserve">いわき市平十五町目駐車場について、地方自治法第244条の２第３項に基づき指定管理者制度を導入し、平成31年４月１日から令和６年３月31日までの５年間、株式会社ジェイ・ケイ・リアルタイムを指定管理者として指定するもの。 </v>
          </cell>
          <cell r="AQ1230" t="str">
            <v xml:space="preserve">いわき市平十五町目駐車場の管理に係る指定管理委託料
 </v>
          </cell>
          <cell r="BJ1230">
            <v>1</v>
          </cell>
          <cell r="BK1230">
            <v>3501</v>
          </cell>
          <cell r="BL1230">
            <v>0</v>
          </cell>
          <cell r="BM1230">
            <v>0</v>
          </cell>
          <cell r="BN1230">
            <v>0</v>
          </cell>
          <cell r="BO1230">
            <v>0</v>
          </cell>
          <cell r="BP1230">
            <v>0</v>
          </cell>
          <cell r="BQ1230">
            <v>0</v>
          </cell>
          <cell r="BR1230">
            <v>0</v>
          </cell>
          <cell r="BS1230">
            <v>0</v>
          </cell>
          <cell r="BT1230">
            <v>0</v>
          </cell>
          <cell r="BU1230">
            <v>3501</v>
          </cell>
          <cell r="BV1230">
            <v>0</v>
          </cell>
          <cell r="BW1230">
            <v>0</v>
          </cell>
          <cell r="BX1230">
            <v>0</v>
          </cell>
          <cell r="BY1230">
            <v>0</v>
          </cell>
          <cell r="BZ1230">
            <v>3501</v>
          </cell>
          <cell r="CA1230">
            <v>0</v>
          </cell>
        </row>
        <row r="1231">
          <cell r="I1231" t="str">
            <v>商工会議所補助金</v>
          </cell>
          <cell r="J1231">
            <v>1</v>
          </cell>
          <cell r="K1231" t="str">
            <v>一般会計</v>
          </cell>
          <cell r="L1231">
            <v>7</v>
          </cell>
          <cell r="M1231" t="str">
            <v>商工費　</v>
          </cell>
          <cell r="N1231">
            <v>1</v>
          </cell>
          <cell r="O1231" t="str">
            <v>商工費　</v>
          </cell>
          <cell r="P1231">
            <v>2</v>
          </cell>
          <cell r="Q1231" t="str">
            <v>商工振興費　</v>
          </cell>
          <cell r="R1231">
            <v>20</v>
          </cell>
          <cell r="S1231" t="str">
            <v>商工業振興事業費</v>
          </cell>
          <cell r="T1231">
            <v>7</v>
          </cell>
          <cell r="U1231" t="str">
            <v>商工会議所補助金</v>
          </cell>
          <cell r="V1231">
            <v>0</v>
          </cell>
          <cell r="X1231">
            <v>0</v>
          </cell>
          <cell r="Z1231">
            <v>13440</v>
          </cell>
          <cell r="AA1231">
            <v>13320</v>
          </cell>
          <cell r="AB1231">
            <v>12800</v>
          </cell>
          <cell r="AC1231">
            <v>12800</v>
          </cell>
          <cell r="AD1231">
            <v>12800</v>
          </cell>
          <cell r="AE1231">
            <v>0</v>
          </cell>
          <cell r="AF1231">
            <v>0</v>
          </cell>
          <cell r="AG1231">
            <v>0</v>
          </cell>
          <cell r="AH1231">
            <v>0</v>
          </cell>
          <cell r="AI1231">
            <v>13320</v>
          </cell>
          <cell r="AJ1231">
            <v>12800</v>
          </cell>
          <cell r="AK1231">
            <v>12800</v>
          </cell>
          <cell r="AL1231">
            <v>12800</v>
          </cell>
          <cell r="AM1231">
            <v>0</v>
          </cell>
          <cell r="AN1231">
            <v>-520</v>
          </cell>
          <cell r="AO1231">
            <v>-520</v>
          </cell>
          <cell r="AP1231" t="str">
            <v>○事業の目的・概要
市内商工業団体の育成を図り、商工業の活性化を促進するため、商工会議所の事業費　の一部を補助するもの。
○根拠法令
いわき市補助金等交付規則
いわき市商工会議所補助金交付要綱</v>
          </cell>
          <cell r="AQ1231" t="str">
            <v xml:space="preserve">・商工会議所の事業費の一部を補助金として交付する。
【増減理由】
・事業費割の減少による（減） </v>
          </cell>
          <cell r="BJ1231">
            <v>1</v>
          </cell>
          <cell r="BK1231">
            <v>12800</v>
          </cell>
          <cell r="BL1231">
            <v>0</v>
          </cell>
          <cell r="BM1231">
            <v>0</v>
          </cell>
          <cell r="BN1231">
            <v>0</v>
          </cell>
          <cell r="BO1231">
            <v>0</v>
          </cell>
          <cell r="BP1231">
            <v>0</v>
          </cell>
          <cell r="BQ1231">
            <v>0</v>
          </cell>
          <cell r="BR1231">
            <v>0</v>
          </cell>
          <cell r="BS1231">
            <v>0</v>
          </cell>
          <cell r="BT1231">
            <v>0</v>
          </cell>
          <cell r="BU1231">
            <v>0</v>
          </cell>
          <cell r="BV1231">
            <v>12800</v>
          </cell>
          <cell r="BW1231">
            <v>0</v>
          </cell>
          <cell r="BX1231">
            <v>0</v>
          </cell>
          <cell r="BY1231">
            <v>0</v>
          </cell>
          <cell r="BZ1231">
            <v>0</v>
          </cell>
          <cell r="CA1231">
            <v>12800</v>
          </cell>
        </row>
        <row r="1232">
          <cell r="I1232" t="str">
            <v>商工会補助金</v>
          </cell>
          <cell r="J1232">
            <v>1</v>
          </cell>
          <cell r="K1232" t="str">
            <v>一般会計</v>
          </cell>
          <cell r="L1232">
            <v>7</v>
          </cell>
          <cell r="M1232" t="str">
            <v>商工費　</v>
          </cell>
          <cell r="N1232">
            <v>1</v>
          </cell>
          <cell r="O1232" t="str">
            <v>商工費　</v>
          </cell>
          <cell r="P1232">
            <v>2</v>
          </cell>
          <cell r="Q1232" t="str">
            <v>商工振興費　</v>
          </cell>
          <cell r="R1232">
            <v>20</v>
          </cell>
          <cell r="S1232" t="str">
            <v>商工業振興事業費</v>
          </cell>
          <cell r="T1232">
            <v>8</v>
          </cell>
          <cell r="U1232" t="str">
            <v>商工会補助金</v>
          </cell>
          <cell r="V1232">
            <v>0</v>
          </cell>
          <cell r="X1232">
            <v>0</v>
          </cell>
          <cell r="Z1232">
            <v>15590</v>
          </cell>
          <cell r="AA1232">
            <v>15070</v>
          </cell>
          <cell r="AB1232">
            <v>15130</v>
          </cell>
          <cell r="AC1232">
            <v>15130</v>
          </cell>
          <cell r="AD1232">
            <v>15130</v>
          </cell>
          <cell r="AE1232">
            <v>0</v>
          </cell>
          <cell r="AF1232">
            <v>0</v>
          </cell>
          <cell r="AG1232">
            <v>0</v>
          </cell>
          <cell r="AH1232">
            <v>0</v>
          </cell>
          <cell r="AI1232">
            <v>15070</v>
          </cell>
          <cell r="AJ1232">
            <v>15130</v>
          </cell>
          <cell r="AK1232">
            <v>15130</v>
          </cell>
          <cell r="AL1232">
            <v>15130</v>
          </cell>
          <cell r="AM1232">
            <v>0</v>
          </cell>
          <cell r="AN1232">
            <v>60</v>
          </cell>
          <cell r="AO1232">
            <v>60</v>
          </cell>
          <cell r="AP1232" t="str">
            <v>○事業の目的・概要
市内商工業団体の育成を図り、商工業の活性化を促進するため、市内各商工会（８団　体）の事業費の一部を補助する。
○根拠法令
いわき市補助金等交付規則
いわき市商工会補助金交付要綱</v>
          </cell>
          <cell r="AQ1232" t="str">
            <v>・商工会（８団体）の事業費の一部を補助金として交付するもの。
【増減理由】
・事業費割の増加による（増）</v>
          </cell>
          <cell r="BJ1232">
            <v>1</v>
          </cell>
          <cell r="BK1232">
            <v>15130</v>
          </cell>
          <cell r="BL1232">
            <v>0</v>
          </cell>
          <cell r="BM1232">
            <v>0</v>
          </cell>
          <cell r="BN1232">
            <v>0</v>
          </cell>
          <cell r="BO1232">
            <v>0</v>
          </cell>
          <cell r="BP1232">
            <v>0</v>
          </cell>
          <cell r="BQ1232">
            <v>0</v>
          </cell>
          <cell r="BR1232">
            <v>0</v>
          </cell>
          <cell r="BS1232">
            <v>0</v>
          </cell>
          <cell r="BT1232">
            <v>0</v>
          </cell>
          <cell r="BU1232">
            <v>0</v>
          </cell>
          <cell r="BV1232">
            <v>15130</v>
          </cell>
          <cell r="BW1232">
            <v>0</v>
          </cell>
          <cell r="BX1232">
            <v>0</v>
          </cell>
          <cell r="BY1232">
            <v>0</v>
          </cell>
          <cell r="BZ1232">
            <v>0</v>
          </cell>
          <cell r="CA1232">
            <v>15130</v>
          </cell>
        </row>
        <row r="1233">
          <cell r="I1233" t="str">
            <v>商店連合会補助金</v>
          </cell>
          <cell r="J1233">
            <v>1</v>
          </cell>
          <cell r="K1233" t="str">
            <v>一般会計</v>
          </cell>
          <cell r="L1233">
            <v>7</v>
          </cell>
          <cell r="M1233" t="str">
            <v>商工費　</v>
          </cell>
          <cell r="N1233">
            <v>1</v>
          </cell>
          <cell r="O1233" t="str">
            <v>商工費　</v>
          </cell>
          <cell r="P1233">
            <v>2</v>
          </cell>
          <cell r="Q1233" t="str">
            <v>商工振興費　</v>
          </cell>
          <cell r="R1233">
            <v>20</v>
          </cell>
          <cell r="S1233" t="str">
            <v>商工業振興事業費</v>
          </cell>
          <cell r="T1233">
            <v>10</v>
          </cell>
          <cell r="U1233" t="str">
            <v>商店連合会補助金</v>
          </cell>
          <cell r="V1233">
            <v>0</v>
          </cell>
          <cell r="X1233">
            <v>0</v>
          </cell>
          <cell r="Z1233">
            <v>1606</v>
          </cell>
          <cell r="AA1233">
            <v>1564</v>
          </cell>
          <cell r="AB1233">
            <v>1566</v>
          </cell>
          <cell r="AC1233">
            <v>1566</v>
          </cell>
          <cell r="AD1233">
            <v>1566</v>
          </cell>
          <cell r="AE1233">
            <v>0</v>
          </cell>
          <cell r="AF1233">
            <v>0</v>
          </cell>
          <cell r="AG1233">
            <v>0</v>
          </cell>
          <cell r="AH1233">
            <v>0</v>
          </cell>
          <cell r="AI1233">
            <v>1564</v>
          </cell>
          <cell r="AJ1233">
            <v>1566</v>
          </cell>
          <cell r="AK1233">
            <v>1566</v>
          </cell>
          <cell r="AL1233">
            <v>1566</v>
          </cell>
          <cell r="AM1233">
            <v>0</v>
          </cell>
          <cell r="AN1233">
            <v>2</v>
          </cell>
          <cell r="AO1233">
            <v>2</v>
          </cell>
          <cell r="AP1233" t="str">
            <v>○事業の目的・概要
商業の近代化を促進し、中小小売商業の振興を図るため、市内６つの商店会連合　会に対し、事業費（研修・講習会の開催、各種調査・研究、消費者との懇談会等）　の一部を補助する。
○根拠法令
いわき市補助金等交付規則
いわき市商店連合会補助金交付要綱</v>
          </cell>
          <cell r="AQ1233" t="str">
            <v>・市内６つの商店会連合会に対して、補助金を交付するもの。
【増減理由】
・事業費割の増加による（増）</v>
          </cell>
          <cell r="BJ1233">
            <v>1</v>
          </cell>
          <cell r="BK1233">
            <v>1566</v>
          </cell>
          <cell r="BL1233">
            <v>0</v>
          </cell>
          <cell r="BM1233">
            <v>0</v>
          </cell>
          <cell r="BN1233">
            <v>0</v>
          </cell>
          <cell r="BO1233">
            <v>0</v>
          </cell>
          <cell r="BP1233">
            <v>0</v>
          </cell>
          <cell r="BQ1233">
            <v>0</v>
          </cell>
          <cell r="BR1233">
            <v>0</v>
          </cell>
          <cell r="BS1233">
            <v>0</v>
          </cell>
          <cell r="BT1233">
            <v>0</v>
          </cell>
          <cell r="BU1233">
            <v>0</v>
          </cell>
          <cell r="BV1233">
            <v>1566</v>
          </cell>
          <cell r="BW1233">
            <v>0</v>
          </cell>
          <cell r="BX1233">
            <v>0</v>
          </cell>
          <cell r="BY1233">
            <v>0</v>
          </cell>
          <cell r="BZ1233">
            <v>0</v>
          </cell>
          <cell r="CA1233">
            <v>1566</v>
          </cell>
        </row>
        <row r="1234">
          <cell r="I1234" t="str">
            <v>商店街環境整備事業費補助金</v>
          </cell>
          <cell r="J1234">
            <v>1</v>
          </cell>
          <cell r="K1234" t="str">
            <v>一般会計</v>
          </cell>
          <cell r="L1234">
            <v>7</v>
          </cell>
          <cell r="M1234" t="str">
            <v>商工費　</v>
          </cell>
          <cell r="N1234">
            <v>1</v>
          </cell>
          <cell r="O1234" t="str">
            <v>商工費　</v>
          </cell>
          <cell r="P1234">
            <v>2</v>
          </cell>
          <cell r="Q1234" t="str">
            <v>商工振興費　</v>
          </cell>
          <cell r="R1234">
            <v>20</v>
          </cell>
          <cell r="S1234" t="str">
            <v>商工業振興事業費</v>
          </cell>
          <cell r="T1234">
            <v>12</v>
          </cell>
          <cell r="U1234" t="str">
            <v>商店街環境整備事業費補助金　</v>
          </cell>
          <cell r="V1234">
            <v>0</v>
          </cell>
          <cell r="X1234">
            <v>0</v>
          </cell>
          <cell r="Z1234">
            <v>1726</v>
          </cell>
          <cell r="AA1234">
            <v>5000</v>
          </cell>
          <cell r="AB1234">
            <v>3500</v>
          </cell>
          <cell r="AC1234">
            <v>3500</v>
          </cell>
          <cell r="AD1234">
            <v>3500</v>
          </cell>
          <cell r="AE1234">
            <v>9</v>
          </cell>
          <cell r="AF1234">
            <v>11</v>
          </cell>
          <cell r="AG1234">
            <v>11</v>
          </cell>
          <cell r="AH1234">
            <v>11</v>
          </cell>
          <cell r="AI1234">
            <v>4991</v>
          </cell>
          <cell r="AJ1234">
            <v>3489</v>
          </cell>
          <cell r="AK1234">
            <v>3489</v>
          </cell>
          <cell r="AL1234">
            <v>3489</v>
          </cell>
          <cell r="AM1234">
            <v>0</v>
          </cell>
          <cell r="AN1234">
            <v>-1500</v>
          </cell>
          <cell r="AO1234">
            <v>-1500</v>
          </cell>
          <cell r="AP1234" t="str">
            <v xml:space="preserve">　商店会等が商店街に設置している街路灯の維持管理を目的として修繕や塗装を行う場合にその経費の一部を補助金として交付し、倒壊による事故を未然に防ぐとともに、商店街の環境整備を図り、集客力の向上など商店街の振興に資する。
（補助対象）・設置後又は本事業による実施後５年以上経過している街路灯で、破損や老朽化等に伴う修繕又は塗装及びＬＥＤなど環境対応型街路灯への改修
（補助率）　・修繕及び塗装の場合　対象経費の２分の１
・環境対応型街路等への改修の場合　対象経費の３分の２
〇根拠法令　・いわき市補助金等交付規則　・いわき市商店街振興事業費補助金交付要綱 </v>
          </cell>
          <cell r="AQ1234" t="str">
            <v>　破損や老朽化等に伴う街路灯の修繕及び塗装費用に対する補助金の交付
・修繕及び塗装に対する補助　
・環境対応型街路灯への改修に対する補助
【増減理由】
・申請件数の減少による（減）</v>
          </cell>
          <cell r="BJ1234">
            <v>1</v>
          </cell>
          <cell r="BK1234">
            <v>3500</v>
          </cell>
          <cell r="BL1234">
            <v>0</v>
          </cell>
          <cell r="BM1234">
            <v>0</v>
          </cell>
          <cell r="BN1234">
            <v>0</v>
          </cell>
          <cell r="BO1234">
            <v>0</v>
          </cell>
          <cell r="BP1234">
            <v>0</v>
          </cell>
          <cell r="BQ1234">
            <v>0</v>
          </cell>
          <cell r="BR1234">
            <v>0</v>
          </cell>
          <cell r="BS1234">
            <v>0</v>
          </cell>
          <cell r="BT1234">
            <v>0</v>
          </cell>
          <cell r="BU1234">
            <v>11</v>
          </cell>
          <cell r="BV1234">
            <v>3489</v>
          </cell>
          <cell r="BW1234">
            <v>0</v>
          </cell>
          <cell r="BX1234">
            <v>0</v>
          </cell>
          <cell r="BY1234">
            <v>0</v>
          </cell>
          <cell r="BZ1234">
            <v>11</v>
          </cell>
          <cell r="CA1234">
            <v>3489</v>
          </cell>
        </row>
        <row r="1235">
          <cell r="I1235" t="str">
            <v>商工業活性化基金積立金</v>
          </cell>
          <cell r="J1235">
            <v>1</v>
          </cell>
          <cell r="K1235" t="str">
            <v>一般会計</v>
          </cell>
          <cell r="L1235">
            <v>7</v>
          </cell>
          <cell r="M1235" t="str">
            <v>商工費　</v>
          </cell>
          <cell r="N1235">
            <v>1</v>
          </cell>
          <cell r="O1235" t="str">
            <v>商工費　</v>
          </cell>
          <cell r="P1235">
            <v>2</v>
          </cell>
          <cell r="Q1235" t="str">
            <v>商工振興費　</v>
          </cell>
          <cell r="R1235">
            <v>20</v>
          </cell>
          <cell r="S1235" t="str">
            <v>商工業振興事業費</v>
          </cell>
          <cell r="T1235">
            <v>23</v>
          </cell>
          <cell r="U1235" t="str">
            <v>商工業活性化基金積立金　</v>
          </cell>
          <cell r="V1235">
            <v>0</v>
          </cell>
          <cell r="X1235">
            <v>0</v>
          </cell>
          <cell r="Z1235">
            <v>0</v>
          </cell>
          <cell r="AA1235">
            <v>1</v>
          </cell>
          <cell r="AB1235">
            <v>1</v>
          </cell>
          <cell r="AC1235">
            <v>1</v>
          </cell>
          <cell r="AD1235">
            <v>1</v>
          </cell>
          <cell r="AE1235">
            <v>1</v>
          </cell>
          <cell r="AF1235">
            <v>1</v>
          </cell>
          <cell r="AG1235">
            <v>1</v>
          </cell>
          <cell r="AH1235">
            <v>1</v>
          </cell>
          <cell r="AI1235">
            <v>0</v>
          </cell>
          <cell r="AJ1235">
            <v>0</v>
          </cell>
          <cell r="AK1235">
            <v>0</v>
          </cell>
          <cell r="AL1235">
            <v>0</v>
          </cell>
          <cell r="AM1235">
            <v>0</v>
          </cell>
          <cell r="AN1235">
            <v>0</v>
          </cell>
          <cell r="AO1235">
            <v>0</v>
          </cell>
          <cell r="AP1235" t="str">
            <v>　寄附金を商工業活性化基金積立金として処理するもの　</v>
          </cell>
          <cell r="AQ1235" t="str">
            <v>　商工業活性化を使途として指定する寄附金を商工業活性化基金に積み立てるもの　</v>
          </cell>
          <cell r="BJ1235">
            <v>1</v>
          </cell>
          <cell r="BK1235">
            <v>1</v>
          </cell>
          <cell r="BL1235">
            <v>0</v>
          </cell>
          <cell r="BM1235">
            <v>0</v>
          </cell>
          <cell r="BN1235">
            <v>0</v>
          </cell>
          <cell r="BO1235">
            <v>0</v>
          </cell>
          <cell r="BP1235">
            <v>0</v>
          </cell>
          <cell r="BQ1235">
            <v>0</v>
          </cell>
          <cell r="BR1235">
            <v>0</v>
          </cell>
          <cell r="BS1235">
            <v>0</v>
          </cell>
          <cell r="BT1235">
            <v>0</v>
          </cell>
          <cell r="BU1235">
            <v>1</v>
          </cell>
          <cell r="BV1235">
            <v>0</v>
          </cell>
          <cell r="BW1235">
            <v>0</v>
          </cell>
          <cell r="BX1235">
            <v>0</v>
          </cell>
          <cell r="BY1235">
            <v>0</v>
          </cell>
          <cell r="BZ1235">
            <v>1</v>
          </cell>
          <cell r="CA1235">
            <v>0</v>
          </cell>
        </row>
        <row r="1236">
          <cell r="I1236" t="str">
            <v>中心市街地活性化推進事業費</v>
          </cell>
          <cell r="J1236">
            <v>1</v>
          </cell>
          <cell r="K1236" t="str">
            <v>一般会計</v>
          </cell>
          <cell r="L1236">
            <v>7</v>
          </cell>
          <cell r="M1236" t="str">
            <v>商工費　</v>
          </cell>
          <cell r="N1236">
            <v>1</v>
          </cell>
          <cell r="O1236" t="str">
            <v>商工費　</v>
          </cell>
          <cell r="P1236">
            <v>2</v>
          </cell>
          <cell r="Q1236" t="str">
            <v>商工振興費　</v>
          </cell>
          <cell r="R1236">
            <v>20</v>
          </cell>
          <cell r="S1236" t="str">
            <v>商工業振興事業費</v>
          </cell>
          <cell r="T1236">
            <v>50</v>
          </cell>
          <cell r="U1236" t="str">
            <v>中心市街地活性化推進事業費　</v>
          </cell>
          <cell r="V1236">
            <v>0</v>
          </cell>
          <cell r="X1236">
            <v>0</v>
          </cell>
          <cell r="Z1236">
            <v>2521</v>
          </cell>
          <cell r="AA1236">
            <v>3059</v>
          </cell>
          <cell r="AB1236">
            <v>3546</v>
          </cell>
          <cell r="AC1236">
            <v>2546</v>
          </cell>
          <cell r="AD1236">
            <v>2546</v>
          </cell>
          <cell r="AE1236">
            <v>3059</v>
          </cell>
          <cell r="AF1236">
            <v>0</v>
          </cell>
          <cell r="AG1236">
            <v>1600</v>
          </cell>
          <cell r="AH1236">
            <v>1600</v>
          </cell>
          <cell r="AI1236">
            <v>0</v>
          </cell>
          <cell r="AJ1236">
            <v>3546</v>
          </cell>
          <cell r="AK1236">
            <v>946</v>
          </cell>
          <cell r="AL1236">
            <v>946</v>
          </cell>
          <cell r="AM1236">
            <v>-1000</v>
          </cell>
          <cell r="AN1236">
            <v>487</v>
          </cell>
          <cell r="AO1236">
            <v>-513</v>
          </cell>
          <cell r="AP1236" t="str">
            <v xml:space="preserve">○事業概要
　中心市街地の活性化のため、市独自に延長する予定の中活計画（R5～）に位置づけられた民間主体のソフト事業を効果的に推進するもの。
　また、国認定を受けた中活計画の計画期間（H29～R4）の事業効果・成果の検証を十分に行うとともに、まちづくりの専門家の話を聞くことで、助言・指導を得ながら今後の在り方等についても検討していくもの。
○根拠法令
　中心市街地の活性化に関する法律（平成10年法律第92号） </v>
          </cell>
          <cell r="AQ1236" t="str">
            <v>「中心市街地活性化基本計画」に位置付けた事業の推進等に係る経費
・中心市街地の活性化に資する民間事業の事業費の一部を補助
・まちづくりの専門家によるセミナーの実施
【増減理由】
　まちづくりの専門家へ支払う報償費及び旅費の増加</v>
          </cell>
          <cell r="BB1236">
            <v>3</v>
          </cell>
          <cell r="BC1236" t="str">
            <v>まちの魅力を高める　</v>
          </cell>
          <cell r="BD1236">
            <v>0</v>
          </cell>
          <cell r="BF1236">
            <v>0</v>
          </cell>
          <cell r="BH1236">
            <v>0</v>
          </cell>
          <cell r="BJ1236">
            <v>2</v>
          </cell>
          <cell r="BK1236">
            <v>0</v>
          </cell>
          <cell r="BL1236">
            <v>0</v>
          </cell>
          <cell r="BM1236">
            <v>0</v>
          </cell>
          <cell r="BN1236">
            <v>0</v>
          </cell>
          <cell r="BO1236">
            <v>0</v>
          </cell>
          <cell r="BP1236">
            <v>0</v>
          </cell>
          <cell r="BQ1236">
            <v>0</v>
          </cell>
          <cell r="BR1236">
            <v>0</v>
          </cell>
          <cell r="BS1236">
            <v>0</v>
          </cell>
          <cell r="BT1236">
            <v>0</v>
          </cell>
          <cell r="BU1236">
            <v>0</v>
          </cell>
          <cell r="BV1236">
            <v>3546</v>
          </cell>
          <cell r="BW1236">
            <v>0</v>
          </cell>
          <cell r="BX1236">
            <v>0</v>
          </cell>
          <cell r="BY1236">
            <v>0</v>
          </cell>
          <cell r="BZ1236">
            <v>1600</v>
          </cell>
          <cell r="CA1236">
            <v>946</v>
          </cell>
        </row>
        <row r="1237">
          <cell r="I1237" t="str">
            <v>津波被災地復興商業特区申請等支援事業費</v>
          </cell>
          <cell r="J1237">
            <v>1</v>
          </cell>
          <cell r="K1237" t="str">
            <v>一般会計</v>
          </cell>
          <cell r="L1237">
            <v>7</v>
          </cell>
          <cell r="M1237" t="str">
            <v>商工費　</v>
          </cell>
          <cell r="N1237">
            <v>1</v>
          </cell>
          <cell r="O1237" t="str">
            <v>商工費　</v>
          </cell>
          <cell r="P1237">
            <v>2</v>
          </cell>
          <cell r="Q1237" t="str">
            <v>商工振興費　</v>
          </cell>
          <cell r="R1237">
            <v>20</v>
          </cell>
          <cell r="S1237" t="str">
            <v>商工業振興事業費</v>
          </cell>
          <cell r="T1237">
            <v>52</v>
          </cell>
          <cell r="U1237" t="str">
            <v>津波被災地復興商業特区申請等支援事業費　</v>
          </cell>
          <cell r="V1237">
            <v>0</v>
          </cell>
          <cell r="X1237">
            <v>0</v>
          </cell>
          <cell r="Z1237">
            <v>26</v>
          </cell>
          <cell r="AA1237">
            <v>26</v>
          </cell>
          <cell r="AB1237">
            <v>25</v>
          </cell>
          <cell r="AC1237">
            <v>25</v>
          </cell>
          <cell r="AD1237">
            <v>25</v>
          </cell>
          <cell r="AE1237">
            <v>0</v>
          </cell>
          <cell r="AF1237">
            <v>0</v>
          </cell>
          <cell r="AG1237">
            <v>0</v>
          </cell>
          <cell r="AH1237">
            <v>0</v>
          </cell>
          <cell r="AI1237">
            <v>26</v>
          </cell>
          <cell r="AJ1237">
            <v>25</v>
          </cell>
          <cell r="AK1237">
            <v>25</v>
          </cell>
          <cell r="AL1237">
            <v>25</v>
          </cell>
          <cell r="AM1237">
            <v>0</v>
          </cell>
          <cell r="AN1237">
            <v>-1</v>
          </cell>
          <cell r="AO1237">
            <v>-1</v>
          </cell>
          <cell r="AP1237" t="str">
            <v>　東日本大震災復興特別区域法に基づき、国の認定を受けた復興推進計画（津波被災地復興商業特区）について、市内事業者が提出する申請書等の作成支援や相談業務等を行う職員（フルタイム会計年度任用職員）を配置し、自治体が実施する指定・認定処理を円滑に進め、被災事業者及び津波被災地の早期復興を図る。</v>
          </cell>
          <cell r="AQ1237" t="str">
            <v xml:space="preserve">・申請書等の作成支援や相談業務に係る事務経費（消耗品費、印刷製本費、通信運搬費、使用料）
</v>
          </cell>
          <cell r="BJ1237">
            <v>1</v>
          </cell>
          <cell r="BK1237">
            <v>25</v>
          </cell>
          <cell r="BL1237">
            <v>0</v>
          </cell>
          <cell r="BM1237">
            <v>0</v>
          </cell>
          <cell r="BN1237">
            <v>0</v>
          </cell>
          <cell r="BO1237">
            <v>0</v>
          </cell>
          <cell r="BP1237">
            <v>0</v>
          </cell>
          <cell r="BQ1237">
            <v>0</v>
          </cell>
          <cell r="BR1237">
            <v>0</v>
          </cell>
          <cell r="BS1237">
            <v>0</v>
          </cell>
          <cell r="BT1237">
            <v>0</v>
          </cell>
          <cell r="BU1237">
            <v>0</v>
          </cell>
          <cell r="BV1237">
            <v>25</v>
          </cell>
          <cell r="BW1237">
            <v>0</v>
          </cell>
          <cell r="BX1237">
            <v>0</v>
          </cell>
          <cell r="BY1237">
            <v>0</v>
          </cell>
          <cell r="BZ1237">
            <v>0</v>
          </cell>
          <cell r="CA1237">
            <v>25</v>
          </cell>
        </row>
        <row r="1238">
          <cell r="I1238" t="str">
            <v>津波被災地復興商業特区申請等支援事業費　会計年度任用職員分</v>
          </cell>
          <cell r="J1238">
            <v>1</v>
          </cell>
          <cell r="K1238" t="str">
            <v>一般会計</v>
          </cell>
          <cell r="L1238">
            <v>7</v>
          </cell>
          <cell r="M1238" t="str">
            <v>商工費　</v>
          </cell>
          <cell r="N1238">
            <v>1</v>
          </cell>
          <cell r="O1238" t="str">
            <v>商工費　</v>
          </cell>
          <cell r="P1238">
            <v>2</v>
          </cell>
          <cell r="Q1238" t="str">
            <v>商工振興費　</v>
          </cell>
          <cell r="R1238">
            <v>20</v>
          </cell>
          <cell r="S1238" t="str">
            <v>商工業振興事業費</v>
          </cell>
          <cell r="T1238">
            <v>52</v>
          </cell>
          <cell r="U1238" t="str">
            <v>津波被災地復興商業特区申請等支援事業費　</v>
          </cell>
          <cell r="V1238">
            <v>0</v>
          </cell>
          <cell r="X1238">
            <v>1</v>
          </cell>
          <cell r="Y1238" t="str">
            <v>会計年度任用職員分　</v>
          </cell>
          <cell r="Z1238">
            <v>2850</v>
          </cell>
          <cell r="AA1238">
            <v>2960</v>
          </cell>
          <cell r="AB1238">
            <v>2930</v>
          </cell>
          <cell r="AC1238">
            <v>2933</v>
          </cell>
          <cell r="AD1238">
            <v>2933</v>
          </cell>
          <cell r="AE1238">
            <v>7</v>
          </cell>
          <cell r="AF1238">
            <v>0</v>
          </cell>
          <cell r="AG1238">
            <v>0</v>
          </cell>
          <cell r="AH1238">
            <v>0</v>
          </cell>
          <cell r="AI1238">
            <v>2953</v>
          </cell>
          <cell r="AJ1238">
            <v>2930</v>
          </cell>
          <cell r="AK1238">
            <v>2933</v>
          </cell>
          <cell r="AL1238">
            <v>2933</v>
          </cell>
          <cell r="AM1238">
            <v>3</v>
          </cell>
          <cell r="AN1238">
            <v>-30</v>
          </cell>
          <cell r="AO1238">
            <v>-27</v>
          </cell>
          <cell r="AP1238" t="str">
            <v>　東日本大震災復興特別区域法に基づき、国の認定を受けた復興推進計画(津波被災地復興商業特区)について、市内事業者が提出する申請書等の作成支援や相談業務等を行う職員(フルタイム会計年度任用職員)を配置し、自治体が実施する指定・認定処理を円滑に進め、被災事業者及び津波被災地の早期復興を図る。</v>
          </cell>
          <cell r="AQ1238" t="str">
            <v xml:space="preserve">・申請書等の作成支援や相談業務等を行う職員(フルタイム会計年度任用職員)の配置に係る人件費　※期末手当を除く
【増減理由】
・給料：雇用している職員の昇給に伴う増（増）
・職員手当等：通勤手当等の減（減）
・共済費：雇用保険料の皆減（減） </v>
          </cell>
          <cell r="BJ1238">
            <v>2</v>
          </cell>
          <cell r="BK1238">
            <v>0</v>
          </cell>
          <cell r="BL1238">
            <v>0</v>
          </cell>
          <cell r="BM1238">
            <v>0</v>
          </cell>
          <cell r="BN1238">
            <v>0</v>
          </cell>
          <cell r="BO1238">
            <v>0</v>
          </cell>
          <cell r="BP1238">
            <v>0</v>
          </cell>
          <cell r="BQ1238">
            <v>0</v>
          </cell>
          <cell r="BR1238">
            <v>0</v>
          </cell>
          <cell r="BS1238">
            <v>0</v>
          </cell>
          <cell r="BT1238">
            <v>0</v>
          </cell>
          <cell r="BU1238">
            <v>0</v>
          </cell>
          <cell r="BV1238">
            <v>2930</v>
          </cell>
          <cell r="BW1238">
            <v>0</v>
          </cell>
          <cell r="BX1238">
            <v>0</v>
          </cell>
          <cell r="BY1238">
            <v>0</v>
          </cell>
          <cell r="BZ1238">
            <v>0</v>
          </cell>
          <cell r="CA1238">
            <v>2933</v>
          </cell>
        </row>
        <row r="1239">
          <cell r="I1239" t="str">
            <v>津波被災地域企業等立地奨励金</v>
          </cell>
          <cell r="J1239">
            <v>1</v>
          </cell>
          <cell r="K1239" t="str">
            <v>一般会計</v>
          </cell>
          <cell r="L1239">
            <v>7</v>
          </cell>
          <cell r="M1239" t="str">
            <v>商工費　</v>
          </cell>
          <cell r="N1239">
            <v>1</v>
          </cell>
          <cell r="O1239" t="str">
            <v>商工費　</v>
          </cell>
          <cell r="P1239">
            <v>2</v>
          </cell>
          <cell r="Q1239" t="str">
            <v>商工振興費　</v>
          </cell>
          <cell r="R1239">
            <v>20</v>
          </cell>
          <cell r="S1239" t="str">
            <v>商工業振興事業費</v>
          </cell>
          <cell r="T1239">
            <v>54</v>
          </cell>
          <cell r="U1239" t="str">
            <v>津波被災地域企業等立地奨励金</v>
          </cell>
          <cell r="V1239">
            <v>0</v>
          </cell>
          <cell r="X1239">
            <v>0</v>
          </cell>
          <cell r="Z1239">
            <v>110320</v>
          </cell>
          <cell r="AA1239">
            <v>100000</v>
          </cell>
          <cell r="AB1239">
            <v>102620</v>
          </cell>
          <cell r="AC1239">
            <v>102620</v>
          </cell>
          <cell r="AD1239">
            <v>102620</v>
          </cell>
          <cell r="AE1239">
            <v>0</v>
          </cell>
          <cell r="AF1239">
            <v>0</v>
          </cell>
          <cell r="AG1239">
            <v>0</v>
          </cell>
          <cell r="AH1239">
            <v>0</v>
          </cell>
          <cell r="AI1239">
            <v>100000</v>
          </cell>
          <cell r="AJ1239">
            <v>102620</v>
          </cell>
          <cell r="AK1239">
            <v>102620</v>
          </cell>
          <cell r="AL1239">
            <v>102620</v>
          </cell>
          <cell r="AM1239">
            <v>0</v>
          </cell>
          <cell r="AN1239">
            <v>2620</v>
          </cell>
          <cell r="AO1239">
            <v>2620</v>
          </cell>
          <cell r="AP1239" t="str">
            <v xml:space="preserve">○事業の目的・概要　
　東日本大震災による津波被災地（震災復興土地区画整理事業区域、防災集団移転促進事業移転元区域）に帰還、移転する市民の安定した暮らしを支え、生業の再生、雇用の確保につなげるため、被災地に立地する企業等に補助金を交付する。
　当該投資に係る投資額等の要件を満たす場合、奨励金の申請（操業開始日から90日以内）を受け、１年経過後の設備稼働状況等を確認し、奨励金の交付を決定し、金額に応じて複数年度に分割して交付するものである。
○根拠法令
　いわき市津波被災地域企業等立地促進条例及び同施行規則 </v>
          </cell>
          <cell r="AQ1239" t="str">
            <v>○交付決定企業等に対する奨励金：２件　102,620千円
・初年度交付企業等：岡田 友弥（ひさのはま犬ねこクリニック）
【債務負担行為】
　イオンモール㈱　期間：R2～R5、限度額 500,000千円</v>
          </cell>
          <cell r="BJ1239">
            <v>1</v>
          </cell>
          <cell r="BK1239">
            <v>102620</v>
          </cell>
          <cell r="BL1239">
            <v>0</v>
          </cell>
          <cell r="BM1239">
            <v>0</v>
          </cell>
          <cell r="BN1239">
            <v>0</v>
          </cell>
          <cell r="BO1239">
            <v>0</v>
          </cell>
          <cell r="BP1239">
            <v>0</v>
          </cell>
          <cell r="BQ1239">
            <v>0</v>
          </cell>
          <cell r="BR1239">
            <v>0</v>
          </cell>
          <cell r="BS1239">
            <v>0</v>
          </cell>
          <cell r="BT1239">
            <v>0</v>
          </cell>
          <cell r="BU1239">
            <v>0</v>
          </cell>
          <cell r="BV1239">
            <v>102620</v>
          </cell>
          <cell r="BW1239">
            <v>0</v>
          </cell>
          <cell r="BX1239">
            <v>0</v>
          </cell>
          <cell r="BY1239">
            <v>0</v>
          </cell>
          <cell r="BZ1239">
            <v>0</v>
          </cell>
          <cell r="CA1239">
            <v>102620</v>
          </cell>
        </row>
        <row r="1240">
          <cell r="I1240" t="str">
            <v>業態転換等支援補助金</v>
          </cell>
          <cell r="J1240">
            <v>1</v>
          </cell>
          <cell r="K1240" t="str">
            <v>一般会計</v>
          </cell>
          <cell r="L1240">
            <v>7</v>
          </cell>
          <cell r="M1240" t="str">
            <v>商工費　</v>
          </cell>
          <cell r="N1240">
            <v>1</v>
          </cell>
          <cell r="O1240" t="str">
            <v>商工費　</v>
          </cell>
          <cell r="P1240">
            <v>2</v>
          </cell>
          <cell r="Q1240" t="str">
            <v>商工振興費　</v>
          </cell>
          <cell r="R1240">
            <v>20</v>
          </cell>
          <cell r="S1240" t="str">
            <v>商工業振興事業費</v>
          </cell>
          <cell r="T1240">
            <v>60</v>
          </cell>
          <cell r="U1240" t="str">
            <v>業態転換等支援補助金</v>
          </cell>
          <cell r="V1240">
            <v>0</v>
          </cell>
          <cell r="X1240">
            <v>0</v>
          </cell>
          <cell r="Z1240">
            <v>7558</v>
          </cell>
          <cell r="AA1240">
            <v>12500</v>
          </cell>
          <cell r="AB1240">
            <v>0</v>
          </cell>
          <cell r="AC1240">
            <v>0</v>
          </cell>
          <cell r="AD1240">
            <v>0</v>
          </cell>
          <cell r="AE1240">
            <v>12500</v>
          </cell>
          <cell r="AF1240">
            <v>0</v>
          </cell>
          <cell r="AG1240">
            <v>0</v>
          </cell>
          <cell r="AH1240">
            <v>0</v>
          </cell>
          <cell r="AI1240">
            <v>0</v>
          </cell>
          <cell r="AJ1240">
            <v>0</v>
          </cell>
          <cell r="AK1240">
            <v>0</v>
          </cell>
          <cell r="AL1240">
            <v>0</v>
          </cell>
          <cell r="AM1240">
            <v>0</v>
          </cell>
          <cell r="AN1240">
            <v>-12500</v>
          </cell>
          <cell r="AO1240">
            <v>-12500</v>
          </cell>
          <cell r="AP1240" t="str">
            <v xml:space="preserve">　新型コロナウイルス感染症の影響を受けた事業者の事業継続を支援するため、経営計画を作成して取り組む業態転換や販路開拓等を支援する国の生産性革命推進事業「持続化補助金」の交付決定を受けた事業者に対して、経費の一部を補助するもの。
・補助限度額　250千円（国：1,000千円）
・補助率　1/6（国：2/3～3/4）
</v>
          </cell>
          <cell r="AQ1240" t="str">
            <v xml:space="preserve">〇業態転換等支援補助金
　50件（※）×250千円＝12,500千円
※補助実績及び採択実績から推計 </v>
          </cell>
          <cell r="BJ1240">
            <v>0</v>
          </cell>
          <cell r="BK1240">
            <v>0</v>
          </cell>
          <cell r="BL1240">
            <v>0</v>
          </cell>
          <cell r="BM1240">
            <v>0</v>
          </cell>
          <cell r="BN1240">
            <v>0</v>
          </cell>
          <cell r="BO1240">
            <v>0</v>
          </cell>
          <cell r="BP1240">
            <v>0</v>
          </cell>
          <cell r="BQ1240">
            <v>0</v>
          </cell>
          <cell r="BR1240">
            <v>0</v>
          </cell>
          <cell r="BS1240">
            <v>0</v>
          </cell>
          <cell r="BT1240">
            <v>0</v>
          </cell>
          <cell r="BU1240">
            <v>0</v>
          </cell>
          <cell r="BV1240">
            <v>0</v>
          </cell>
          <cell r="BW1240">
            <v>0</v>
          </cell>
          <cell r="BX1240">
            <v>0</v>
          </cell>
          <cell r="BY1240">
            <v>0</v>
          </cell>
          <cell r="BZ1240">
            <v>0</v>
          </cell>
          <cell r="CA1240">
            <v>0</v>
          </cell>
        </row>
        <row r="1241">
          <cell r="I1241" t="str">
            <v>店舗等新規出店支援事業費補助金</v>
          </cell>
          <cell r="J1241">
            <v>1</v>
          </cell>
          <cell r="K1241" t="str">
            <v>一般会計</v>
          </cell>
          <cell r="L1241">
            <v>7</v>
          </cell>
          <cell r="M1241" t="str">
            <v>商工費　</v>
          </cell>
          <cell r="N1241">
            <v>1</v>
          </cell>
          <cell r="O1241" t="str">
            <v>商工費　</v>
          </cell>
          <cell r="P1241">
            <v>2</v>
          </cell>
          <cell r="Q1241" t="str">
            <v>商工振興費　</v>
          </cell>
          <cell r="R1241">
            <v>20</v>
          </cell>
          <cell r="S1241" t="str">
            <v>商工業振興事業費</v>
          </cell>
          <cell r="T1241">
            <v>62</v>
          </cell>
          <cell r="U1241" t="str">
            <v>店舗等新規出店支援事業費補助金　</v>
          </cell>
          <cell r="V1241">
            <v>0</v>
          </cell>
          <cell r="X1241">
            <v>0</v>
          </cell>
          <cell r="Z1241">
            <v>17683</v>
          </cell>
          <cell r="AA1241">
            <v>12075</v>
          </cell>
          <cell r="AB1241">
            <v>11360</v>
          </cell>
          <cell r="AC1241">
            <v>11360</v>
          </cell>
          <cell r="AD1241">
            <v>11360</v>
          </cell>
          <cell r="AE1241">
            <v>12075</v>
          </cell>
          <cell r="AF1241">
            <v>0</v>
          </cell>
          <cell r="AG1241">
            <v>0</v>
          </cell>
          <cell r="AH1241">
            <v>0</v>
          </cell>
          <cell r="AI1241">
            <v>0</v>
          </cell>
          <cell r="AJ1241">
            <v>11360</v>
          </cell>
          <cell r="AK1241">
            <v>11360</v>
          </cell>
          <cell r="AL1241">
            <v>11360</v>
          </cell>
          <cell r="AM1241">
            <v>0</v>
          </cell>
          <cell r="AN1241">
            <v>-715</v>
          </cell>
          <cell r="AO1241">
            <v>-715</v>
          </cell>
          <cell r="AP1241" t="str">
            <v xml:space="preserve">　市内の小売業等における店舗数の減少が顕著となっている中、新型コロナウイルス感染症拡大の影響により、対面による販売、サービスの提供を主たる目的とする店舗は、市民の外出自粛などの活動制限により直接かつ大きな影響を受けている状況にあったため、国県市それぞれで、事業者に事業継続のための様々な支援策を講じたが、新型コロナウイルス感染症拡大の終息が見通せない状況の中、事業継続が困難になるケースは増えると見込まれた。
　こうした中にあって、商店街等の空き店舗の増加とともに、市内商業の衰退に歯止めがかからなくなってしまうことが懸念されたことから、市内の空き店舗等を活用して新規出店する事業者に対し、店舗等の賃借料の一部を補助することで、市内商業の活性化を図るもの。 </v>
          </cell>
          <cell r="AQ1241" t="str">
            <v>・空き店舗等賃借料に係る補助
・事業者選定審査会に対する外部委員の謝金、旅費及び委員への賄費
【増減理由】
・補助金額の減少に伴う減等</v>
          </cell>
          <cell r="BJ1241">
            <v>1</v>
          </cell>
          <cell r="BK1241">
            <v>11360</v>
          </cell>
          <cell r="BL1241">
            <v>0</v>
          </cell>
          <cell r="BM1241">
            <v>0</v>
          </cell>
          <cell r="BN1241">
            <v>0</v>
          </cell>
          <cell r="BO1241">
            <v>0</v>
          </cell>
          <cell r="BP1241">
            <v>0</v>
          </cell>
          <cell r="BQ1241">
            <v>0</v>
          </cell>
          <cell r="BR1241">
            <v>0</v>
          </cell>
          <cell r="BS1241">
            <v>0</v>
          </cell>
          <cell r="BT1241">
            <v>0</v>
          </cell>
          <cell r="BU1241">
            <v>0</v>
          </cell>
          <cell r="BV1241">
            <v>11360</v>
          </cell>
          <cell r="BW1241">
            <v>0</v>
          </cell>
          <cell r="BX1241">
            <v>0</v>
          </cell>
          <cell r="BY1241">
            <v>0</v>
          </cell>
          <cell r="BZ1241">
            <v>0</v>
          </cell>
          <cell r="CA1241">
            <v>11360</v>
          </cell>
        </row>
        <row r="1242">
          <cell r="I1242" t="str">
            <v>「企業・ひと・技」応援ファンド事業費</v>
          </cell>
          <cell r="J1242">
            <v>1</v>
          </cell>
          <cell r="K1242" t="str">
            <v>一般会計</v>
          </cell>
          <cell r="L1242">
            <v>7</v>
          </cell>
          <cell r="M1242" t="str">
            <v>商工費　</v>
          </cell>
          <cell r="N1242">
            <v>1</v>
          </cell>
          <cell r="O1242" t="str">
            <v>商工費　</v>
          </cell>
          <cell r="P1242">
            <v>2</v>
          </cell>
          <cell r="Q1242" t="str">
            <v>商工振興費　</v>
          </cell>
          <cell r="R1242">
            <v>20</v>
          </cell>
          <cell r="S1242" t="str">
            <v>商工業振興事業費</v>
          </cell>
          <cell r="T1242">
            <v>64</v>
          </cell>
          <cell r="U1242" t="str">
            <v>「企業・ひと・技」応援ファンド事業費</v>
          </cell>
          <cell r="V1242">
            <v>0</v>
          </cell>
          <cell r="X1242">
            <v>0</v>
          </cell>
          <cell r="Z1242">
            <v>1188</v>
          </cell>
          <cell r="AA1242">
            <v>2000</v>
          </cell>
          <cell r="AB1242">
            <v>2000</v>
          </cell>
          <cell r="AC1242">
            <v>2000</v>
          </cell>
          <cell r="AD1242">
            <v>2000</v>
          </cell>
          <cell r="AE1242">
            <v>2000</v>
          </cell>
          <cell r="AF1242">
            <v>0</v>
          </cell>
          <cell r="AG1242">
            <v>0</v>
          </cell>
          <cell r="AH1242">
            <v>0</v>
          </cell>
          <cell r="AI1242">
            <v>0</v>
          </cell>
          <cell r="AJ1242">
            <v>2000</v>
          </cell>
          <cell r="AK1242">
            <v>2000</v>
          </cell>
          <cell r="AL1242">
            <v>2000</v>
          </cell>
          <cell r="AM1242">
            <v>0</v>
          </cell>
          <cell r="AN1242">
            <v>0</v>
          </cell>
          <cell r="AO1242">
            <v>0</v>
          </cell>
          <cell r="AP1242" t="str">
            <v>　新型コロナウイルス感染症により、売上減少等の影響を受けた事業者が、WITHコロナ時代を見据えながら、次世代に継承すべき「技術」や「商品（サービス）」を維持するため、クラウドファンディングを活用して資金調達する場合に、その経費の一部を支援する。</v>
          </cell>
          <cell r="AQ1242" t="str">
            <v>「企業・ひと・技」応援ファンド事業に係る次の経費
・クラウドファンディング取扱手数料補助（達成金額の９％、上限９万円）
・クラウドファンディングプロモーション経費補助（上限６万円）
・事業承継アーカイブス整備業務委託
・その他事務経費等</v>
          </cell>
          <cell r="BB1242">
            <v>3</v>
          </cell>
          <cell r="BC1242" t="str">
            <v>まちの魅力を高める　</v>
          </cell>
          <cell r="BD1242">
            <v>0</v>
          </cell>
          <cell r="BF1242">
            <v>0</v>
          </cell>
          <cell r="BH1242">
            <v>0</v>
          </cell>
          <cell r="BJ1242">
            <v>1</v>
          </cell>
          <cell r="BK1242">
            <v>2000</v>
          </cell>
          <cell r="BL1242">
            <v>0</v>
          </cell>
          <cell r="BM1242">
            <v>0</v>
          </cell>
          <cell r="BN1242">
            <v>0</v>
          </cell>
          <cell r="BO1242">
            <v>0</v>
          </cell>
          <cell r="BP1242">
            <v>0</v>
          </cell>
          <cell r="BQ1242">
            <v>0</v>
          </cell>
          <cell r="BR1242">
            <v>0</v>
          </cell>
          <cell r="BS1242">
            <v>0</v>
          </cell>
          <cell r="BT1242">
            <v>0</v>
          </cell>
          <cell r="BU1242">
            <v>0</v>
          </cell>
          <cell r="BV1242">
            <v>2000</v>
          </cell>
          <cell r="BW1242">
            <v>0</v>
          </cell>
          <cell r="BX1242">
            <v>0</v>
          </cell>
          <cell r="BY1242">
            <v>0</v>
          </cell>
          <cell r="BZ1242">
            <v>0</v>
          </cell>
          <cell r="CA1242">
            <v>2000</v>
          </cell>
        </row>
        <row r="1243">
          <cell r="I1243" t="str">
            <v>経営改善支援事業費</v>
          </cell>
          <cell r="J1243">
            <v>1</v>
          </cell>
          <cell r="K1243" t="str">
            <v>一般会計</v>
          </cell>
          <cell r="L1243">
            <v>7</v>
          </cell>
          <cell r="M1243" t="str">
            <v>商工費　</v>
          </cell>
          <cell r="N1243">
            <v>1</v>
          </cell>
          <cell r="O1243" t="str">
            <v>商工費　</v>
          </cell>
          <cell r="P1243">
            <v>2</v>
          </cell>
          <cell r="Q1243" t="str">
            <v>商工振興費　</v>
          </cell>
          <cell r="R1243">
            <v>20</v>
          </cell>
          <cell r="S1243" t="str">
            <v>商工業振興事業費</v>
          </cell>
          <cell r="T1243">
            <v>68</v>
          </cell>
          <cell r="U1243" t="str">
            <v>経営改善支援事業費　</v>
          </cell>
          <cell r="V1243">
            <v>0</v>
          </cell>
          <cell r="X1243">
            <v>0</v>
          </cell>
          <cell r="Z1243">
            <v>2225</v>
          </cell>
          <cell r="AA1243">
            <v>5287</v>
          </cell>
          <cell r="AB1243">
            <v>5881</v>
          </cell>
          <cell r="AC1243">
            <v>4510</v>
          </cell>
          <cell r="AD1243">
            <v>4510</v>
          </cell>
          <cell r="AE1243">
            <v>5287</v>
          </cell>
          <cell r="AF1243">
            <v>0</v>
          </cell>
          <cell r="AG1243">
            <v>0</v>
          </cell>
          <cell r="AH1243">
            <v>0</v>
          </cell>
          <cell r="AI1243">
            <v>0</v>
          </cell>
          <cell r="AJ1243">
            <v>5881</v>
          </cell>
          <cell r="AK1243">
            <v>4510</v>
          </cell>
          <cell r="AL1243">
            <v>4510</v>
          </cell>
          <cell r="AM1243">
            <v>-1371</v>
          </cell>
          <cell r="AN1243">
            <v>594</v>
          </cell>
          <cell r="AO1243">
            <v>-777</v>
          </cell>
          <cell r="AP1243" t="str">
            <v xml:space="preserve">　コロナ禍に加え、様々な要因により、市内事業者は売上減少や資金繰り難に直面するなど、厳しい経営環境に置かれている。
　このような状況の中、市内事業者の経営改善を促進し、「強い事業者」づくりを推進するため、「経営改善計画」及び「早期経営改善計画」の策定経費の一部を補助する。 </v>
          </cell>
          <cell r="AQ1243" t="str">
            <v>〇経営改善支援事業に係る経費
・経営改善支援事業費補助金
・その他事務経費等</v>
          </cell>
          <cell r="BB1243">
            <v>3</v>
          </cell>
          <cell r="BC1243" t="str">
            <v>まちの魅力を高める　</v>
          </cell>
          <cell r="BD1243">
            <v>0</v>
          </cell>
          <cell r="BF1243">
            <v>0</v>
          </cell>
          <cell r="BH1243">
            <v>0</v>
          </cell>
          <cell r="BJ1243">
            <v>2</v>
          </cell>
          <cell r="BK1243">
            <v>0</v>
          </cell>
          <cell r="BL1243">
            <v>0</v>
          </cell>
          <cell r="BM1243">
            <v>0</v>
          </cell>
          <cell r="BN1243">
            <v>0</v>
          </cell>
          <cell r="BO1243">
            <v>0</v>
          </cell>
          <cell r="BP1243">
            <v>0</v>
          </cell>
          <cell r="BQ1243">
            <v>0</v>
          </cell>
          <cell r="BR1243">
            <v>0</v>
          </cell>
          <cell r="BS1243">
            <v>0</v>
          </cell>
          <cell r="BT1243">
            <v>0</v>
          </cell>
          <cell r="BU1243">
            <v>0</v>
          </cell>
          <cell r="BV1243">
            <v>5881</v>
          </cell>
          <cell r="BW1243">
            <v>0</v>
          </cell>
          <cell r="BX1243">
            <v>0</v>
          </cell>
          <cell r="BY1243">
            <v>0</v>
          </cell>
          <cell r="BZ1243">
            <v>0</v>
          </cell>
          <cell r="CA1243">
            <v>4510</v>
          </cell>
        </row>
        <row r="1244">
          <cell r="I1244" t="str">
            <v>事業再構築促進補助金</v>
          </cell>
          <cell r="J1244">
            <v>1</v>
          </cell>
          <cell r="K1244" t="str">
            <v>一般会計</v>
          </cell>
          <cell r="L1244">
            <v>7</v>
          </cell>
          <cell r="M1244" t="str">
            <v>商工費　</v>
          </cell>
          <cell r="N1244">
            <v>1</v>
          </cell>
          <cell r="O1244" t="str">
            <v>商工費　</v>
          </cell>
          <cell r="P1244">
            <v>2</v>
          </cell>
          <cell r="Q1244" t="str">
            <v>商工振興費　</v>
          </cell>
          <cell r="R1244">
            <v>20</v>
          </cell>
          <cell r="S1244" t="str">
            <v>商工業振興事業費</v>
          </cell>
          <cell r="T1244">
            <v>70</v>
          </cell>
          <cell r="U1244" t="str">
            <v>事業再構築促進補助金</v>
          </cell>
          <cell r="V1244">
            <v>0</v>
          </cell>
          <cell r="X1244">
            <v>0</v>
          </cell>
          <cell r="Z1244">
            <v>0</v>
          </cell>
          <cell r="AA1244">
            <v>0</v>
          </cell>
          <cell r="AB1244">
            <v>110166</v>
          </cell>
          <cell r="AC1244">
            <v>66049</v>
          </cell>
          <cell r="AD1244">
            <v>66049</v>
          </cell>
          <cell r="AE1244">
            <v>0</v>
          </cell>
          <cell r="AF1244">
            <v>0</v>
          </cell>
          <cell r="AG1244">
            <v>0</v>
          </cell>
          <cell r="AH1244">
            <v>0</v>
          </cell>
          <cell r="AI1244">
            <v>0</v>
          </cell>
          <cell r="AJ1244">
            <v>110166</v>
          </cell>
          <cell r="AK1244">
            <v>66049</v>
          </cell>
          <cell r="AL1244">
            <v>66049</v>
          </cell>
          <cell r="AM1244">
            <v>-44117</v>
          </cell>
          <cell r="AN1244">
            <v>110166</v>
          </cell>
          <cell r="AO1244">
            <v>66049</v>
          </cell>
          <cell r="AP1244" t="str">
            <v>　市内事業者が国の「事業再構築補助金」を活用して行う、新分野展開、事業再構築等の取組みに対して、市が上乗せ補助することにより、稼ぐ力の向上と産業の新陳代謝を推進する。　</v>
          </cell>
          <cell r="AQ1244" t="str">
            <v xml:space="preserve">〇事業再構築促進補助金
　55件×2,000千円＝110,000千円
〇事務用品等一式 </v>
          </cell>
          <cell r="BB1244">
            <v>3</v>
          </cell>
          <cell r="BC1244" t="str">
            <v>まちの魅力を高める　</v>
          </cell>
          <cell r="BD1244">
            <v>0</v>
          </cell>
          <cell r="BF1244">
            <v>0</v>
          </cell>
          <cell r="BH1244">
            <v>0</v>
          </cell>
          <cell r="BJ1244">
            <v>2</v>
          </cell>
          <cell r="BK1244">
            <v>0</v>
          </cell>
          <cell r="BL1244">
            <v>0</v>
          </cell>
          <cell r="BM1244">
            <v>0</v>
          </cell>
          <cell r="BN1244">
            <v>0</v>
          </cell>
          <cell r="BO1244">
            <v>0</v>
          </cell>
          <cell r="BP1244">
            <v>0</v>
          </cell>
          <cell r="BQ1244">
            <v>0</v>
          </cell>
          <cell r="BR1244">
            <v>0</v>
          </cell>
          <cell r="BS1244">
            <v>0</v>
          </cell>
          <cell r="BT1244">
            <v>0</v>
          </cell>
          <cell r="BU1244">
            <v>0</v>
          </cell>
          <cell r="BV1244">
            <v>110166</v>
          </cell>
          <cell r="BW1244">
            <v>0</v>
          </cell>
          <cell r="BX1244">
            <v>0</v>
          </cell>
          <cell r="BY1244">
            <v>0</v>
          </cell>
          <cell r="BZ1244">
            <v>0</v>
          </cell>
          <cell r="CA1244">
            <v>66049</v>
          </cell>
        </row>
        <row r="1245">
          <cell r="I1245" t="str">
            <v>運送事業者等事業継続支援金</v>
          </cell>
          <cell r="J1245">
            <v>1</v>
          </cell>
          <cell r="K1245" t="str">
            <v>一般会計</v>
          </cell>
          <cell r="L1245">
            <v>7</v>
          </cell>
          <cell r="M1245" t="str">
            <v>商工費　</v>
          </cell>
          <cell r="N1245">
            <v>1</v>
          </cell>
          <cell r="O1245" t="str">
            <v>商工費　</v>
          </cell>
          <cell r="P1245">
            <v>2</v>
          </cell>
          <cell r="Q1245" t="str">
            <v>商工振興費　</v>
          </cell>
          <cell r="R1245">
            <v>20</v>
          </cell>
          <cell r="S1245" t="str">
            <v>商工業振興事業費</v>
          </cell>
          <cell r="T1245">
            <v>71</v>
          </cell>
          <cell r="U1245" t="str">
            <v>運送事業者等事業継続支援金　</v>
          </cell>
          <cell r="V1245">
            <v>0</v>
          </cell>
          <cell r="X1245">
            <v>0</v>
          </cell>
          <cell r="Z1245">
            <v>0</v>
          </cell>
          <cell r="AA1245">
            <v>0</v>
          </cell>
          <cell r="AB1245">
            <v>0</v>
          </cell>
          <cell r="AC1245">
            <v>0</v>
          </cell>
          <cell r="AD1245">
            <v>0</v>
          </cell>
          <cell r="AE1245">
            <v>0</v>
          </cell>
          <cell r="AF1245">
            <v>0</v>
          </cell>
          <cell r="AG1245">
            <v>0</v>
          </cell>
          <cell r="AH1245">
            <v>0</v>
          </cell>
          <cell r="AI1245">
            <v>0</v>
          </cell>
          <cell r="AJ1245">
            <v>0</v>
          </cell>
          <cell r="AK1245">
            <v>0</v>
          </cell>
          <cell r="AL1245">
            <v>0</v>
          </cell>
          <cell r="AM1245">
            <v>0</v>
          </cell>
          <cell r="AN1245">
            <v>0</v>
          </cell>
          <cell r="AO1245">
            <v>0</v>
          </cell>
          <cell r="AP1245" t="str">
            <v>　原油価格の高騰などにより、厳しい経営環境に置かれている運送事業者等を支援するため、県の「地域公共交通等運行継続緊急支援金」の交付決定を受けた事業者に対し、支援金を交付する。　</v>
          </cell>
          <cell r="AQ1245" t="str">
            <v>〇運送事業者等事業継続支援金
　トラック・軽貨物　10千円×4,626台＝46,260千円
　運転代行 7.5千円×150台　＝1,125千円
〇事務用品等一式</v>
          </cell>
          <cell r="BJ1245">
            <v>0</v>
          </cell>
          <cell r="BK1245">
            <v>0</v>
          </cell>
          <cell r="BL1245">
            <v>0</v>
          </cell>
          <cell r="BM1245">
            <v>0</v>
          </cell>
          <cell r="BN1245">
            <v>0</v>
          </cell>
          <cell r="BO1245">
            <v>0</v>
          </cell>
          <cell r="BP1245">
            <v>0</v>
          </cell>
          <cell r="BQ1245">
            <v>0</v>
          </cell>
          <cell r="BR1245">
            <v>0</v>
          </cell>
          <cell r="BS1245">
            <v>0</v>
          </cell>
          <cell r="BT1245">
            <v>0</v>
          </cell>
          <cell r="BU1245">
            <v>0</v>
          </cell>
          <cell r="BV1245">
            <v>0</v>
          </cell>
          <cell r="BW1245">
            <v>0</v>
          </cell>
          <cell r="BX1245">
            <v>0</v>
          </cell>
          <cell r="BY1245">
            <v>0</v>
          </cell>
          <cell r="BZ1245">
            <v>0</v>
          </cell>
          <cell r="CA1245">
            <v>0</v>
          </cell>
        </row>
        <row r="1246">
          <cell r="I1246" t="str">
            <v>市中小企業融資制度預託金</v>
          </cell>
          <cell r="J1246">
            <v>1</v>
          </cell>
          <cell r="K1246" t="str">
            <v>一般会計</v>
          </cell>
          <cell r="L1246">
            <v>7</v>
          </cell>
          <cell r="M1246" t="str">
            <v>商工費　</v>
          </cell>
          <cell r="N1246">
            <v>1</v>
          </cell>
          <cell r="O1246" t="str">
            <v>商工費　</v>
          </cell>
          <cell r="P1246">
            <v>2</v>
          </cell>
          <cell r="Q1246" t="str">
            <v>商工振興費　</v>
          </cell>
          <cell r="R1246">
            <v>30</v>
          </cell>
          <cell r="S1246" t="str">
            <v>商工業金融対策費</v>
          </cell>
          <cell r="T1246">
            <v>5</v>
          </cell>
          <cell r="U1246" t="str">
            <v>市中小企業融資制度預託金</v>
          </cell>
          <cell r="V1246">
            <v>0</v>
          </cell>
          <cell r="X1246">
            <v>0</v>
          </cell>
          <cell r="Z1246">
            <v>480000</v>
          </cell>
          <cell r="AA1246">
            <v>480000</v>
          </cell>
          <cell r="AB1246">
            <v>480000</v>
          </cell>
          <cell r="AC1246">
            <v>480000</v>
          </cell>
          <cell r="AD1246">
            <v>480000</v>
          </cell>
          <cell r="AE1246">
            <v>480000</v>
          </cell>
          <cell r="AF1246">
            <v>480000</v>
          </cell>
          <cell r="AG1246">
            <v>480000</v>
          </cell>
          <cell r="AH1246">
            <v>480000</v>
          </cell>
          <cell r="AI1246">
            <v>0</v>
          </cell>
          <cell r="AJ1246">
            <v>0</v>
          </cell>
          <cell r="AK1246">
            <v>0</v>
          </cell>
          <cell r="AL1246">
            <v>0</v>
          </cell>
          <cell r="AM1246">
            <v>0</v>
          </cell>
          <cell r="AN1246">
            <v>0</v>
          </cell>
          <cell r="AO1246">
            <v>0</v>
          </cell>
          <cell r="AP1246" t="str">
            <v>　中小企業者に対して事業に必要な運転・設備資金を融資する「市中小企業融資制度」に係る貸付原資の一部を取扱金融機関へ預託するもの。
・融資限度額　3,000万円
・返済期間10年以内
・預託倍率４倍</v>
          </cell>
          <cell r="AQ1246" t="str">
            <v xml:space="preserve">　「市中小企業融資制度」に係る貸付原資の一部を取扱金融機関に預託する。
 </v>
          </cell>
          <cell r="BJ1246">
            <v>1</v>
          </cell>
          <cell r="BK1246">
            <v>480000</v>
          </cell>
          <cell r="BL1246">
            <v>0</v>
          </cell>
          <cell r="BM1246">
            <v>0</v>
          </cell>
          <cell r="BN1246">
            <v>0</v>
          </cell>
          <cell r="BO1246">
            <v>0</v>
          </cell>
          <cell r="BP1246">
            <v>0</v>
          </cell>
          <cell r="BQ1246">
            <v>0</v>
          </cell>
          <cell r="BR1246">
            <v>0</v>
          </cell>
          <cell r="BS1246">
            <v>0</v>
          </cell>
          <cell r="BT1246">
            <v>0</v>
          </cell>
          <cell r="BU1246">
            <v>480000</v>
          </cell>
          <cell r="BV1246">
            <v>0</v>
          </cell>
          <cell r="BW1246">
            <v>0</v>
          </cell>
          <cell r="BX1246">
            <v>0</v>
          </cell>
          <cell r="BY1246">
            <v>0</v>
          </cell>
          <cell r="BZ1246">
            <v>480000</v>
          </cell>
          <cell r="CA1246">
            <v>0</v>
          </cell>
        </row>
        <row r="1247">
          <cell r="I1247" t="str">
            <v>市中小企業不況・倒産関連対策資金融資制度預託金</v>
          </cell>
          <cell r="J1247">
            <v>1</v>
          </cell>
          <cell r="K1247" t="str">
            <v>一般会計</v>
          </cell>
          <cell r="L1247">
            <v>7</v>
          </cell>
          <cell r="M1247" t="str">
            <v>商工費　</v>
          </cell>
          <cell r="N1247">
            <v>1</v>
          </cell>
          <cell r="O1247" t="str">
            <v>商工費　</v>
          </cell>
          <cell r="P1247">
            <v>2</v>
          </cell>
          <cell r="Q1247" t="str">
            <v>商工振興費　</v>
          </cell>
          <cell r="R1247">
            <v>30</v>
          </cell>
          <cell r="S1247" t="str">
            <v>商工業金融対策費</v>
          </cell>
          <cell r="T1247">
            <v>6</v>
          </cell>
          <cell r="U1247" t="str">
            <v>市中小企業不況・倒産関連対策資金融資制度預託金　</v>
          </cell>
          <cell r="V1247">
            <v>0</v>
          </cell>
          <cell r="X1247">
            <v>0</v>
          </cell>
          <cell r="Z1247">
            <v>800000</v>
          </cell>
          <cell r="AA1247">
            <v>800000</v>
          </cell>
          <cell r="AB1247">
            <v>800000</v>
          </cell>
          <cell r="AC1247">
            <v>800000</v>
          </cell>
          <cell r="AD1247">
            <v>800000</v>
          </cell>
          <cell r="AE1247">
            <v>800000</v>
          </cell>
          <cell r="AF1247">
            <v>800000</v>
          </cell>
          <cell r="AG1247">
            <v>800000</v>
          </cell>
          <cell r="AH1247">
            <v>800000</v>
          </cell>
          <cell r="AI1247">
            <v>0</v>
          </cell>
          <cell r="AJ1247">
            <v>0</v>
          </cell>
          <cell r="AK1247">
            <v>0</v>
          </cell>
          <cell r="AL1247">
            <v>0</v>
          </cell>
          <cell r="AM1247">
            <v>0</v>
          </cell>
          <cell r="AN1247">
            <v>0</v>
          </cell>
          <cell r="AO1247">
            <v>0</v>
          </cell>
          <cell r="AP1247" t="str">
            <v>　長期不況の影響を受け、又は取引先の倒産等により経営の危機に陥っている中小企業者に対して資金を融資する「市中小企業不況倒産関連対策資金融資制度」に係る貸付原資の一部を取扱金融機関へ預託するもの。　
・融資限度額　3,000万円以内
・返済期間　10年以内
・預託倍率　３倍</v>
          </cell>
          <cell r="AQ1247" t="str">
            <v>　「市中小企業不況倒産・関連対策資金融資制度」に係る貸付原資の一部を取扱金融機関に預託する。</v>
          </cell>
          <cell r="BJ1247">
            <v>1</v>
          </cell>
          <cell r="BK1247">
            <v>800000</v>
          </cell>
          <cell r="BL1247">
            <v>0</v>
          </cell>
          <cell r="BM1247">
            <v>0</v>
          </cell>
          <cell r="BN1247">
            <v>0</v>
          </cell>
          <cell r="BO1247">
            <v>0</v>
          </cell>
          <cell r="BP1247">
            <v>0</v>
          </cell>
          <cell r="BQ1247">
            <v>0</v>
          </cell>
          <cell r="BR1247">
            <v>0</v>
          </cell>
          <cell r="BS1247">
            <v>0</v>
          </cell>
          <cell r="BT1247">
            <v>0</v>
          </cell>
          <cell r="BU1247">
            <v>800000</v>
          </cell>
          <cell r="BV1247">
            <v>0</v>
          </cell>
          <cell r="BW1247">
            <v>0</v>
          </cell>
          <cell r="BX1247">
            <v>0</v>
          </cell>
          <cell r="BY1247">
            <v>0</v>
          </cell>
          <cell r="BZ1247">
            <v>800000</v>
          </cell>
          <cell r="CA1247">
            <v>0</v>
          </cell>
        </row>
        <row r="1248">
          <cell r="I1248" t="str">
            <v>市無担保無保証人融資制度預託金</v>
          </cell>
          <cell r="J1248">
            <v>1</v>
          </cell>
          <cell r="K1248" t="str">
            <v>一般会計</v>
          </cell>
          <cell r="L1248">
            <v>7</v>
          </cell>
          <cell r="M1248" t="str">
            <v>商工費　</v>
          </cell>
          <cell r="N1248">
            <v>1</v>
          </cell>
          <cell r="O1248" t="str">
            <v>商工費　</v>
          </cell>
          <cell r="P1248">
            <v>2</v>
          </cell>
          <cell r="Q1248" t="str">
            <v>商工振興費　</v>
          </cell>
          <cell r="R1248">
            <v>30</v>
          </cell>
          <cell r="S1248" t="str">
            <v>商工業金融対策費</v>
          </cell>
          <cell r="T1248">
            <v>7</v>
          </cell>
          <cell r="U1248" t="str">
            <v>市無担保無保証人融資制度預託金　</v>
          </cell>
          <cell r="V1248">
            <v>0</v>
          </cell>
          <cell r="X1248">
            <v>0</v>
          </cell>
          <cell r="Z1248">
            <v>1763</v>
          </cell>
          <cell r="AA1248">
            <v>10000</v>
          </cell>
          <cell r="AB1248">
            <v>10000</v>
          </cell>
          <cell r="AC1248">
            <v>10000</v>
          </cell>
          <cell r="AD1248">
            <v>10000</v>
          </cell>
          <cell r="AE1248">
            <v>10000</v>
          </cell>
          <cell r="AF1248">
            <v>10000</v>
          </cell>
          <cell r="AG1248">
            <v>10000</v>
          </cell>
          <cell r="AH1248">
            <v>10000</v>
          </cell>
          <cell r="AI1248">
            <v>0</v>
          </cell>
          <cell r="AJ1248">
            <v>0</v>
          </cell>
          <cell r="AK1248">
            <v>0</v>
          </cell>
          <cell r="AL1248">
            <v>0</v>
          </cell>
          <cell r="AM1248">
            <v>0</v>
          </cell>
          <cell r="AN1248">
            <v>0</v>
          </cell>
          <cell r="AO1248">
            <v>0</v>
          </cell>
          <cell r="AP1248" t="str">
            <v>　担保力に乏しく資金を調達することが困難な小規模企業者に対して資金を融資する「市無担保無保証人融資制度」に係る貸付原資の一部を取扱金融機関へ預託するもの。
・融資限度額　1,000万円
・返済期間５年以内
・預託倍率３倍</v>
          </cell>
          <cell r="AQ1248" t="str">
            <v xml:space="preserve">　「市無担保無保証人融資制度」に係る貸付原資の一部を取扱金融機関に預託する。
</v>
          </cell>
          <cell r="BJ1248">
            <v>1</v>
          </cell>
          <cell r="BK1248">
            <v>10000</v>
          </cell>
          <cell r="BL1248">
            <v>0</v>
          </cell>
          <cell r="BM1248">
            <v>0</v>
          </cell>
          <cell r="BN1248">
            <v>0</v>
          </cell>
          <cell r="BO1248">
            <v>0</v>
          </cell>
          <cell r="BP1248">
            <v>0</v>
          </cell>
          <cell r="BQ1248">
            <v>0</v>
          </cell>
          <cell r="BR1248">
            <v>0</v>
          </cell>
          <cell r="BS1248">
            <v>0</v>
          </cell>
          <cell r="BT1248">
            <v>0</v>
          </cell>
          <cell r="BU1248">
            <v>10000</v>
          </cell>
          <cell r="BV1248">
            <v>0</v>
          </cell>
          <cell r="BW1248">
            <v>0</v>
          </cell>
          <cell r="BX1248">
            <v>0</v>
          </cell>
          <cell r="BY1248">
            <v>0</v>
          </cell>
          <cell r="BZ1248">
            <v>10000</v>
          </cell>
          <cell r="CA1248">
            <v>0</v>
          </cell>
        </row>
        <row r="1249">
          <cell r="I1249" t="str">
            <v>市創業者支援融資制度預託金</v>
          </cell>
          <cell r="J1249">
            <v>1</v>
          </cell>
          <cell r="K1249" t="str">
            <v>一般会計</v>
          </cell>
          <cell r="L1249">
            <v>7</v>
          </cell>
          <cell r="M1249" t="str">
            <v>商工費　</v>
          </cell>
          <cell r="N1249">
            <v>1</v>
          </cell>
          <cell r="O1249" t="str">
            <v>商工費　</v>
          </cell>
          <cell r="P1249">
            <v>2</v>
          </cell>
          <cell r="Q1249" t="str">
            <v>商工振興費　</v>
          </cell>
          <cell r="R1249">
            <v>30</v>
          </cell>
          <cell r="S1249" t="str">
            <v>商工業金融対策費</v>
          </cell>
          <cell r="T1249">
            <v>8</v>
          </cell>
          <cell r="U1249" t="str">
            <v>市創業者支援融資制度預託金　</v>
          </cell>
          <cell r="V1249">
            <v>0</v>
          </cell>
          <cell r="X1249">
            <v>0</v>
          </cell>
          <cell r="Z1249">
            <v>66293</v>
          </cell>
          <cell r="AA1249">
            <v>100000</v>
          </cell>
          <cell r="AB1249">
            <v>150000</v>
          </cell>
          <cell r="AC1249">
            <v>150000</v>
          </cell>
          <cell r="AD1249">
            <v>150000</v>
          </cell>
          <cell r="AE1249">
            <v>100000</v>
          </cell>
          <cell r="AF1249">
            <v>150000</v>
          </cell>
          <cell r="AG1249">
            <v>150000</v>
          </cell>
          <cell r="AH1249">
            <v>150000</v>
          </cell>
          <cell r="AI1249">
            <v>0</v>
          </cell>
          <cell r="AJ1249">
            <v>0</v>
          </cell>
          <cell r="AK1249">
            <v>0</v>
          </cell>
          <cell r="AL1249">
            <v>0</v>
          </cell>
          <cell r="AM1249">
            <v>0</v>
          </cell>
          <cell r="AN1249">
            <v>50000</v>
          </cell>
          <cell r="AO1249">
            <v>50000</v>
          </cell>
          <cell r="AP1249" t="str">
            <v>　創業者に対し事業に必要な資金の一部を融資する「市創業者支援融資制度」に係る貸付原資の一部を取扱金融機関へ預託するもの。
・融資限度額　2,000万円
・返済期間10年以内
・預託倍率２倍</v>
          </cell>
          <cell r="AQ1249" t="str">
            <v>　「市創業者支援融資制度」に係る貸付原資の一部を取扱金融機関に預託する。
増減理由：融資実行に伴う債務残高の増に伴い預託額を増額するもの。</v>
          </cell>
          <cell r="BJ1249">
            <v>1</v>
          </cell>
          <cell r="BK1249">
            <v>150000</v>
          </cell>
          <cell r="BL1249">
            <v>0</v>
          </cell>
          <cell r="BM1249">
            <v>0</v>
          </cell>
          <cell r="BN1249">
            <v>0</v>
          </cell>
          <cell r="BO1249">
            <v>0</v>
          </cell>
          <cell r="BP1249">
            <v>0</v>
          </cell>
          <cell r="BQ1249">
            <v>0</v>
          </cell>
          <cell r="BR1249">
            <v>0</v>
          </cell>
          <cell r="BS1249">
            <v>0</v>
          </cell>
          <cell r="BT1249">
            <v>0</v>
          </cell>
          <cell r="BU1249">
            <v>150000</v>
          </cell>
          <cell r="BV1249">
            <v>0</v>
          </cell>
          <cell r="BW1249">
            <v>0</v>
          </cell>
          <cell r="BX1249">
            <v>0</v>
          </cell>
          <cell r="BY1249">
            <v>0</v>
          </cell>
          <cell r="BZ1249">
            <v>150000</v>
          </cell>
          <cell r="CA1249">
            <v>0</v>
          </cell>
        </row>
        <row r="1250">
          <cell r="I1250" t="str">
            <v>商工組合中央金庫預託金</v>
          </cell>
          <cell r="J1250">
            <v>1</v>
          </cell>
          <cell r="K1250" t="str">
            <v>一般会計</v>
          </cell>
          <cell r="L1250">
            <v>7</v>
          </cell>
          <cell r="M1250" t="str">
            <v>商工費　</v>
          </cell>
          <cell r="N1250">
            <v>1</v>
          </cell>
          <cell r="O1250" t="str">
            <v>商工費　</v>
          </cell>
          <cell r="P1250">
            <v>2</v>
          </cell>
          <cell r="Q1250" t="str">
            <v>商工振興費　</v>
          </cell>
          <cell r="R1250">
            <v>30</v>
          </cell>
          <cell r="S1250" t="str">
            <v>商工業金融対策費</v>
          </cell>
          <cell r="T1250">
            <v>10</v>
          </cell>
          <cell r="U1250" t="str">
            <v>商工組合中央金庫預託金　</v>
          </cell>
          <cell r="V1250">
            <v>0</v>
          </cell>
          <cell r="X1250">
            <v>0</v>
          </cell>
          <cell r="Z1250">
            <v>100000</v>
          </cell>
          <cell r="AA1250">
            <v>100000</v>
          </cell>
          <cell r="AB1250">
            <v>100000</v>
          </cell>
          <cell r="AC1250">
            <v>100000</v>
          </cell>
          <cell r="AD1250">
            <v>100000</v>
          </cell>
          <cell r="AE1250">
            <v>100000</v>
          </cell>
          <cell r="AF1250">
            <v>100000</v>
          </cell>
          <cell r="AG1250">
            <v>100000</v>
          </cell>
          <cell r="AH1250">
            <v>100000</v>
          </cell>
          <cell r="AI1250">
            <v>0</v>
          </cell>
          <cell r="AJ1250">
            <v>0</v>
          </cell>
          <cell r="AK1250">
            <v>0</v>
          </cell>
          <cell r="AL1250">
            <v>0</v>
          </cell>
          <cell r="AM1250">
            <v>0</v>
          </cell>
          <cell r="AN1250">
            <v>0</v>
          </cell>
          <cell r="AO1250">
            <v>0</v>
          </cell>
          <cell r="AP1250" t="str">
            <v>　「商工組合中央金庫法」に基づき、国と中小企業の協同組合等が共同出資して設立された、中小企業専門の政策金融機関である㈱商工中央金庫に対し、貸付原資の一部を預託するもの。</v>
          </cell>
          <cell r="AQ1250" t="str">
            <v>　市内中小企業への貸付原資の一部を㈱商工組合中央金庫福島支店に預託する。</v>
          </cell>
          <cell r="BJ1250">
            <v>1</v>
          </cell>
          <cell r="BK1250">
            <v>100000</v>
          </cell>
          <cell r="BL1250">
            <v>0</v>
          </cell>
          <cell r="BM1250">
            <v>0</v>
          </cell>
          <cell r="BN1250">
            <v>0</v>
          </cell>
          <cell r="BO1250">
            <v>0</v>
          </cell>
          <cell r="BP1250">
            <v>0</v>
          </cell>
          <cell r="BQ1250">
            <v>0</v>
          </cell>
          <cell r="BR1250">
            <v>0</v>
          </cell>
          <cell r="BS1250">
            <v>0</v>
          </cell>
          <cell r="BT1250">
            <v>0</v>
          </cell>
          <cell r="BU1250">
            <v>100000</v>
          </cell>
          <cell r="BV1250">
            <v>0</v>
          </cell>
          <cell r="BW1250">
            <v>0</v>
          </cell>
          <cell r="BX1250">
            <v>0</v>
          </cell>
          <cell r="BY1250">
            <v>0</v>
          </cell>
          <cell r="BZ1250">
            <v>100000</v>
          </cell>
          <cell r="CA1250">
            <v>0</v>
          </cell>
        </row>
        <row r="1251">
          <cell r="I1251" t="str">
            <v>市新産業事業化支援融資制度預託金</v>
          </cell>
          <cell r="J1251">
            <v>1</v>
          </cell>
          <cell r="K1251" t="str">
            <v>一般会計</v>
          </cell>
          <cell r="L1251">
            <v>7</v>
          </cell>
          <cell r="M1251" t="str">
            <v>商工費　</v>
          </cell>
          <cell r="N1251">
            <v>1</v>
          </cell>
          <cell r="O1251" t="str">
            <v>商工費　</v>
          </cell>
          <cell r="P1251">
            <v>2</v>
          </cell>
          <cell r="Q1251" t="str">
            <v>商工振興費　</v>
          </cell>
          <cell r="R1251">
            <v>30</v>
          </cell>
          <cell r="S1251" t="str">
            <v>商工業金融対策費</v>
          </cell>
          <cell r="T1251">
            <v>12</v>
          </cell>
          <cell r="U1251" t="str">
            <v>市新産業事業化支援融資制度預託金</v>
          </cell>
          <cell r="V1251">
            <v>0</v>
          </cell>
          <cell r="X1251">
            <v>0</v>
          </cell>
          <cell r="Z1251">
            <v>0</v>
          </cell>
          <cell r="AA1251">
            <v>5000</v>
          </cell>
          <cell r="AB1251">
            <v>5000</v>
          </cell>
          <cell r="AC1251">
            <v>5000</v>
          </cell>
          <cell r="AD1251">
            <v>5000</v>
          </cell>
          <cell r="AE1251">
            <v>5000</v>
          </cell>
          <cell r="AF1251">
            <v>5000</v>
          </cell>
          <cell r="AG1251">
            <v>5000</v>
          </cell>
          <cell r="AH1251">
            <v>5000</v>
          </cell>
          <cell r="AI1251">
            <v>0</v>
          </cell>
          <cell r="AJ1251">
            <v>0</v>
          </cell>
          <cell r="AK1251">
            <v>0</v>
          </cell>
          <cell r="AL1251">
            <v>0</v>
          </cell>
          <cell r="AM1251">
            <v>0</v>
          </cell>
          <cell r="AN1251">
            <v>0</v>
          </cell>
          <cell r="AO1251">
            <v>0</v>
          </cell>
          <cell r="AP1251" t="str">
            <v xml:space="preserve">　環境や情報通信など新産業分野の事業化を目指す中小企業者等に対し、事業に必要な資金の一部を融資する「市新産業事業化支援融資制度」に係る貸付原資の一部を取扱金融機関へ預託するもの。
・融資限度額　1,000万円
・返済期間１年以内
・預託倍率２倍
</v>
          </cell>
          <cell r="AQ1251" t="str">
            <v>　「市新産業事業化支援融資制度」に係る貸付原資の一部を取扱金融機関に預託する。　</v>
          </cell>
          <cell r="BJ1251">
            <v>1</v>
          </cell>
          <cell r="BK1251">
            <v>5000</v>
          </cell>
          <cell r="BL1251">
            <v>0</v>
          </cell>
          <cell r="BM1251">
            <v>0</v>
          </cell>
          <cell r="BN1251">
            <v>0</v>
          </cell>
          <cell r="BO1251">
            <v>0</v>
          </cell>
          <cell r="BP1251">
            <v>0</v>
          </cell>
          <cell r="BQ1251">
            <v>0</v>
          </cell>
          <cell r="BR1251">
            <v>0</v>
          </cell>
          <cell r="BS1251">
            <v>0</v>
          </cell>
          <cell r="BT1251">
            <v>0</v>
          </cell>
          <cell r="BU1251">
            <v>5000</v>
          </cell>
          <cell r="BV1251">
            <v>0</v>
          </cell>
          <cell r="BW1251">
            <v>0</v>
          </cell>
          <cell r="BX1251">
            <v>0</v>
          </cell>
          <cell r="BY1251">
            <v>0</v>
          </cell>
          <cell r="BZ1251">
            <v>5000</v>
          </cell>
          <cell r="CA1251">
            <v>0</v>
          </cell>
        </row>
        <row r="1252">
          <cell r="I1252" t="str">
            <v>市中小企業融資制度（災害対策特別資金）預託金</v>
          </cell>
          <cell r="J1252">
            <v>1</v>
          </cell>
          <cell r="K1252" t="str">
            <v>一般会計</v>
          </cell>
          <cell r="L1252">
            <v>7</v>
          </cell>
          <cell r="M1252" t="str">
            <v>商工費　</v>
          </cell>
          <cell r="N1252">
            <v>1</v>
          </cell>
          <cell r="O1252" t="str">
            <v>商工費　</v>
          </cell>
          <cell r="P1252">
            <v>2</v>
          </cell>
          <cell r="Q1252" t="str">
            <v>商工振興費　</v>
          </cell>
          <cell r="R1252">
            <v>30</v>
          </cell>
          <cell r="S1252" t="str">
            <v>商工業金融対策費</v>
          </cell>
          <cell r="T1252">
            <v>13</v>
          </cell>
          <cell r="U1252" t="str">
            <v>市中小企業融資制度（災害対策特別資金）預託金</v>
          </cell>
          <cell r="V1252">
            <v>0</v>
          </cell>
          <cell r="X1252">
            <v>0</v>
          </cell>
          <cell r="Z1252">
            <v>70000</v>
          </cell>
          <cell r="AA1252">
            <v>30000</v>
          </cell>
          <cell r="AB1252">
            <v>13000</v>
          </cell>
          <cell r="AC1252">
            <v>13000</v>
          </cell>
          <cell r="AD1252">
            <v>13000</v>
          </cell>
          <cell r="AE1252">
            <v>30000</v>
          </cell>
          <cell r="AF1252">
            <v>13000</v>
          </cell>
          <cell r="AG1252">
            <v>13000</v>
          </cell>
          <cell r="AH1252">
            <v>13000</v>
          </cell>
          <cell r="AI1252">
            <v>0</v>
          </cell>
          <cell r="AJ1252">
            <v>0</v>
          </cell>
          <cell r="AK1252">
            <v>0</v>
          </cell>
          <cell r="AL1252">
            <v>0</v>
          </cell>
          <cell r="AM1252">
            <v>0</v>
          </cell>
          <cell r="AN1252">
            <v>-17000</v>
          </cell>
          <cell r="AO1252">
            <v>-17000</v>
          </cell>
          <cell r="AP1252" t="str">
            <v xml:space="preserve">　東日本大震災により事業活動に影響を受けた中小企業者に対して必要な運転・設備資金を融資する「市中小企業融資制度（災害対策特別資金）」に係る貸付原資の一部を取扱金融機関へ預託するもの。
※新規融資は平成26年3月で終了し、平成26年度以降は既往融資残高分に応じた預託のみを行っている。
・融資限度額　3,000万円
・返済期間10年以内
・預託倍率４倍 </v>
          </cell>
          <cell r="AQ1252" t="str">
            <v xml:space="preserve">　「市中小企業融資制度（災害対策特別資金）」に係る貸付原資の一部を取扱金融機関へ預託する。
増減理由：返済に伴う債務残高の減に伴い預託額も減額するもの。 </v>
          </cell>
          <cell r="BJ1252">
            <v>1</v>
          </cell>
          <cell r="BK1252">
            <v>13000</v>
          </cell>
          <cell r="BL1252">
            <v>0</v>
          </cell>
          <cell r="BM1252">
            <v>0</v>
          </cell>
          <cell r="BN1252">
            <v>0</v>
          </cell>
          <cell r="BO1252">
            <v>0</v>
          </cell>
          <cell r="BP1252">
            <v>0</v>
          </cell>
          <cell r="BQ1252">
            <v>0</v>
          </cell>
          <cell r="BR1252">
            <v>0</v>
          </cell>
          <cell r="BS1252">
            <v>0</v>
          </cell>
          <cell r="BT1252">
            <v>0</v>
          </cell>
          <cell r="BU1252">
            <v>13000</v>
          </cell>
          <cell r="BV1252">
            <v>0</v>
          </cell>
          <cell r="BW1252">
            <v>0</v>
          </cell>
          <cell r="BX1252">
            <v>0</v>
          </cell>
          <cell r="BY1252">
            <v>0</v>
          </cell>
          <cell r="BZ1252">
            <v>13000</v>
          </cell>
          <cell r="CA1252">
            <v>0</v>
          </cell>
        </row>
        <row r="1253">
          <cell r="I1253" t="str">
            <v>市融資制度信用保証料補助金</v>
          </cell>
          <cell r="J1253">
            <v>1</v>
          </cell>
          <cell r="K1253" t="str">
            <v>一般会計</v>
          </cell>
          <cell r="L1253">
            <v>7</v>
          </cell>
          <cell r="M1253" t="str">
            <v>商工費　</v>
          </cell>
          <cell r="N1253">
            <v>1</v>
          </cell>
          <cell r="O1253" t="str">
            <v>商工費　</v>
          </cell>
          <cell r="P1253">
            <v>2</v>
          </cell>
          <cell r="Q1253" t="str">
            <v>商工振興費　</v>
          </cell>
          <cell r="R1253">
            <v>30</v>
          </cell>
          <cell r="S1253" t="str">
            <v>商工業金融対策費</v>
          </cell>
          <cell r="T1253">
            <v>16</v>
          </cell>
          <cell r="U1253" t="str">
            <v>市融資制度信用保証料補助金　</v>
          </cell>
          <cell r="V1253">
            <v>0</v>
          </cell>
          <cell r="X1253">
            <v>0</v>
          </cell>
          <cell r="Z1253">
            <v>7395</v>
          </cell>
          <cell r="AA1253">
            <v>15552</v>
          </cell>
          <cell r="AB1253">
            <v>23923</v>
          </cell>
          <cell r="AC1253">
            <v>23923</v>
          </cell>
          <cell r="AD1253">
            <v>23923</v>
          </cell>
          <cell r="AE1253">
            <v>0</v>
          </cell>
          <cell r="AF1253">
            <v>0</v>
          </cell>
          <cell r="AG1253">
            <v>0</v>
          </cell>
          <cell r="AH1253">
            <v>0</v>
          </cell>
          <cell r="AI1253">
            <v>15552</v>
          </cell>
          <cell r="AJ1253">
            <v>23923</v>
          </cell>
          <cell r="AK1253">
            <v>23923</v>
          </cell>
          <cell r="AL1253">
            <v>23923</v>
          </cell>
          <cell r="AM1253">
            <v>0</v>
          </cell>
          <cell r="AN1253">
            <v>8371</v>
          </cell>
          <cell r="AO1253">
            <v>8371</v>
          </cell>
          <cell r="AP1253" t="str">
            <v>　本市の中小企業者等を支援し、もって本市の産業の活性化を図るため、福島県信用保証協会が「市中小企業融資制度」、「市中小企業不況・倒産関連対策資金融資制度」、「市無担保無保証人融資制度」及び「市創業者支援融資制度」の融資を利用した中小企業者等からの支払いを免除した信用保証料に相当する額について、市が同協会に対し補助するもの。</v>
          </cell>
          <cell r="AQ1253" t="str">
            <v xml:space="preserve">次の融資制度に係る信用保証料の補助
①「市中小企業融資制度信用保証料補助金」
　・保証料率　0.32～1.33%までの９区分　・補助率　30%
②「市中小企業不況・倒産関連対策資金融資制度信用保証料補助金」
　・保証料率　0.45～1.9%までの９区分・補助率　100％
③「市無担保無保証人融資制度信用保証料」
　・保証料率　0.9％　・補助率　100%
④「市創業者支援融資制度信用保証料補助金」
　・保証料率　0.45～1.9%までの９区分　・補助率　100%
</v>
          </cell>
          <cell r="BJ1253">
            <v>1</v>
          </cell>
          <cell r="BK1253">
            <v>23923</v>
          </cell>
          <cell r="BL1253">
            <v>0</v>
          </cell>
          <cell r="BM1253">
            <v>0</v>
          </cell>
          <cell r="BN1253">
            <v>0</v>
          </cell>
          <cell r="BO1253">
            <v>0</v>
          </cell>
          <cell r="BP1253">
            <v>0</v>
          </cell>
          <cell r="BQ1253">
            <v>0</v>
          </cell>
          <cell r="BR1253">
            <v>0</v>
          </cell>
          <cell r="BS1253">
            <v>0</v>
          </cell>
          <cell r="BT1253">
            <v>0</v>
          </cell>
          <cell r="BU1253">
            <v>0</v>
          </cell>
          <cell r="BV1253">
            <v>23923</v>
          </cell>
          <cell r="BW1253">
            <v>0</v>
          </cell>
          <cell r="BX1253">
            <v>0</v>
          </cell>
          <cell r="BY1253">
            <v>0</v>
          </cell>
          <cell r="BZ1253">
            <v>0</v>
          </cell>
          <cell r="CA1253">
            <v>23923</v>
          </cell>
        </row>
        <row r="1254">
          <cell r="I1254" t="str">
            <v>市豪雨災害特別資金利子補給補助金</v>
          </cell>
          <cell r="J1254">
            <v>1</v>
          </cell>
          <cell r="K1254" t="str">
            <v>一般会計</v>
          </cell>
          <cell r="L1254">
            <v>7</v>
          </cell>
          <cell r="M1254" t="str">
            <v>商工費　</v>
          </cell>
          <cell r="N1254">
            <v>1</v>
          </cell>
          <cell r="O1254" t="str">
            <v>商工費　</v>
          </cell>
          <cell r="P1254">
            <v>2</v>
          </cell>
          <cell r="Q1254" t="str">
            <v>商工振興費　</v>
          </cell>
          <cell r="R1254">
            <v>30</v>
          </cell>
          <cell r="S1254" t="str">
            <v>商工業金融対策費</v>
          </cell>
          <cell r="T1254">
            <v>17</v>
          </cell>
          <cell r="U1254" t="str">
            <v>市豪雨災害特別資金利子補給補助金</v>
          </cell>
          <cell r="V1254">
            <v>0</v>
          </cell>
          <cell r="X1254">
            <v>0</v>
          </cell>
          <cell r="Z1254">
            <v>3705</v>
          </cell>
          <cell r="AA1254">
            <v>2239</v>
          </cell>
          <cell r="AB1254">
            <v>212</v>
          </cell>
          <cell r="AC1254">
            <v>212</v>
          </cell>
          <cell r="AD1254">
            <v>212</v>
          </cell>
          <cell r="AE1254">
            <v>0</v>
          </cell>
          <cell r="AF1254">
            <v>0</v>
          </cell>
          <cell r="AG1254">
            <v>0</v>
          </cell>
          <cell r="AH1254">
            <v>0</v>
          </cell>
          <cell r="AI1254">
            <v>2239</v>
          </cell>
          <cell r="AJ1254">
            <v>212</v>
          </cell>
          <cell r="AK1254">
            <v>212</v>
          </cell>
          <cell r="AL1254">
            <v>212</v>
          </cell>
          <cell r="AM1254">
            <v>0</v>
          </cell>
          <cell r="AN1254">
            <v>-2027</v>
          </cell>
          <cell r="AO1254">
            <v>-2027</v>
          </cell>
          <cell r="AP1254" t="str">
            <v xml:space="preserve">　令和元年台風第19号等により事業活動に影響を受けた中小企業者等の経営基盤の安定化を図るため、福島県緊急経済対策資金融資制度（豪雨災害特別資金）の利用者でり災証明書等が交付されている事業者に対し、当該融資制度に係る利子補給を行うもの。
　なお、新規融資に対する補助は令和２年度で終了しており、令和３年度以降は債務負担行為分のみを予算計上するもの。
・補助上限額：１事業者あたり最長３年間（36月）上限100万円
【福島県緊急経済対策資金融資制度（豪雨災害特別資金）概要】
・融資限度額　8,000万円
・返済期間10年以内（うち据置期間１年以内）
・融資利率固定　1.5％/年以内
・保証料率0.5％/年 </v>
          </cell>
          <cell r="AQ1254" t="str">
            <v xml:space="preserve">○豪雨災害特別資金利子補給金
　令和２年度申請分・３件：211,084円
</v>
          </cell>
          <cell r="BJ1254">
            <v>1</v>
          </cell>
          <cell r="BK1254">
            <v>212</v>
          </cell>
          <cell r="BL1254">
            <v>0</v>
          </cell>
          <cell r="BM1254">
            <v>0</v>
          </cell>
          <cell r="BN1254">
            <v>0</v>
          </cell>
          <cell r="BO1254">
            <v>0</v>
          </cell>
          <cell r="BP1254">
            <v>0</v>
          </cell>
          <cell r="BQ1254">
            <v>0</v>
          </cell>
          <cell r="BR1254">
            <v>0</v>
          </cell>
          <cell r="BS1254">
            <v>0</v>
          </cell>
          <cell r="BT1254">
            <v>0</v>
          </cell>
          <cell r="BU1254">
            <v>0</v>
          </cell>
          <cell r="BV1254">
            <v>212</v>
          </cell>
          <cell r="BW1254">
            <v>0</v>
          </cell>
          <cell r="BX1254">
            <v>0</v>
          </cell>
          <cell r="BY1254">
            <v>0</v>
          </cell>
          <cell r="BZ1254">
            <v>0</v>
          </cell>
          <cell r="CA1254">
            <v>212</v>
          </cell>
        </row>
        <row r="1255">
          <cell r="I1255" t="str">
            <v>市新型コロナ対策特別資金利子補給補助金</v>
          </cell>
          <cell r="J1255">
            <v>1</v>
          </cell>
          <cell r="K1255" t="str">
            <v>一般会計</v>
          </cell>
          <cell r="L1255">
            <v>7</v>
          </cell>
          <cell r="M1255" t="str">
            <v>商工費　</v>
          </cell>
          <cell r="N1255">
            <v>1</v>
          </cell>
          <cell r="O1255" t="str">
            <v>商工費　</v>
          </cell>
          <cell r="P1255">
            <v>2</v>
          </cell>
          <cell r="Q1255" t="str">
            <v>商工振興費　</v>
          </cell>
          <cell r="R1255">
            <v>30</v>
          </cell>
          <cell r="S1255" t="str">
            <v>商工業金融対策費</v>
          </cell>
          <cell r="T1255">
            <v>20</v>
          </cell>
          <cell r="U1255" t="str">
            <v>市新型コロナ対策特別資金利子補給補助金　</v>
          </cell>
          <cell r="V1255">
            <v>0</v>
          </cell>
          <cell r="X1255">
            <v>0</v>
          </cell>
          <cell r="Z1255">
            <v>137441</v>
          </cell>
          <cell r="AA1255">
            <v>137448</v>
          </cell>
          <cell r="AB1255">
            <v>57895</v>
          </cell>
          <cell r="AC1255">
            <v>57787</v>
          </cell>
          <cell r="AD1255">
            <v>57787</v>
          </cell>
          <cell r="AE1255">
            <v>137448</v>
          </cell>
          <cell r="AF1255">
            <v>0</v>
          </cell>
          <cell r="AG1255">
            <v>0</v>
          </cell>
          <cell r="AH1255">
            <v>0</v>
          </cell>
          <cell r="AI1255">
            <v>0</v>
          </cell>
          <cell r="AJ1255">
            <v>57895</v>
          </cell>
          <cell r="AK1255">
            <v>57787</v>
          </cell>
          <cell r="AL1255">
            <v>57787</v>
          </cell>
          <cell r="AM1255">
            <v>-108</v>
          </cell>
          <cell r="AN1255">
            <v>-79553</v>
          </cell>
          <cell r="AO1255">
            <v>-79661</v>
          </cell>
          <cell r="AP1255" t="str">
            <v>　新型コロナウイルス感染症により売上が減少した事業所の当面の資金繰りを支援するため、福島県緊急経済対策資金融資制度（新型コロナウイルス対策特別資金）の利用者に対して、利子補給（補助）を行うもの。　</v>
          </cell>
          <cell r="AQ1255" t="str">
            <v>〇市新型コロナウイルス対策特別資金利子補給補助金
・令和３年度申請者における令和５年度分利子補給額
　48,301千円
・令和２年度申請者における令和４年度分利子補給額
　9,486千円</v>
          </cell>
          <cell r="BJ1255">
            <v>2</v>
          </cell>
          <cell r="BK1255">
            <v>0</v>
          </cell>
          <cell r="BL1255">
            <v>0</v>
          </cell>
          <cell r="BM1255">
            <v>0</v>
          </cell>
          <cell r="BN1255">
            <v>0</v>
          </cell>
          <cell r="BO1255">
            <v>0</v>
          </cell>
          <cell r="BP1255">
            <v>0</v>
          </cell>
          <cell r="BQ1255">
            <v>0</v>
          </cell>
          <cell r="BR1255">
            <v>0</v>
          </cell>
          <cell r="BS1255">
            <v>0</v>
          </cell>
          <cell r="BT1255">
            <v>0</v>
          </cell>
          <cell r="BU1255">
            <v>0</v>
          </cell>
          <cell r="BV1255">
            <v>57895</v>
          </cell>
          <cell r="BW1255">
            <v>0</v>
          </cell>
          <cell r="BX1255">
            <v>0</v>
          </cell>
          <cell r="BY1255">
            <v>0</v>
          </cell>
          <cell r="BZ1255">
            <v>0</v>
          </cell>
          <cell r="CA1255">
            <v>57787</v>
          </cell>
        </row>
        <row r="1256">
          <cell r="I1256" t="str">
            <v>一般事務経費</v>
          </cell>
          <cell r="J1256">
            <v>1</v>
          </cell>
          <cell r="K1256" t="str">
            <v>一般会計</v>
          </cell>
          <cell r="L1256">
            <v>7</v>
          </cell>
          <cell r="M1256" t="str">
            <v>商工費　</v>
          </cell>
          <cell r="N1256">
            <v>1</v>
          </cell>
          <cell r="O1256" t="str">
            <v>商工費　</v>
          </cell>
          <cell r="P1256">
            <v>2</v>
          </cell>
          <cell r="Q1256" t="str">
            <v>商工振興費　</v>
          </cell>
          <cell r="R1256">
            <v>90</v>
          </cell>
          <cell r="S1256" t="str">
            <v>一般事務費　</v>
          </cell>
          <cell r="T1256">
            <v>1</v>
          </cell>
          <cell r="U1256" t="str">
            <v>一般事務経費</v>
          </cell>
          <cell r="V1256">
            <v>0</v>
          </cell>
          <cell r="X1256">
            <v>0</v>
          </cell>
          <cell r="Z1256">
            <v>904</v>
          </cell>
          <cell r="AA1256">
            <v>1315</v>
          </cell>
          <cell r="AB1256">
            <v>1286</v>
          </cell>
          <cell r="AC1256">
            <v>1286</v>
          </cell>
          <cell r="AD1256">
            <v>1286</v>
          </cell>
          <cell r="AE1256">
            <v>0</v>
          </cell>
          <cell r="AF1256">
            <v>0</v>
          </cell>
          <cell r="AG1256">
            <v>0</v>
          </cell>
          <cell r="AH1256">
            <v>0</v>
          </cell>
          <cell r="AI1256">
            <v>1315</v>
          </cell>
          <cell r="AJ1256">
            <v>1286</v>
          </cell>
          <cell r="AK1256">
            <v>1286</v>
          </cell>
          <cell r="AL1256">
            <v>1286</v>
          </cell>
          <cell r="AM1256">
            <v>0</v>
          </cell>
          <cell r="AN1256">
            <v>-29</v>
          </cell>
          <cell r="AO1256">
            <v>-29</v>
          </cell>
          <cell r="AP1256" t="str">
            <v>商業振興に係る一般事務経費　</v>
          </cell>
          <cell r="AQ1256" t="str">
            <v>・商工関係事務に係る旅費
・商工関係事務に係る消耗品等購入費
・商工関係団体の総会等出席負担金
・公用車管理費
【増減理由】
・消耗品費：消耗品の購入量の増加（増）
・修繕料：車検年度ではないことに伴う減少（減）
・保険料：車検年度ではないことに伴う減少（減）
・使用料：コピー使用料単価等の増加（増）
・公課費：車検年度ではないことに伴う減少（減）</v>
          </cell>
          <cell r="BJ1256">
            <v>1</v>
          </cell>
          <cell r="BK1256">
            <v>1286</v>
          </cell>
          <cell r="BL1256">
            <v>0</v>
          </cell>
          <cell r="BM1256">
            <v>0</v>
          </cell>
          <cell r="BN1256">
            <v>0</v>
          </cell>
          <cell r="BO1256">
            <v>0</v>
          </cell>
          <cell r="BP1256">
            <v>0</v>
          </cell>
          <cell r="BQ1256">
            <v>0</v>
          </cell>
          <cell r="BR1256">
            <v>0</v>
          </cell>
          <cell r="BS1256">
            <v>0</v>
          </cell>
          <cell r="BT1256">
            <v>0</v>
          </cell>
          <cell r="BU1256">
            <v>0</v>
          </cell>
          <cell r="BV1256">
            <v>1286</v>
          </cell>
          <cell r="BW1256">
            <v>0</v>
          </cell>
          <cell r="BX1256">
            <v>0</v>
          </cell>
          <cell r="BY1256">
            <v>0</v>
          </cell>
          <cell r="BZ1256">
            <v>0</v>
          </cell>
          <cell r="CA1256">
            <v>1286</v>
          </cell>
        </row>
        <row r="1257">
          <cell r="I1257" t="str">
            <v>産業振興推進事業費</v>
          </cell>
          <cell r="J1257">
            <v>1</v>
          </cell>
          <cell r="K1257" t="str">
            <v>一般会計</v>
          </cell>
          <cell r="L1257">
            <v>7</v>
          </cell>
          <cell r="M1257" t="str">
            <v>商工費　</v>
          </cell>
          <cell r="N1257">
            <v>1</v>
          </cell>
          <cell r="O1257" t="str">
            <v>商工費　</v>
          </cell>
          <cell r="P1257">
            <v>7</v>
          </cell>
          <cell r="Q1257" t="str">
            <v>新産業振興費</v>
          </cell>
          <cell r="R1257">
            <v>10</v>
          </cell>
          <cell r="S1257" t="str">
            <v>産業活性化推進費</v>
          </cell>
          <cell r="T1257">
            <v>2</v>
          </cell>
          <cell r="U1257" t="str">
            <v>産業振興推進事業費　</v>
          </cell>
          <cell r="V1257">
            <v>0</v>
          </cell>
          <cell r="X1257">
            <v>0</v>
          </cell>
          <cell r="Z1257">
            <v>2304</v>
          </cell>
          <cell r="AA1257">
            <v>2833</v>
          </cell>
          <cell r="AB1257">
            <v>2376</v>
          </cell>
          <cell r="AC1257">
            <v>2376</v>
          </cell>
          <cell r="AD1257">
            <v>2376</v>
          </cell>
          <cell r="AE1257">
            <v>0</v>
          </cell>
          <cell r="AF1257">
            <v>0</v>
          </cell>
          <cell r="AG1257">
            <v>0</v>
          </cell>
          <cell r="AH1257">
            <v>0</v>
          </cell>
          <cell r="AI1257">
            <v>2833</v>
          </cell>
          <cell r="AJ1257">
            <v>2376</v>
          </cell>
          <cell r="AK1257">
            <v>2376</v>
          </cell>
          <cell r="AL1257">
            <v>2376</v>
          </cell>
          <cell r="AM1257">
            <v>0</v>
          </cell>
          <cell r="AN1257">
            <v>-457</v>
          </cell>
          <cell r="AO1257">
            <v>-457</v>
          </cell>
          <cell r="AP1257" t="str">
            <v>　市中小企業・小規模企業振興条例などに基づき、本市における「既存地域産業の支援・強化」「新たな産業の創出」を強力に推進するため、専門機関・関係機関等と市が協働・連携する仕組み（土台）を整備し、産業振興に向けた取組みの企画立案・評価改善を地域が一体となって行う。</v>
          </cell>
          <cell r="AQ1257" t="str">
            <v xml:space="preserve">①中小企業・小規模企業振興会議の開催に係る経費
②経済情勢・施策動向の把握に係る経費
③産業のまちネットワーク推進協議会への参画に係る経費 </v>
          </cell>
          <cell r="BJ1257">
            <v>1</v>
          </cell>
          <cell r="BK1257">
            <v>2376</v>
          </cell>
          <cell r="BL1257">
            <v>0</v>
          </cell>
          <cell r="BM1257">
            <v>0</v>
          </cell>
          <cell r="BN1257">
            <v>0</v>
          </cell>
          <cell r="BO1257">
            <v>0</v>
          </cell>
          <cell r="BP1257">
            <v>0</v>
          </cell>
          <cell r="BQ1257">
            <v>0</v>
          </cell>
          <cell r="BR1257">
            <v>0</v>
          </cell>
          <cell r="BS1257">
            <v>0</v>
          </cell>
          <cell r="BT1257">
            <v>0</v>
          </cell>
          <cell r="BU1257">
            <v>0</v>
          </cell>
          <cell r="BV1257">
            <v>2376</v>
          </cell>
          <cell r="BW1257">
            <v>0</v>
          </cell>
          <cell r="BX1257">
            <v>0</v>
          </cell>
          <cell r="BY1257">
            <v>0</v>
          </cell>
          <cell r="BZ1257">
            <v>0</v>
          </cell>
          <cell r="CA1257">
            <v>2376</v>
          </cell>
        </row>
        <row r="1258">
          <cell r="I1258" t="str">
            <v>産業振興推進事業費　表面汚染測定用サーベイメータ点検経費</v>
          </cell>
          <cell r="J1258">
            <v>1</v>
          </cell>
          <cell r="K1258" t="str">
            <v>一般会計</v>
          </cell>
          <cell r="L1258">
            <v>7</v>
          </cell>
          <cell r="M1258" t="str">
            <v>商工費　</v>
          </cell>
          <cell r="N1258">
            <v>1</v>
          </cell>
          <cell r="O1258" t="str">
            <v>商工費　</v>
          </cell>
          <cell r="P1258">
            <v>7</v>
          </cell>
          <cell r="Q1258" t="str">
            <v>新産業振興費</v>
          </cell>
          <cell r="R1258">
            <v>10</v>
          </cell>
          <cell r="S1258" t="str">
            <v>産業活性化推進費</v>
          </cell>
          <cell r="T1258">
            <v>2</v>
          </cell>
          <cell r="U1258" t="str">
            <v>産業振興推進事業費　</v>
          </cell>
          <cell r="V1258">
            <v>0</v>
          </cell>
          <cell r="X1258">
            <v>1</v>
          </cell>
          <cell r="Y1258" t="str">
            <v>表面汚染測定用サーベイメータ点検経費</v>
          </cell>
          <cell r="Z1258">
            <v>182</v>
          </cell>
          <cell r="AA1258">
            <v>110</v>
          </cell>
          <cell r="AB1258">
            <v>110</v>
          </cell>
          <cell r="AC1258">
            <v>110</v>
          </cell>
          <cell r="AD1258">
            <v>110</v>
          </cell>
          <cell r="AE1258">
            <v>0</v>
          </cell>
          <cell r="AF1258">
            <v>0</v>
          </cell>
          <cell r="AG1258">
            <v>0</v>
          </cell>
          <cell r="AH1258">
            <v>0</v>
          </cell>
          <cell r="AI1258">
            <v>110</v>
          </cell>
          <cell r="AJ1258">
            <v>110</v>
          </cell>
          <cell r="AK1258">
            <v>110</v>
          </cell>
          <cell r="AL1258">
            <v>110</v>
          </cell>
          <cell r="AM1258">
            <v>0</v>
          </cell>
          <cell r="AN1258">
            <v>0</v>
          </cell>
          <cell r="AO1258">
            <v>0</v>
          </cell>
          <cell r="AP1258" t="str">
            <v xml:space="preserve">　市内工業製品に対する風評被害を払拭するため、市環境監視センターにおいて工業製品の残留放射能の測定を行っており、同測定の信頼性を確保するために測定器の校正を実施するもの（平成24年度より事業実施）。 </v>
          </cell>
          <cell r="AQ1258" t="str">
            <v>表面汚染測定用サーベイメータ校正経費</v>
          </cell>
          <cell r="BJ1258">
            <v>1</v>
          </cell>
          <cell r="BK1258">
            <v>110</v>
          </cell>
          <cell r="BL1258">
            <v>0</v>
          </cell>
          <cell r="BM1258">
            <v>0</v>
          </cell>
          <cell r="BN1258">
            <v>0</v>
          </cell>
          <cell r="BO1258">
            <v>0</v>
          </cell>
          <cell r="BP1258">
            <v>0</v>
          </cell>
          <cell r="BQ1258">
            <v>0</v>
          </cell>
          <cell r="BR1258">
            <v>0</v>
          </cell>
          <cell r="BS1258">
            <v>0</v>
          </cell>
          <cell r="BT1258">
            <v>0</v>
          </cell>
          <cell r="BU1258">
            <v>0</v>
          </cell>
          <cell r="BV1258">
            <v>110</v>
          </cell>
          <cell r="BW1258">
            <v>0</v>
          </cell>
          <cell r="BX1258">
            <v>0</v>
          </cell>
          <cell r="BY1258">
            <v>0</v>
          </cell>
          <cell r="BZ1258">
            <v>0</v>
          </cell>
          <cell r="CA1258">
            <v>110</v>
          </cell>
        </row>
        <row r="1259">
          <cell r="I1259" t="str">
            <v>いわき産業創造館運営費</v>
          </cell>
          <cell r="J1259">
            <v>1</v>
          </cell>
          <cell r="K1259" t="str">
            <v>一般会計</v>
          </cell>
          <cell r="L1259">
            <v>7</v>
          </cell>
          <cell r="M1259" t="str">
            <v>商工費　</v>
          </cell>
          <cell r="N1259">
            <v>1</v>
          </cell>
          <cell r="O1259" t="str">
            <v>商工費　</v>
          </cell>
          <cell r="P1259">
            <v>7</v>
          </cell>
          <cell r="Q1259" t="str">
            <v>新産業振興費</v>
          </cell>
          <cell r="R1259">
            <v>10</v>
          </cell>
          <cell r="S1259" t="str">
            <v>産業活性化推進費</v>
          </cell>
          <cell r="T1259">
            <v>8</v>
          </cell>
          <cell r="U1259" t="str">
            <v>いわき産業創造館運営費　</v>
          </cell>
          <cell r="V1259">
            <v>0</v>
          </cell>
          <cell r="X1259">
            <v>0</v>
          </cell>
          <cell r="Z1259">
            <v>103903</v>
          </cell>
          <cell r="AA1259">
            <v>104448</v>
          </cell>
          <cell r="AB1259">
            <v>126692</v>
          </cell>
          <cell r="AC1259">
            <v>126692</v>
          </cell>
          <cell r="AD1259">
            <v>126692</v>
          </cell>
          <cell r="AE1259">
            <v>25172</v>
          </cell>
          <cell r="AF1259">
            <v>23403</v>
          </cell>
          <cell r="AG1259">
            <v>23403</v>
          </cell>
          <cell r="AH1259">
            <v>23403</v>
          </cell>
          <cell r="AI1259">
            <v>79276</v>
          </cell>
          <cell r="AJ1259">
            <v>103289</v>
          </cell>
          <cell r="AK1259">
            <v>103289</v>
          </cell>
          <cell r="AL1259">
            <v>103289</v>
          </cell>
          <cell r="AM1259">
            <v>0</v>
          </cell>
          <cell r="AN1259">
            <v>22244</v>
          </cell>
          <cell r="AO1259">
            <v>22244</v>
          </cell>
          <cell r="AP1259" t="str">
            <v xml:space="preserve">　市内産業の振興及び地域経済の活性化を図る目的で設置された「いわき産業創造館」の運営（産学官連携事業の企画・立案・実施も含む）について、「公益社団法人いわき産学官ネットワーク協会」を指定管理者として指定し、委託を行うもの。
　・指定期間：令和２年４月１日から令和７年３月31日まで（５か年間）
 </v>
          </cell>
          <cell r="AQ1259" t="str">
            <v xml:space="preserve">いわき産業創造館の管理・運営費に係る指定管理委託料
※ラトブ修繕負担金及び情報システムネットワーク関係経費を除く分。
※光熱水費の増加に伴う経費24,213千円の増。
 </v>
          </cell>
          <cell r="BJ1259">
            <v>1</v>
          </cell>
          <cell r="BK1259">
            <v>126692</v>
          </cell>
          <cell r="BL1259">
            <v>0</v>
          </cell>
          <cell r="BM1259">
            <v>0</v>
          </cell>
          <cell r="BN1259">
            <v>0</v>
          </cell>
          <cell r="BO1259">
            <v>0</v>
          </cell>
          <cell r="BP1259">
            <v>0</v>
          </cell>
          <cell r="BQ1259">
            <v>0</v>
          </cell>
          <cell r="BR1259">
            <v>0</v>
          </cell>
          <cell r="BS1259">
            <v>0</v>
          </cell>
          <cell r="BT1259">
            <v>0</v>
          </cell>
          <cell r="BU1259">
            <v>23403</v>
          </cell>
          <cell r="BV1259">
            <v>103289</v>
          </cell>
          <cell r="BW1259">
            <v>0</v>
          </cell>
          <cell r="BX1259">
            <v>0</v>
          </cell>
          <cell r="BY1259">
            <v>0</v>
          </cell>
          <cell r="BZ1259">
            <v>23403</v>
          </cell>
          <cell r="CA1259">
            <v>103289</v>
          </cell>
        </row>
        <row r="1260">
          <cell r="I1260" t="str">
            <v>いわき産業創造館運営費いわき駅前再開発ビル設備等更新負担金等分</v>
          </cell>
          <cell r="J1260">
            <v>1</v>
          </cell>
          <cell r="K1260" t="str">
            <v>一般会計</v>
          </cell>
          <cell r="L1260">
            <v>7</v>
          </cell>
          <cell r="M1260" t="str">
            <v>商工費　</v>
          </cell>
          <cell r="N1260">
            <v>1</v>
          </cell>
          <cell r="O1260" t="str">
            <v>商工費　</v>
          </cell>
          <cell r="P1260">
            <v>7</v>
          </cell>
          <cell r="Q1260" t="str">
            <v>新産業振興費</v>
          </cell>
          <cell r="R1260">
            <v>10</v>
          </cell>
          <cell r="S1260" t="str">
            <v>産業活性化推進費</v>
          </cell>
          <cell r="T1260">
            <v>8</v>
          </cell>
          <cell r="U1260" t="str">
            <v>いわき産業創造館運営費　</v>
          </cell>
          <cell r="V1260">
            <v>0</v>
          </cell>
          <cell r="X1260">
            <v>2</v>
          </cell>
          <cell r="Y1260" t="str">
            <v>いわき駅前再開発ビル設備等更新負担金等分</v>
          </cell>
          <cell r="Z1260">
            <v>39989</v>
          </cell>
          <cell r="AA1260">
            <v>48106</v>
          </cell>
          <cell r="AB1260">
            <v>77231</v>
          </cell>
          <cell r="AC1260">
            <v>77231</v>
          </cell>
          <cell r="AD1260">
            <v>77231</v>
          </cell>
          <cell r="AE1260">
            <v>0</v>
          </cell>
          <cell r="AF1260">
            <v>0</v>
          </cell>
          <cell r="AG1260">
            <v>0</v>
          </cell>
          <cell r="AH1260">
            <v>0</v>
          </cell>
          <cell r="AI1260">
            <v>48106</v>
          </cell>
          <cell r="AJ1260">
            <v>77231</v>
          </cell>
          <cell r="AK1260">
            <v>77231</v>
          </cell>
          <cell r="AL1260">
            <v>77231</v>
          </cell>
          <cell r="AM1260">
            <v>0</v>
          </cell>
          <cell r="AN1260">
            <v>29125</v>
          </cell>
          <cell r="AO1260">
            <v>29125</v>
          </cell>
          <cell r="AP1260" t="str">
            <v xml:space="preserve">　市内産業の振興及び地域経済の活性化を図る目的で設置された「いわき産業創造館」の管理・運営に関して、ラトブ中長期修繕計画に基づく修繕負担金及び情報システムネットワーク機器類の予算を計上するもの。
　なお、当該予算はいわき産業創造館の指定管理者に対し、委託料として支払うもの。
</v>
          </cell>
          <cell r="AQ1260" t="str">
            <v xml:space="preserve">【要求内容】
いわき産業創造館の管理・運営に係る経費
①ラトブ中長期修繕計画に基づく修繕負担金（共用部・専有部）
②情報システムネットワーク機器類の賃借料及び保守料
【増減理由】
・ラトブ中長期修繕計画に基づく負担金の増
・情報システムネットワーク機器類の新規リースに伴う増　等 </v>
          </cell>
          <cell r="BJ1260">
            <v>1</v>
          </cell>
          <cell r="BK1260">
            <v>77231</v>
          </cell>
          <cell r="BL1260">
            <v>0</v>
          </cell>
          <cell r="BM1260">
            <v>0</v>
          </cell>
          <cell r="BN1260">
            <v>0</v>
          </cell>
          <cell r="BO1260">
            <v>0</v>
          </cell>
          <cell r="BP1260">
            <v>0</v>
          </cell>
          <cell r="BQ1260">
            <v>0</v>
          </cell>
          <cell r="BR1260">
            <v>0</v>
          </cell>
          <cell r="BS1260">
            <v>0</v>
          </cell>
          <cell r="BT1260">
            <v>0</v>
          </cell>
          <cell r="BU1260">
            <v>0</v>
          </cell>
          <cell r="BV1260">
            <v>77231</v>
          </cell>
          <cell r="BW1260">
            <v>0</v>
          </cell>
          <cell r="BX1260">
            <v>0</v>
          </cell>
          <cell r="BY1260">
            <v>0</v>
          </cell>
          <cell r="BZ1260">
            <v>0</v>
          </cell>
          <cell r="CA1260">
            <v>77231</v>
          </cell>
        </row>
        <row r="1261">
          <cell r="I1261" t="str">
            <v>いわき産業創造館運営費　感染症対策分</v>
          </cell>
          <cell r="J1261">
            <v>1</v>
          </cell>
          <cell r="K1261" t="str">
            <v>一般会計</v>
          </cell>
          <cell r="L1261">
            <v>7</v>
          </cell>
          <cell r="M1261" t="str">
            <v>商工費　</v>
          </cell>
          <cell r="N1261">
            <v>1</v>
          </cell>
          <cell r="O1261" t="str">
            <v>商工費　</v>
          </cell>
          <cell r="P1261">
            <v>7</v>
          </cell>
          <cell r="Q1261" t="str">
            <v>新産業振興費</v>
          </cell>
          <cell r="R1261">
            <v>10</v>
          </cell>
          <cell r="S1261" t="str">
            <v>産業活性化推進費</v>
          </cell>
          <cell r="T1261">
            <v>8</v>
          </cell>
          <cell r="U1261" t="str">
            <v>いわき産業創造館運営費　</v>
          </cell>
          <cell r="V1261">
            <v>0</v>
          </cell>
          <cell r="X1261">
            <v>3</v>
          </cell>
          <cell r="Y1261" t="str">
            <v>感染症対策分</v>
          </cell>
          <cell r="Z1261">
            <v>0</v>
          </cell>
          <cell r="AA1261">
            <v>0</v>
          </cell>
          <cell r="AB1261">
            <v>0</v>
          </cell>
          <cell r="AC1261">
            <v>0</v>
          </cell>
          <cell r="AD1261">
            <v>0</v>
          </cell>
          <cell r="AE1261">
            <v>0</v>
          </cell>
          <cell r="AF1261">
            <v>0</v>
          </cell>
          <cell r="AG1261">
            <v>0</v>
          </cell>
          <cell r="AH1261">
            <v>0</v>
          </cell>
          <cell r="AI1261">
            <v>0</v>
          </cell>
          <cell r="AJ1261">
            <v>0</v>
          </cell>
          <cell r="AK1261">
            <v>0</v>
          </cell>
          <cell r="AL1261">
            <v>0</v>
          </cell>
          <cell r="AM1261">
            <v>0</v>
          </cell>
          <cell r="AN1261">
            <v>0</v>
          </cell>
          <cell r="AO1261">
            <v>0</v>
          </cell>
          <cell r="AP1261" t="str">
            <v>　地域産業の高度化、創業者の育成、新たな事業分野の開拓等を通じて、産業振興及び地域経済の活性化を図る産業支援拠点「いわき産業創造館」の感染対策を強化するとともに、デジタル化を推進し、新しい生活様式（ニューノーマル）への対応を促進する。　</v>
          </cell>
          <cell r="AQ1261" t="str">
            <v>〇いわき産業創造館の感染対策強化に係る経費
・密集検知・密集回避システムの導入経費
・抗菌仕様の設備導入経費
〇デジタル化の推進に係る経費
・オンライン配信スタジオセットの導入経費</v>
          </cell>
          <cell r="BJ1261">
            <v>0</v>
          </cell>
          <cell r="BK1261">
            <v>0</v>
          </cell>
          <cell r="BL1261">
            <v>0</v>
          </cell>
          <cell r="BM1261">
            <v>0</v>
          </cell>
          <cell r="BN1261">
            <v>0</v>
          </cell>
          <cell r="BO1261">
            <v>0</v>
          </cell>
          <cell r="BP1261">
            <v>0</v>
          </cell>
          <cell r="BQ1261">
            <v>0</v>
          </cell>
          <cell r="BR1261">
            <v>0</v>
          </cell>
          <cell r="BS1261">
            <v>0</v>
          </cell>
          <cell r="BT1261">
            <v>0</v>
          </cell>
          <cell r="BU1261">
            <v>0</v>
          </cell>
          <cell r="BV1261">
            <v>0</v>
          </cell>
          <cell r="BW1261">
            <v>0</v>
          </cell>
          <cell r="BX1261">
            <v>0</v>
          </cell>
          <cell r="BY1261">
            <v>0</v>
          </cell>
          <cell r="BZ1261">
            <v>0</v>
          </cell>
          <cell r="CA1261">
            <v>0</v>
          </cell>
        </row>
        <row r="1262">
          <cell r="I1262" t="str">
            <v>スタートアップ支援事業費</v>
          </cell>
          <cell r="J1262">
            <v>1</v>
          </cell>
          <cell r="K1262" t="str">
            <v>一般会計</v>
          </cell>
          <cell r="L1262">
            <v>7</v>
          </cell>
          <cell r="M1262" t="str">
            <v>商工費　</v>
          </cell>
          <cell r="N1262">
            <v>1</v>
          </cell>
          <cell r="O1262" t="str">
            <v>商工費　</v>
          </cell>
          <cell r="P1262">
            <v>7</v>
          </cell>
          <cell r="Q1262" t="str">
            <v>新産業振興費</v>
          </cell>
          <cell r="R1262">
            <v>10</v>
          </cell>
          <cell r="S1262" t="str">
            <v>産業活性化推進費</v>
          </cell>
          <cell r="T1262">
            <v>19</v>
          </cell>
          <cell r="U1262" t="str">
            <v>スタートアップ支援事業費</v>
          </cell>
          <cell r="V1262">
            <v>0</v>
          </cell>
          <cell r="X1262">
            <v>0</v>
          </cell>
          <cell r="Z1262">
            <v>4997</v>
          </cell>
          <cell r="AA1262">
            <v>4997</v>
          </cell>
          <cell r="AB1262">
            <v>5453</v>
          </cell>
          <cell r="AC1262">
            <v>4861</v>
          </cell>
          <cell r="AD1262">
            <v>4861</v>
          </cell>
          <cell r="AE1262">
            <v>0</v>
          </cell>
          <cell r="AF1262">
            <v>0</v>
          </cell>
          <cell r="AG1262">
            <v>0</v>
          </cell>
          <cell r="AH1262">
            <v>0</v>
          </cell>
          <cell r="AI1262">
            <v>4997</v>
          </cell>
          <cell r="AJ1262">
            <v>5453</v>
          </cell>
          <cell r="AK1262">
            <v>4861</v>
          </cell>
          <cell r="AL1262">
            <v>4861</v>
          </cell>
          <cell r="AM1262">
            <v>-592</v>
          </cell>
          <cell r="AN1262">
            <v>456</v>
          </cell>
          <cell r="AO1262">
            <v>-136</v>
          </cell>
          <cell r="AP1262" t="str">
            <v>　創業を志す方や創業まもない方に対し、相談窓口の設置やセミナー実施、インキュベートルームの提供、インキュベーションマネージャーによる指導・助言、シェアオフィスの運営を行うなど、市内の関係機関と連携しながら、創業者のビジネスを軌道に乗せるための総合的な支援を行う。　</v>
          </cell>
          <cell r="AQ1262" t="str">
            <v>【要求内容】
①インキュベーションマネージャーによる指導・助言等
②いわき市起業家サポートネットワーク（産学官金の連携支援組織）による支援
③スタートアップアクセラレーション事業業務委託</v>
          </cell>
          <cell r="BB1262">
            <v>3</v>
          </cell>
          <cell r="BC1262" t="str">
            <v>まちの魅力を高める　</v>
          </cell>
          <cell r="BD1262">
            <v>0</v>
          </cell>
          <cell r="BF1262">
            <v>0</v>
          </cell>
          <cell r="BH1262">
            <v>0</v>
          </cell>
          <cell r="BJ1262">
            <v>2</v>
          </cell>
          <cell r="BK1262">
            <v>0</v>
          </cell>
          <cell r="BL1262">
            <v>0</v>
          </cell>
          <cell r="BM1262">
            <v>0</v>
          </cell>
          <cell r="BN1262">
            <v>0</v>
          </cell>
          <cell r="BO1262">
            <v>0</v>
          </cell>
          <cell r="BP1262">
            <v>0</v>
          </cell>
          <cell r="BQ1262">
            <v>0</v>
          </cell>
          <cell r="BR1262">
            <v>0</v>
          </cell>
          <cell r="BS1262">
            <v>0</v>
          </cell>
          <cell r="BT1262">
            <v>0</v>
          </cell>
          <cell r="BU1262">
            <v>0</v>
          </cell>
          <cell r="BV1262">
            <v>5453</v>
          </cell>
          <cell r="BW1262">
            <v>0</v>
          </cell>
          <cell r="BX1262">
            <v>0</v>
          </cell>
          <cell r="BY1262">
            <v>0</v>
          </cell>
          <cell r="BZ1262">
            <v>0</v>
          </cell>
          <cell r="CA1262">
            <v>4861</v>
          </cell>
        </row>
        <row r="1263">
          <cell r="I1263" t="str">
            <v>産業人財育成支援事業費</v>
          </cell>
          <cell r="J1263">
            <v>1</v>
          </cell>
          <cell r="K1263" t="str">
            <v>一般会計</v>
          </cell>
          <cell r="L1263">
            <v>7</v>
          </cell>
          <cell r="M1263" t="str">
            <v>商工費　</v>
          </cell>
          <cell r="N1263">
            <v>1</v>
          </cell>
          <cell r="O1263" t="str">
            <v>商工費　</v>
          </cell>
          <cell r="P1263">
            <v>7</v>
          </cell>
          <cell r="Q1263" t="str">
            <v>新産業振興費</v>
          </cell>
          <cell r="R1263">
            <v>10</v>
          </cell>
          <cell r="S1263" t="str">
            <v>産業活性化推進費</v>
          </cell>
          <cell r="T1263">
            <v>20</v>
          </cell>
          <cell r="U1263" t="str">
            <v>産業人財育成支援事業費　</v>
          </cell>
          <cell r="V1263">
            <v>0</v>
          </cell>
          <cell r="X1263">
            <v>0</v>
          </cell>
          <cell r="Z1263">
            <v>2012</v>
          </cell>
          <cell r="AA1263">
            <v>2862</v>
          </cell>
          <cell r="AB1263">
            <v>2012</v>
          </cell>
          <cell r="AC1263">
            <v>2012</v>
          </cell>
          <cell r="AD1263">
            <v>2012</v>
          </cell>
          <cell r="AE1263">
            <v>0</v>
          </cell>
          <cell r="AF1263">
            <v>0</v>
          </cell>
          <cell r="AG1263">
            <v>0</v>
          </cell>
          <cell r="AH1263">
            <v>0</v>
          </cell>
          <cell r="AI1263">
            <v>2862</v>
          </cell>
          <cell r="AJ1263">
            <v>2012</v>
          </cell>
          <cell r="AK1263">
            <v>2012</v>
          </cell>
          <cell r="AL1263">
            <v>2012</v>
          </cell>
          <cell r="AM1263">
            <v>0</v>
          </cell>
          <cell r="AN1263">
            <v>-850</v>
          </cell>
          <cell r="AO1263">
            <v>-850</v>
          </cell>
          <cell r="AP1263" t="str">
            <v>　市内企業の従業員を対象に、商工団体等と連携して、技術力の育成を図り、市内産業の技術力の向上やいわきで働く若者の定着につなげるもの。</v>
          </cell>
          <cell r="AQ1263" t="str">
            <v>いわきものづくり塾の開催に係る経費（業務委託）　</v>
          </cell>
          <cell r="BJ1263">
            <v>1</v>
          </cell>
          <cell r="BK1263">
            <v>2012</v>
          </cell>
          <cell r="BL1263">
            <v>0</v>
          </cell>
          <cell r="BM1263">
            <v>0</v>
          </cell>
          <cell r="BN1263">
            <v>0</v>
          </cell>
          <cell r="BO1263">
            <v>0</v>
          </cell>
          <cell r="BP1263">
            <v>0</v>
          </cell>
          <cell r="BQ1263">
            <v>0</v>
          </cell>
          <cell r="BR1263">
            <v>0</v>
          </cell>
          <cell r="BS1263">
            <v>0</v>
          </cell>
          <cell r="BT1263">
            <v>0</v>
          </cell>
          <cell r="BU1263">
            <v>0</v>
          </cell>
          <cell r="BV1263">
            <v>2012</v>
          </cell>
          <cell r="BW1263">
            <v>0</v>
          </cell>
          <cell r="BX1263">
            <v>0</v>
          </cell>
          <cell r="BY1263">
            <v>0</v>
          </cell>
          <cell r="BZ1263">
            <v>0</v>
          </cell>
          <cell r="CA1263">
            <v>2012</v>
          </cell>
        </row>
        <row r="1264">
          <cell r="I1264" t="str">
            <v>ふくしま産業復興投資促進特区申請等支援事業費</v>
          </cell>
          <cell r="J1264">
            <v>1</v>
          </cell>
          <cell r="K1264" t="str">
            <v>一般会計</v>
          </cell>
          <cell r="L1264">
            <v>7</v>
          </cell>
          <cell r="M1264" t="str">
            <v>商工費　</v>
          </cell>
          <cell r="N1264">
            <v>1</v>
          </cell>
          <cell r="O1264" t="str">
            <v>商工費　</v>
          </cell>
          <cell r="P1264">
            <v>7</v>
          </cell>
          <cell r="Q1264" t="str">
            <v>新産業振興費</v>
          </cell>
          <cell r="R1264">
            <v>10</v>
          </cell>
          <cell r="S1264" t="str">
            <v>産業活性化推進費</v>
          </cell>
          <cell r="T1264">
            <v>47</v>
          </cell>
          <cell r="U1264" t="str">
            <v>ふくしま産業復興投資促進特区申請等支援事業費</v>
          </cell>
          <cell r="V1264">
            <v>0</v>
          </cell>
          <cell r="X1264">
            <v>0</v>
          </cell>
          <cell r="Z1264">
            <v>92</v>
          </cell>
          <cell r="AA1264">
            <v>92</v>
          </cell>
          <cell r="AB1264">
            <v>92</v>
          </cell>
          <cell r="AC1264">
            <v>92</v>
          </cell>
          <cell r="AD1264">
            <v>92</v>
          </cell>
          <cell r="AE1264">
            <v>0</v>
          </cell>
          <cell r="AF1264">
            <v>0</v>
          </cell>
          <cell r="AG1264">
            <v>0</v>
          </cell>
          <cell r="AH1264">
            <v>0</v>
          </cell>
          <cell r="AI1264">
            <v>92</v>
          </cell>
          <cell r="AJ1264">
            <v>92</v>
          </cell>
          <cell r="AK1264">
            <v>92</v>
          </cell>
          <cell r="AL1264">
            <v>92</v>
          </cell>
          <cell r="AM1264">
            <v>0</v>
          </cell>
          <cell r="AN1264">
            <v>0</v>
          </cell>
          <cell r="AO1264">
            <v>0</v>
          </cell>
          <cell r="AP1264" t="str">
            <v xml:space="preserve">　東日本大震災特別区域法に基づき国の認定を受けた「ふくしま産業復興投資促進特区」については、市内製造業者等の復興・振興を図ることを目的に定められた制度であり、制度について専門的な知識を持つ職員を配置することにより、多数の事業者の指定申請等の処理を円滑に実施することを目的として、所要人員の確保を図り、当該事務に係る経費を計上するもの。
 </v>
          </cell>
          <cell r="AQ1264" t="str">
            <v xml:space="preserve">○事務経費　92千円
※会計年度任用職員に係る給料等に関しては臨時的経費【07162】で要求。 </v>
          </cell>
          <cell r="BJ1264">
            <v>1</v>
          </cell>
          <cell r="BK1264">
            <v>92</v>
          </cell>
          <cell r="BL1264">
            <v>0</v>
          </cell>
          <cell r="BM1264">
            <v>0</v>
          </cell>
          <cell r="BN1264">
            <v>0</v>
          </cell>
          <cell r="BO1264">
            <v>0</v>
          </cell>
          <cell r="BP1264">
            <v>0</v>
          </cell>
          <cell r="BQ1264">
            <v>0</v>
          </cell>
          <cell r="BR1264">
            <v>0</v>
          </cell>
          <cell r="BS1264">
            <v>0</v>
          </cell>
          <cell r="BT1264">
            <v>0</v>
          </cell>
          <cell r="BU1264">
            <v>0</v>
          </cell>
          <cell r="BV1264">
            <v>92</v>
          </cell>
          <cell r="BW1264">
            <v>0</v>
          </cell>
          <cell r="BX1264">
            <v>0</v>
          </cell>
          <cell r="BY1264">
            <v>0</v>
          </cell>
          <cell r="BZ1264">
            <v>0</v>
          </cell>
          <cell r="CA1264">
            <v>92</v>
          </cell>
        </row>
        <row r="1265">
          <cell r="I1265" t="str">
            <v>ふくしま産業復興投資促進特区申請等支援事業費　会計年度任用職員分</v>
          </cell>
          <cell r="J1265">
            <v>1</v>
          </cell>
          <cell r="K1265" t="str">
            <v>一般会計</v>
          </cell>
          <cell r="L1265">
            <v>7</v>
          </cell>
          <cell r="M1265" t="str">
            <v>商工費　</v>
          </cell>
          <cell r="N1265">
            <v>1</v>
          </cell>
          <cell r="O1265" t="str">
            <v>商工費　</v>
          </cell>
          <cell r="P1265">
            <v>7</v>
          </cell>
          <cell r="Q1265" t="str">
            <v>新産業振興費</v>
          </cell>
          <cell r="R1265">
            <v>10</v>
          </cell>
          <cell r="S1265" t="str">
            <v>産業活性化推進費</v>
          </cell>
          <cell r="T1265">
            <v>47</v>
          </cell>
          <cell r="U1265" t="str">
            <v>ふくしま産業復興投資促進特区申請等支援事業費</v>
          </cell>
          <cell r="V1265">
            <v>0</v>
          </cell>
          <cell r="X1265">
            <v>1</v>
          </cell>
          <cell r="Y1265" t="str">
            <v>会計年度任用職員分　</v>
          </cell>
          <cell r="Z1265">
            <v>6034</v>
          </cell>
          <cell r="AA1265">
            <v>6251</v>
          </cell>
          <cell r="AB1265">
            <v>6491</v>
          </cell>
          <cell r="AC1265">
            <v>6518</v>
          </cell>
          <cell r="AD1265">
            <v>6518</v>
          </cell>
          <cell r="AE1265">
            <v>15</v>
          </cell>
          <cell r="AF1265">
            <v>26</v>
          </cell>
          <cell r="AG1265">
            <v>32</v>
          </cell>
          <cell r="AH1265">
            <v>32</v>
          </cell>
          <cell r="AI1265">
            <v>6236</v>
          </cell>
          <cell r="AJ1265">
            <v>6465</v>
          </cell>
          <cell r="AK1265">
            <v>6486</v>
          </cell>
          <cell r="AL1265">
            <v>6486</v>
          </cell>
          <cell r="AM1265">
            <v>27</v>
          </cell>
          <cell r="AN1265">
            <v>240</v>
          </cell>
          <cell r="AO1265">
            <v>267</v>
          </cell>
          <cell r="AP1265" t="str">
            <v>　東日本大震災特別区域法に基づき国の認定を受けた「ふくしま産業復興投資促進特区」に係る指定・認定事務を円滑に行うために雇用する嘱託職員に係る経費を計上するもの。</v>
          </cell>
          <cell r="AQ1265" t="str">
            <v xml:space="preserve">○会計年度任用職員給料　4,824千円
○手当528千円
○共済費　1,139千円
（増減理由）
会計年度任用職員の昇給に伴う給料の増（105千円）
会計年度任用職員の昇給による超過勤務手当単価の増加に伴う超過勤務手当の増（8千円）
会計年度任用職員の共済負担金の増（102千円）
会計年度任用職員の昇給及び料率変更に伴う雇用保険料の増（25千円） </v>
          </cell>
          <cell r="BJ1265">
            <v>2</v>
          </cell>
          <cell r="BK1265">
            <v>0</v>
          </cell>
          <cell r="BL1265">
            <v>0</v>
          </cell>
          <cell r="BM1265">
            <v>0</v>
          </cell>
          <cell r="BN1265">
            <v>0</v>
          </cell>
          <cell r="BO1265">
            <v>0</v>
          </cell>
          <cell r="BP1265">
            <v>0</v>
          </cell>
          <cell r="BQ1265">
            <v>0</v>
          </cell>
          <cell r="BR1265">
            <v>0</v>
          </cell>
          <cell r="BS1265">
            <v>0</v>
          </cell>
          <cell r="BT1265">
            <v>0</v>
          </cell>
          <cell r="BU1265">
            <v>26</v>
          </cell>
          <cell r="BV1265">
            <v>6465</v>
          </cell>
          <cell r="BW1265">
            <v>0</v>
          </cell>
          <cell r="BX1265">
            <v>0</v>
          </cell>
          <cell r="BY1265">
            <v>0</v>
          </cell>
          <cell r="BZ1265">
            <v>32</v>
          </cell>
          <cell r="CA1265">
            <v>6486</v>
          </cell>
        </row>
        <row r="1266">
          <cell r="I1266" t="str">
            <v>販路開拓・経営革新支援事業費</v>
          </cell>
          <cell r="J1266">
            <v>1</v>
          </cell>
          <cell r="K1266" t="str">
            <v>一般会計</v>
          </cell>
          <cell r="L1266">
            <v>7</v>
          </cell>
          <cell r="M1266" t="str">
            <v>商工費　</v>
          </cell>
          <cell r="N1266">
            <v>1</v>
          </cell>
          <cell r="O1266" t="str">
            <v>商工費　</v>
          </cell>
          <cell r="P1266">
            <v>7</v>
          </cell>
          <cell r="Q1266" t="str">
            <v>新産業振興費</v>
          </cell>
          <cell r="R1266">
            <v>10</v>
          </cell>
          <cell r="S1266" t="str">
            <v>産業活性化推進費</v>
          </cell>
          <cell r="T1266">
            <v>49</v>
          </cell>
          <cell r="U1266" t="str">
            <v>販路開拓・経営革新支援事業費</v>
          </cell>
          <cell r="V1266">
            <v>0</v>
          </cell>
          <cell r="X1266">
            <v>0</v>
          </cell>
          <cell r="Z1266">
            <v>4020</v>
          </cell>
          <cell r="AA1266">
            <v>4020</v>
          </cell>
          <cell r="AB1266">
            <v>4870</v>
          </cell>
          <cell r="AC1266">
            <v>4870</v>
          </cell>
          <cell r="AD1266">
            <v>4870</v>
          </cell>
          <cell r="AE1266">
            <v>0</v>
          </cell>
          <cell r="AF1266">
            <v>0</v>
          </cell>
          <cell r="AG1266">
            <v>0</v>
          </cell>
          <cell r="AH1266">
            <v>0</v>
          </cell>
          <cell r="AI1266">
            <v>4020</v>
          </cell>
          <cell r="AJ1266">
            <v>4870</v>
          </cell>
          <cell r="AK1266">
            <v>4870</v>
          </cell>
          <cell r="AL1266">
            <v>4870</v>
          </cell>
          <cell r="AM1266">
            <v>0</v>
          </cell>
          <cell r="AN1266">
            <v>850</v>
          </cell>
          <cell r="AO1266">
            <v>850</v>
          </cell>
          <cell r="AP1266" t="str">
            <v>　市内企業の経営革新、販路開拓に向け、（公社）いわき産学官ネットワーク協会が実施するアドバイザーの派遣や産業財産権の取得支援、見本市・展示会出展や産学官の連携促進などの取組みを支援する。　</v>
          </cell>
          <cell r="AQ1266" t="str">
            <v>　いわき産学官ネットワーク協会が行う自主事業に対する補助
　・専門家派遣、特許セミナー、知財相談など経営革新支援
　・展示会出展補助や産学連携講演会など販路開拓支援
　・経営者の資質向上のためのビジネススクール業務委託</v>
          </cell>
          <cell r="BJ1266">
            <v>1</v>
          </cell>
          <cell r="BK1266">
            <v>4870</v>
          </cell>
          <cell r="BL1266">
            <v>0</v>
          </cell>
          <cell r="BM1266">
            <v>0</v>
          </cell>
          <cell r="BN1266">
            <v>0</v>
          </cell>
          <cell r="BO1266">
            <v>0</v>
          </cell>
          <cell r="BP1266">
            <v>0</v>
          </cell>
          <cell r="BQ1266">
            <v>0</v>
          </cell>
          <cell r="BR1266">
            <v>0</v>
          </cell>
          <cell r="BS1266">
            <v>0</v>
          </cell>
          <cell r="BT1266">
            <v>0</v>
          </cell>
          <cell r="BU1266">
            <v>0</v>
          </cell>
          <cell r="BV1266">
            <v>4870</v>
          </cell>
          <cell r="BW1266">
            <v>0</v>
          </cell>
          <cell r="BX1266">
            <v>0</v>
          </cell>
          <cell r="BY1266">
            <v>0</v>
          </cell>
          <cell r="BZ1266">
            <v>0</v>
          </cell>
          <cell r="CA1266">
            <v>4870</v>
          </cell>
        </row>
        <row r="1267">
          <cell r="I1267" t="str">
            <v>事業化支援事業費</v>
          </cell>
          <cell r="J1267">
            <v>1</v>
          </cell>
          <cell r="K1267" t="str">
            <v>一般会計</v>
          </cell>
          <cell r="L1267">
            <v>7</v>
          </cell>
          <cell r="M1267" t="str">
            <v>商工費　</v>
          </cell>
          <cell r="N1267">
            <v>1</v>
          </cell>
          <cell r="O1267" t="str">
            <v>商工費　</v>
          </cell>
          <cell r="P1267">
            <v>7</v>
          </cell>
          <cell r="Q1267" t="str">
            <v>新産業振興費</v>
          </cell>
          <cell r="R1267">
            <v>10</v>
          </cell>
          <cell r="S1267" t="str">
            <v>産業活性化推進費</v>
          </cell>
          <cell r="T1267">
            <v>50</v>
          </cell>
          <cell r="U1267" t="str">
            <v>事業化支援事業費</v>
          </cell>
          <cell r="V1267">
            <v>0</v>
          </cell>
          <cell r="X1267">
            <v>0</v>
          </cell>
          <cell r="Z1267">
            <v>25958</v>
          </cell>
          <cell r="AA1267">
            <v>26017</v>
          </cell>
          <cell r="AB1267">
            <v>26017</v>
          </cell>
          <cell r="AC1267">
            <v>25889</v>
          </cell>
          <cell r="AD1267">
            <v>25889</v>
          </cell>
          <cell r="AE1267">
            <v>0</v>
          </cell>
          <cell r="AF1267">
            <v>0</v>
          </cell>
          <cell r="AG1267">
            <v>0</v>
          </cell>
          <cell r="AH1267">
            <v>0</v>
          </cell>
          <cell r="AI1267">
            <v>26017</v>
          </cell>
          <cell r="AJ1267">
            <v>26017</v>
          </cell>
          <cell r="AK1267">
            <v>25889</v>
          </cell>
          <cell r="AL1267">
            <v>25889</v>
          </cell>
          <cell r="AM1267">
            <v>-128</v>
          </cell>
          <cell r="AN1267">
            <v>0</v>
          </cell>
          <cell r="AO1267">
            <v>-128</v>
          </cell>
          <cell r="AP1267" t="str">
            <v>　地域の活性化に貢献することが見込まれる新技術・新製品開発などの取組みを市内企業等から公募し、資金補助やプロジェクトマネージャー等の支援により、事業化に向けた総合的な支援を行う。　</v>
          </cell>
          <cell r="AQ1267" t="str">
            <v>【要求内容】
①産業イノベーション創出（新技術・新製品開発）支援事業の実施（公募型）
②プロジェクトマネージャーの配置による市内企業の技術開発支援　など</v>
          </cell>
          <cell r="BB1267">
            <v>3</v>
          </cell>
          <cell r="BC1267" t="str">
            <v>まちの魅力を高める　</v>
          </cell>
          <cell r="BD1267">
            <v>0</v>
          </cell>
          <cell r="BF1267">
            <v>0</v>
          </cell>
          <cell r="BH1267">
            <v>0</v>
          </cell>
          <cell r="BJ1267">
            <v>2</v>
          </cell>
          <cell r="BK1267">
            <v>0</v>
          </cell>
          <cell r="BL1267">
            <v>0</v>
          </cell>
          <cell r="BM1267">
            <v>0</v>
          </cell>
          <cell r="BN1267">
            <v>0</v>
          </cell>
          <cell r="BO1267">
            <v>0</v>
          </cell>
          <cell r="BP1267">
            <v>0</v>
          </cell>
          <cell r="BQ1267">
            <v>0</v>
          </cell>
          <cell r="BR1267">
            <v>0</v>
          </cell>
          <cell r="BS1267">
            <v>0</v>
          </cell>
          <cell r="BT1267">
            <v>0</v>
          </cell>
          <cell r="BU1267">
            <v>0</v>
          </cell>
          <cell r="BV1267">
            <v>26017</v>
          </cell>
          <cell r="BW1267">
            <v>0</v>
          </cell>
          <cell r="BX1267">
            <v>0</v>
          </cell>
          <cell r="BY1267">
            <v>0</v>
          </cell>
          <cell r="BZ1267">
            <v>0</v>
          </cell>
          <cell r="CA1267">
            <v>25889</v>
          </cell>
        </row>
        <row r="1268">
          <cell r="I1268" t="str">
            <v>ワークシフト促進事業費</v>
          </cell>
          <cell r="J1268">
            <v>1</v>
          </cell>
          <cell r="K1268" t="str">
            <v>一般会計</v>
          </cell>
          <cell r="L1268">
            <v>7</v>
          </cell>
          <cell r="M1268" t="str">
            <v>商工費　</v>
          </cell>
          <cell r="N1268">
            <v>1</v>
          </cell>
          <cell r="O1268" t="str">
            <v>商工費　</v>
          </cell>
          <cell r="P1268">
            <v>7</v>
          </cell>
          <cell r="Q1268" t="str">
            <v>新産業振興費</v>
          </cell>
          <cell r="R1268">
            <v>10</v>
          </cell>
          <cell r="S1268" t="str">
            <v>産業活性化推進費</v>
          </cell>
          <cell r="T1268">
            <v>57</v>
          </cell>
          <cell r="U1268" t="str">
            <v>ワークシフト促進事業費　</v>
          </cell>
          <cell r="V1268">
            <v>0</v>
          </cell>
          <cell r="X1268">
            <v>0</v>
          </cell>
          <cell r="Z1268">
            <v>10536</v>
          </cell>
          <cell r="AA1268">
            <v>4002</v>
          </cell>
          <cell r="AB1268">
            <v>4002</v>
          </cell>
          <cell r="AC1268">
            <v>3876</v>
          </cell>
          <cell r="AD1268">
            <v>3876</v>
          </cell>
          <cell r="AE1268">
            <v>3000</v>
          </cell>
          <cell r="AF1268">
            <v>0</v>
          </cell>
          <cell r="AG1268">
            <v>0</v>
          </cell>
          <cell r="AH1268">
            <v>0</v>
          </cell>
          <cell r="AI1268">
            <v>1002</v>
          </cell>
          <cell r="AJ1268">
            <v>4002</v>
          </cell>
          <cell r="AK1268">
            <v>3876</v>
          </cell>
          <cell r="AL1268">
            <v>3876</v>
          </cell>
          <cell r="AM1268">
            <v>-126</v>
          </cell>
          <cell r="AN1268">
            <v>0</v>
          </cell>
          <cell r="AO1268">
            <v>-126</v>
          </cell>
          <cell r="AP1268" t="str">
            <v xml:space="preserve">　市内中小企業等の販路拡大や商品開発など、経営課題の解決を図るため、首都圏の優秀な若手人材（副業者）と地域企業のマッチングを推進し、市内企業の生産性の向上を図る。
　また、経済産業省のマネジメントメンター制度を活用し、地域企業と豊富な実務経験・専門知識・ネットワークを有する企業ＯＢのマッチングを図るため、プラットフォーム手数料等の一部を支援する。 </v>
          </cell>
          <cell r="AQ1268" t="str">
            <v xml:space="preserve">【要求内容】
・副業人材活用支援
・副業人材活用セミナー開催
・新現役交流会の開催
</v>
          </cell>
          <cell r="BB1268">
            <v>3</v>
          </cell>
          <cell r="BC1268" t="str">
            <v>まちの魅力を高める　</v>
          </cell>
          <cell r="BD1268">
            <v>0</v>
          </cell>
          <cell r="BF1268">
            <v>0</v>
          </cell>
          <cell r="BH1268">
            <v>0</v>
          </cell>
          <cell r="BJ1268">
            <v>2</v>
          </cell>
          <cell r="BK1268">
            <v>0</v>
          </cell>
          <cell r="BL1268">
            <v>0</v>
          </cell>
          <cell r="BM1268">
            <v>0</v>
          </cell>
          <cell r="BN1268">
            <v>0</v>
          </cell>
          <cell r="BO1268">
            <v>0</v>
          </cell>
          <cell r="BP1268">
            <v>0</v>
          </cell>
          <cell r="BQ1268">
            <v>0</v>
          </cell>
          <cell r="BR1268">
            <v>0</v>
          </cell>
          <cell r="BS1268">
            <v>0</v>
          </cell>
          <cell r="BT1268">
            <v>0</v>
          </cell>
          <cell r="BU1268">
            <v>0</v>
          </cell>
          <cell r="BV1268">
            <v>4002</v>
          </cell>
          <cell r="BW1268">
            <v>0</v>
          </cell>
          <cell r="BX1268">
            <v>0</v>
          </cell>
          <cell r="BY1268">
            <v>0</v>
          </cell>
          <cell r="BZ1268">
            <v>0</v>
          </cell>
          <cell r="CA1268">
            <v>3876</v>
          </cell>
        </row>
        <row r="1269">
          <cell r="I1269" t="str">
            <v>新型コロナ市内経済影響実態調査事業費</v>
          </cell>
          <cell r="J1269">
            <v>1</v>
          </cell>
          <cell r="K1269" t="str">
            <v>一般会計</v>
          </cell>
          <cell r="L1269">
            <v>7</v>
          </cell>
          <cell r="M1269" t="str">
            <v>商工費　</v>
          </cell>
          <cell r="N1269">
            <v>1</v>
          </cell>
          <cell r="O1269" t="str">
            <v>商工費　</v>
          </cell>
          <cell r="P1269">
            <v>7</v>
          </cell>
          <cell r="Q1269" t="str">
            <v>新産業振興費</v>
          </cell>
          <cell r="R1269">
            <v>10</v>
          </cell>
          <cell r="S1269" t="str">
            <v>産業活性化推進費</v>
          </cell>
          <cell r="T1269">
            <v>59</v>
          </cell>
          <cell r="U1269" t="str">
            <v>新型コロナ市内経済影響実態調査事業費</v>
          </cell>
          <cell r="V1269">
            <v>0</v>
          </cell>
          <cell r="X1269">
            <v>0</v>
          </cell>
          <cell r="Z1269">
            <v>3372</v>
          </cell>
          <cell r="AA1269">
            <v>0</v>
          </cell>
          <cell r="AB1269">
            <v>0</v>
          </cell>
          <cell r="AC1269">
            <v>0</v>
          </cell>
          <cell r="AD1269">
            <v>0</v>
          </cell>
          <cell r="AE1269">
            <v>0</v>
          </cell>
          <cell r="AF1269">
            <v>0</v>
          </cell>
          <cell r="AG1269">
            <v>0</v>
          </cell>
          <cell r="AH1269">
            <v>0</v>
          </cell>
          <cell r="AI1269">
            <v>0</v>
          </cell>
          <cell r="AJ1269">
            <v>0</v>
          </cell>
          <cell r="AK1269">
            <v>0</v>
          </cell>
          <cell r="AL1269">
            <v>0</v>
          </cell>
          <cell r="AM1269">
            <v>0</v>
          </cell>
          <cell r="AN1269">
            <v>0</v>
          </cell>
          <cell r="AO1269">
            <v>0</v>
          </cell>
          <cell r="AP1269" t="str">
            <v xml:space="preserve">　新型コロナウイルス感染症の拡大が市内企業に与えている影響を把握し、ＥＢＰＭ（Evidence-Based Policy Making）による施策展開に活用するため、市独自の経済影響実態調査を実施する。 </v>
          </cell>
          <cell r="AQ1269" t="str">
            <v>〇新型コロナ市内経済影響実態調査委託費
・調査票及び調査対象リストの作成、調査の実施、調査結果分析の委託料
・その他事務経費一式</v>
          </cell>
          <cell r="BJ1269">
            <v>0</v>
          </cell>
          <cell r="BK1269">
            <v>0</v>
          </cell>
          <cell r="BL1269">
            <v>0</v>
          </cell>
          <cell r="BM1269">
            <v>0</v>
          </cell>
          <cell r="BN1269">
            <v>0</v>
          </cell>
          <cell r="BO1269">
            <v>0</v>
          </cell>
          <cell r="BP1269">
            <v>0</v>
          </cell>
          <cell r="BQ1269">
            <v>0</v>
          </cell>
          <cell r="BR1269">
            <v>0</v>
          </cell>
          <cell r="BS1269">
            <v>0</v>
          </cell>
          <cell r="BT1269">
            <v>0</v>
          </cell>
          <cell r="BU1269">
            <v>0</v>
          </cell>
          <cell r="BV1269">
            <v>0</v>
          </cell>
          <cell r="BW1269">
            <v>0</v>
          </cell>
          <cell r="BX1269">
            <v>0</v>
          </cell>
          <cell r="BY1269">
            <v>0</v>
          </cell>
          <cell r="BZ1269">
            <v>0</v>
          </cell>
          <cell r="CA1269">
            <v>0</v>
          </cell>
        </row>
        <row r="1270">
          <cell r="I1270" t="str">
            <v>計量モニター経費</v>
          </cell>
          <cell r="J1270">
            <v>1</v>
          </cell>
          <cell r="K1270" t="str">
            <v>一般会計</v>
          </cell>
          <cell r="L1270">
            <v>7</v>
          </cell>
          <cell r="M1270" t="str">
            <v>商工費　</v>
          </cell>
          <cell r="N1270">
            <v>1</v>
          </cell>
          <cell r="O1270" t="str">
            <v>商工費　</v>
          </cell>
          <cell r="P1270">
            <v>4</v>
          </cell>
          <cell r="Q1270" t="str">
            <v>計量検査費　</v>
          </cell>
          <cell r="R1270">
            <v>10</v>
          </cell>
          <cell r="S1270" t="str">
            <v>計量検査費　</v>
          </cell>
          <cell r="T1270">
            <v>1</v>
          </cell>
          <cell r="U1270" t="str">
            <v>計量モニター経費</v>
          </cell>
          <cell r="V1270">
            <v>0</v>
          </cell>
          <cell r="X1270">
            <v>0</v>
          </cell>
          <cell r="Z1270">
            <v>158</v>
          </cell>
          <cell r="AA1270">
            <v>164</v>
          </cell>
          <cell r="AB1270">
            <v>165</v>
          </cell>
          <cell r="AC1270">
            <v>165</v>
          </cell>
          <cell r="AD1270">
            <v>165</v>
          </cell>
          <cell r="AE1270">
            <v>0</v>
          </cell>
          <cell r="AF1270">
            <v>0</v>
          </cell>
          <cell r="AG1270">
            <v>0</v>
          </cell>
          <cell r="AH1270">
            <v>0</v>
          </cell>
          <cell r="AI1270">
            <v>164</v>
          </cell>
          <cell r="AJ1270">
            <v>165</v>
          </cell>
          <cell r="AK1270">
            <v>165</v>
          </cell>
          <cell r="AL1270">
            <v>165</v>
          </cell>
          <cell r="AM1270">
            <v>0</v>
          </cell>
          <cell r="AN1270">
            <v>1</v>
          </cell>
          <cell r="AO1270">
            <v>1</v>
          </cell>
          <cell r="AP1270" t="str">
            <v>　いわき市計量モニター設置要綱に基づき、市民１５名をいわき市計量モニターに委嘱し、日常購入する商品等の内容量の計量を通して商品量目に対する関心を促すことにより、計量意識の涵養並びに消費生活の安定と向上を図る。
　また、販売事業所に対して適正な計量を喚起することにより消費者保護推進に資する。</v>
          </cell>
          <cell r="AQ1270" t="str">
            <v>いわき市計量モニター実施要綱に基づき実施する計量モニター事業に係る経費（計量モニター人数増減に伴う謝金、旅費、検査実習用商品購入費等の増減）</v>
          </cell>
          <cell r="BJ1270">
            <v>1</v>
          </cell>
          <cell r="BK1270">
            <v>165</v>
          </cell>
          <cell r="BL1270">
            <v>0</v>
          </cell>
          <cell r="BM1270">
            <v>0</v>
          </cell>
          <cell r="BN1270">
            <v>0</v>
          </cell>
          <cell r="BO1270">
            <v>0</v>
          </cell>
          <cell r="BP1270">
            <v>0</v>
          </cell>
          <cell r="BQ1270">
            <v>0</v>
          </cell>
          <cell r="BR1270">
            <v>0</v>
          </cell>
          <cell r="BS1270">
            <v>0</v>
          </cell>
          <cell r="BT1270">
            <v>0</v>
          </cell>
          <cell r="BU1270">
            <v>0</v>
          </cell>
          <cell r="BV1270">
            <v>165</v>
          </cell>
          <cell r="BW1270">
            <v>0</v>
          </cell>
          <cell r="BX1270">
            <v>0</v>
          </cell>
          <cell r="BY1270">
            <v>0</v>
          </cell>
          <cell r="BZ1270">
            <v>0</v>
          </cell>
          <cell r="CA1270">
            <v>165</v>
          </cell>
        </row>
        <row r="1271">
          <cell r="I1271" t="str">
            <v>施設管理経費</v>
          </cell>
          <cell r="J1271">
            <v>1</v>
          </cell>
          <cell r="K1271" t="str">
            <v>一般会計</v>
          </cell>
          <cell r="L1271">
            <v>7</v>
          </cell>
          <cell r="M1271" t="str">
            <v>商工費　</v>
          </cell>
          <cell r="N1271">
            <v>1</v>
          </cell>
          <cell r="O1271" t="str">
            <v>商工費　</v>
          </cell>
          <cell r="P1271">
            <v>4</v>
          </cell>
          <cell r="Q1271" t="str">
            <v>計量検査費　</v>
          </cell>
          <cell r="R1271">
            <v>10</v>
          </cell>
          <cell r="S1271" t="str">
            <v>計量検査費　</v>
          </cell>
          <cell r="T1271">
            <v>2</v>
          </cell>
          <cell r="U1271" t="str">
            <v>施設管理経費</v>
          </cell>
          <cell r="V1271">
            <v>0</v>
          </cell>
          <cell r="X1271">
            <v>0</v>
          </cell>
          <cell r="Z1271">
            <v>1664</v>
          </cell>
          <cell r="AA1271">
            <v>2404</v>
          </cell>
          <cell r="AB1271">
            <v>1892</v>
          </cell>
          <cell r="AC1271">
            <v>1892</v>
          </cell>
          <cell r="AD1271">
            <v>1892</v>
          </cell>
          <cell r="AE1271">
            <v>0</v>
          </cell>
          <cell r="AF1271">
            <v>0</v>
          </cell>
          <cell r="AG1271">
            <v>0</v>
          </cell>
          <cell r="AH1271">
            <v>0</v>
          </cell>
          <cell r="AI1271">
            <v>2404</v>
          </cell>
          <cell r="AJ1271">
            <v>1892</v>
          </cell>
          <cell r="AK1271">
            <v>1892</v>
          </cell>
          <cell r="AL1271">
            <v>1892</v>
          </cell>
          <cell r="AM1271">
            <v>0</v>
          </cell>
          <cell r="AN1271">
            <v>-512</v>
          </cell>
          <cell r="AO1271">
            <v>-512</v>
          </cell>
          <cell r="AP1271" t="str">
            <v>庁舎施設等の維持管理を行う。</v>
          </cell>
          <cell r="AQ1271" t="str">
            <v xml:space="preserve">計量検査所の施設管理に係る経費（管理用消耗品費、施設修繕料、施設管理委託料等）
〇令和元年度台風被害の電気引込配管配線修繕皆減に伴う減
　0円（前年比較　524,700円　524,700円減）　
　※電気引込線の応急措置のみをしていた、東北電力より指示のあった前年度修繕箇所
(簡易劣化診断報告書及び個別管理計画・長寿命化事業の最優先修繕箇所） </v>
          </cell>
          <cell r="BJ1271">
            <v>1</v>
          </cell>
          <cell r="BK1271">
            <v>1892</v>
          </cell>
          <cell r="BL1271">
            <v>0</v>
          </cell>
          <cell r="BM1271">
            <v>0</v>
          </cell>
          <cell r="BN1271">
            <v>0</v>
          </cell>
          <cell r="BO1271">
            <v>0</v>
          </cell>
          <cell r="BP1271">
            <v>0</v>
          </cell>
          <cell r="BQ1271">
            <v>0</v>
          </cell>
          <cell r="BR1271">
            <v>0</v>
          </cell>
          <cell r="BS1271">
            <v>0</v>
          </cell>
          <cell r="BT1271">
            <v>0</v>
          </cell>
          <cell r="BU1271">
            <v>0</v>
          </cell>
          <cell r="BV1271">
            <v>1892</v>
          </cell>
          <cell r="BW1271">
            <v>0</v>
          </cell>
          <cell r="BX1271">
            <v>0</v>
          </cell>
          <cell r="BY1271">
            <v>0</v>
          </cell>
          <cell r="BZ1271">
            <v>0</v>
          </cell>
          <cell r="CA1271">
            <v>1892</v>
          </cell>
        </row>
        <row r="1272">
          <cell r="I1272" t="str">
            <v>計量指導推進経費</v>
          </cell>
          <cell r="J1272">
            <v>1</v>
          </cell>
          <cell r="K1272" t="str">
            <v>一般会計</v>
          </cell>
          <cell r="L1272">
            <v>7</v>
          </cell>
          <cell r="M1272" t="str">
            <v>商工費　</v>
          </cell>
          <cell r="N1272">
            <v>1</v>
          </cell>
          <cell r="O1272" t="str">
            <v>商工費　</v>
          </cell>
          <cell r="P1272">
            <v>4</v>
          </cell>
          <cell r="Q1272" t="str">
            <v>計量検査費　</v>
          </cell>
          <cell r="R1272">
            <v>10</v>
          </cell>
          <cell r="S1272" t="str">
            <v>計量検査費　</v>
          </cell>
          <cell r="T1272">
            <v>3</v>
          </cell>
          <cell r="U1272" t="str">
            <v>計量指導推進経費</v>
          </cell>
          <cell r="V1272">
            <v>0</v>
          </cell>
          <cell r="X1272">
            <v>0</v>
          </cell>
          <cell r="Z1272">
            <v>2421</v>
          </cell>
          <cell r="AA1272">
            <v>2579</v>
          </cell>
          <cell r="AB1272">
            <v>2424</v>
          </cell>
          <cell r="AC1272">
            <v>2424</v>
          </cell>
          <cell r="AD1272">
            <v>2424</v>
          </cell>
          <cell r="AE1272">
            <v>1759</v>
          </cell>
          <cell r="AF1272">
            <v>1339</v>
          </cell>
          <cell r="AG1272">
            <v>1339</v>
          </cell>
          <cell r="AH1272">
            <v>1339</v>
          </cell>
          <cell r="AI1272">
            <v>820</v>
          </cell>
          <cell r="AJ1272">
            <v>1085</v>
          </cell>
          <cell r="AK1272">
            <v>1085</v>
          </cell>
          <cell r="AL1272">
            <v>1085</v>
          </cell>
          <cell r="AM1272">
            <v>0</v>
          </cell>
          <cell r="AN1272">
            <v>-155</v>
          </cell>
          <cell r="AO1272">
            <v>-155</v>
          </cell>
          <cell r="AP1272" t="str">
            <v xml:space="preserve">　計量法に基づき、適正な計量の確保を図るため、特定計量器(はかり)を使用している事業者に対する「定期検査」や、商品量目、燃料油メーター、電気子メーター等の「立入検査」等を実施するとともに、計量思想の普及、啓蒙に努める。
　なお、いわき市を含め、中核市以上の自治体は「特定市」として位置づけられ、各種検査の実施が責務となっている。
　また、特定計量器を保有する事業者は、各種検査を受検しなければ当該計量器を取引・証明に使用できなくなることから、営業活動に支障がないよう、市と事業者双方の事前連絡調整やスムーズな検査の遂行が必要とされている。 </v>
          </cell>
          <cell r="AQ1272" t="str">
            <v xml:space="preserve">特定計量器定期検査及び各種立入検査実施に係る経費
全国計量行政会議、全国特定市計量行政協議会等各種会議の参加に係る経費
○燃料費単価高騰に伴う燃料費の増
　232,018円（前年比較 123,713円　108,305円増）
○基準器検査規則に基づく基準器修繕（対象基準器数の増）
　本年3式 419,100円（前年比較 0器 0円　419,100円増）
○計量検査管理システム再リース契約に伴う賃借料の減
　226,338円（前年比較 410,832円　184,494円減）　など </v>
          </cell>
          <cell r="BJ1272">
            <v>1</v>
          </cell>
          <cell r="BK1272">
            <v>2424</v>
          </cell>
          <cell r="BL1272">
            <v>0</v>
          </cell>
          <cell r="BM1272">
            <v>0</v>
          </cell>
          <cell r="BN1272">
            <v>0</v>
          </cell>
          <cell r="BO1272">
            <v>0</v>
          </cell>
          <cell r="BP1272">
            <v>0</v>
          </cell>
          <cell r="BQ1272">
            <v>0</v>
          </cell>
          <cell r="BR1272">
            <v>0</v>
          </cell>
          <cell r="BS1272">
            <v>0</v>
          </cell>
          <cell r="BT1272">
            <v>0</v>
          </cell>
          <cell r="BU1272">
            <v>1339</v>
          </cell>
          <cell r="BV1272">
            <v>1085</v>
          </cell>
          <cell r="BW1272">
            <v>0</v>
          </cell>
          <cell r="BX1272">
            <v>0</v>
          </cell>
          <cell r="BY1272">
            <v>0</v>
          </cell>
          <cell r="BZ1272">
            <v>1339</v>
          </cell>
          <cell r="CA1272">
            <v>1085</v>
          </cell>
        </row>
        <row r="1273">
          <cell r="I1273" t="str">
            <v>東京事務所管理運営費</v>
          </cell>
          <cell r="J1273">
            <v>1</v>
          </cell>
          <cell r="K1273" t="str">
            <v>一般会計</v>
          </cell>
          <cell r="L1273">
            <v>2</v>
          </cell>
          <cell r="M1273" t="str">
            <v>総務費　</v>
          </cell>
          <cell r="N1273">
            <v>1</v>
          </cell>
          <cell r="O1273" t="str">
            <v>総務管理費　</v>
          </cell>
          <cell r="P1273">
            <v>7</v>
          </cell>
          <cell r="Q1273" t="str">
            <v>企画費　</v>
          </cell>
          <cell r="R1273">
            <v>60</v>
          </cell>
          <cell r="S1273" t="str">
            <v>東京事務所費</v>
          </cell>
          <cell r="T1273">
            <v>1</v>
          </cell>
          <cell r="U1273" t="str">
            <v>東京事務所管理運営費</v>
          </cell>
          <cell r="V1273">
            <v>0</v>
          </cell>
          <cell r="X1273">
            <v>0</v>
          </cell>
          <cell r="Z1273">
            <v>13166</v>
          </cell>
          <cell r="AA1273">
            <v>16055</v>
          </cell>
          <cell r="AB1273">
            <v>16055</v>
          </cell>
          <cell r="AC1273">
            <v>16055</v>
          </cell>
          <cell r="AD1273">
            <v>16055</v>
          </cell>
          <cell r="AE1273">
            <v>294</v>
          </cell>
          <cell r="AF1273">
            <v>294</v>
          </cell>
          <cell r="AG1273">
            <v>294</v>
          </cell>
          <cell r="AH1273">
            <v>294</v>
          </cell>
          <cell r="AI1273">
            <v>15761</v>
          </cell>
          <cell r="AJ1273">
            <v>15761</v>
          </cell>
          <cell r="AK1273">
            <v>15761</v>
          </cell>
          <cell r="AL1273">
            <v>15761</v>
          </cell>
          <cell r="AM1273">
            <v>0</v>
          </cell>
          <cell r="AN1273">
            <v>0</v>
          </cell>
          <cell r="AO1273">
            <v>0</v>
          </cell>
          <cell r="AP1273" t="str">
            <v xml:space="preserve">東京事務所の維持管理、情報収集、企業誘致等に係る活動経費
○　市政に関連のある情報及び資料の収集
○　シティセールスに関する事務
○　企業誘致・企業立地等に関する情報交換・情報の収集
○　観光客の誘致及び観光資源の宣伝並びに物産の照会及び流通促進
 </v>
          </cell>
          <cell r="AQ1273" t="str">
            <v>・東京事務所の維持管理費
・情報収集、シティセールス、企業誘致、観光誘客等に係る活動経費
・東京発ふるさといわき元気セミナーの開催費用
《主な増減理由》
・東京事務所執務室契約更新料発生に伴う賃借料の増
・電気料単価上昇に伴う光熱水費の増</v>
          </cell>
          <cell r="BJ1273">
            <v>1</v>
          </cell>
          <cell r="BK1273">
            <v>16055</v>
          </cell>
          <cell r="BL1273">
            <v>0</v>
          </cell>
          <cell r="BM1273">
            <v>0</v>
          </cell>
          <cell r="BN1273">
            <v>0</v>
          </cell>
          <cell r="BO1273">
            <v>0</v>
          </cell>
          <cell r="BP1273">
            <v>0</v>
          </cell>
          <cell r="BQ1273">
            <v>0</v>
          </cell>
          <cell r="BR1273">
            <v>0</v>
          </cell>
          <cell r="BS1273">
            <v>0</v>
          </cell>
          <cell r="BT1273">
            <v>0</v>
          </cell>
          <cell r="BU1273">
            <v>294</v>
          </cell>
          <cell r="BV1273">
            <v>15761</v>
          </cell>
          <cell r="BW1273">
            <v>0</v>
          </cell>
          <cell r="BX1273">
            <v>0</v>
          </cell>
          <cell r="BY1273">
            <v>0</v>
          </cell>
          <cell r="BZ1273">
            <v>294</v>
          </cell>
          <cell r="CA1273">
            <v>15761</v>
          </cell>
        </row>
        <row r="1274">
          <cell r="I1274" t="str">
            <v>東京事務所管理運営費　会計年度任用職員分</v>
          </cell>
          <cell r="J1274">
            <v>1</v>
          </cell>
          <cell r="K1274" t="str">
            <v>一般会計</v>
          </cell>
          <cell r="L1274">
            <v>2</v>
          </cell>
          <cell r="M1274" t="str">
            <v>総務費　</v>
          </cell>
          <cell r="N1274">
            <v>1</v>
          </cell>
          <cell r="O1274" t="str">
            <v>総務管理費　</v>
          </cell>
          <cell r="P1274">
            <v>7</v>
          </cell>
          <cell r="Q1274" t="str">
            <v>企画費　</v>
          </cell>
          <cell r="R1274">
            <v>60</v>
          </cell>
          <cell r="S1274" t="str">
            <v>東京事務所費</v>
          </cell>
          <cell r="T1274">
            <v>1</v>
          </cell>
          <cell r="U1274" t="str">
            <v>東京事務所管理運営費</v>
          </cell>
          <cell r="V1274">
            <v>0</v>
          </cell>
          <cell r="X1274">
            <v>30</v>
          </cell>
          <cell r="Y1274" t="str">
            <v>会計年度任用職員分　</v>
          </cell>
          <cell r="Z1274">
            <v>3233</v>
          </cell>
          <cell r="AA1274">
            <v>3316</v>
          </cell>
          <cell r="AB1274">
            <v>3465</v>
          </cell>
          <cell r="AC1274">
            <v>3471</v>
          </cell>
          <cell r="AD1274">
            <v>3471</v>
          </cell>
          <cell r="AE1274">
            <v>8</v>
          </cell>
          <cell r="AF1274">
            <v>14</v>
          </cell>
          <cell r="AG1274">
            <v>17</v>
          </cell>
          <cell r="AH1274">
            <v>17</v>
          </cell>
          <cell r="AI1274">
            <v>3308</v>
          </cell>
          <cell r="AJ1274">
            <v>3451</v>
          </cell>
          <cell r="AK1274">
            <v>3454</v>
          </cell>
          <cell r="AL1274">
            <v>3454</v>
          </cell>
          <cell r="AM1274">
            <v>6</v>
          </cell>
          <cell r="AN1274">
            <v>149</v>
          </cell>
          <cell r="AO1274">
            <v>155</v>
          </cell>
          <cell r="AP1274" t="str">
            <v xml:space="preserve">　東京事務所会計年度任用職員は、次のことに係る事務補助を行うほか、年間を通じた日常業務として、庶務関係事務、受付事務、経理事務等を担当する。
　１　市政に関連のある情報及び資料の収集に関すること
　２　シティセールスに関すること
　３　企業誘致に関すること
　４　観光客の誘致及び観光資源の宣伝並びに物産の紹介及び流通促進に関すること </v>
          </cell>
          <cell r="AQ1274" t="str">
            <v xml:space="preserve">　東京事務所の会計年度任用職員に係る人件費（給料、職員手当等、共済費）を要求するもの
&lt;主な増減理由&gt;
○会計年度任用職員給料単価の増に伴う給料、職員手当、共済費の増 </v>
          </cell>
          <cell r="BJ1274">
            <v>2</v>
          </cell>
          <cell r="BK1274">
            <v>0</v>
          </cell>
          <cell r="BL1274">
            <v>0</v>
          </cell>
          <cell r="BM1274">
            <v>0</v>
          </cell>
          <cell r="BN1274">
            <v>0</v>
          </cell>
          <cell r="BO1274">
            <v>0</v>
          </cell>
          <cell r="BP1274">
            <v>0</v>
          </cell>
          <cell r="BQ1274">
            <v>0</v>
          </cell>
          <cell r="BR1274">
            <v>0</v>
          </cell>
          <cell r="BS1274">
            <v>0</v>
          </cell>
          <cell r="BT1274">
            <v>0</v>
          </cell>
          <cell r="BU1274">
            <v>14</v>
          </cell>
          <cell r="BV1274">
            <v>3451</v>
          </cell>
          <cell r="BW1274">
            <v>0</v>
          </cell>
          <cell r="BX1274">
            <v>0</v>
          </cell>
          <cell r="BY1274">
            <v>0</v>
          </cell>
          <cell r="BZ1274">
            <v>17</v>
          </cell>
          <cell r="CA1274">
            <v>3454</v>
          </cell>
        </row>
        <row r="1275">
          <cell r="I1275" t="str">
            <v>在京・地元各界交流の夕べ経費</v>
          </cell>
          <cell r="J1275">
            <v>1</v>
          </cell>
          <cell r="K1275" t="str">
            <v>一般会計</v>
          </cell>
          <cell r="L1275">
            <v>2</v>
          </cell>
          <cell r="M1275" t="str">
            <v>総務費　</v>
          </cell>
          <cell r="N1275">
            <v>1</v>
          </cell>
          <cell r="O1275" t="str">
            <v>総務管理費　</v>
          </cell>
          <cell r="P1275">
            <v>7</v>
          </cell>
          <cell r="Q1275" t="str">
            <v>企画費　</v>
          </cell>
          <cell r="R1275">
            <v>60</v>
          </cell>
          <cell r="S1275" t="str">
            <v>東京事務所費</v>
          </cell>
          <cell r="T1275">
            <v>2</v>
          </cell>
          <cell r="U1275" t="str">
            <v>在京・地元各界交流の夕べ経費</v>
          </cell>
          <cell r="V1275">
            <v>0</v>
          </cell>
          <cell r="X1275">
            <v>0</v>
          </cell>
          <cell r="Z1275">
            <v>203</v>
          </cell>
          <cell r="AA1275">
            <v>2412</v>
          </cell>
          <cell r="AB1275">
            <v>2412</v>
          </cell>
          <cell r="AC1275">
            <v>2412</v>
          </cell>
          <cell r="AD1275">
            <v>2412</v>
          </cell>
          <cell r="AE1275">
            <v>0</v>
          </cell>
          <cell r="AF1275">
            <v>0</v>
          </cell>
          <cell r="AG1275">
            <v>0</v>
          </cell>
          <cell r="AH1275">
            <v>0</v>
          </cell>
          <cell r="AI1275">
            <v>2412</v>
          </cell>
          <cell r="AJ1275">
            <v>2412</v>
          </cell>
          <cell r="AK1275">
            <v>2412</v>
          </cell>
          <cell r="AL1275">
            <v>2412</v>
          </cell>
          <cell r="AM1275">
            <v>0</v>
          </cell>
          <cell r="AN1275">
            <v>0</v>
          </cell>
          <cell r="AO1275">
            <v>0</v>
          </cell>
          <cell r="AP1275" t="str">
            <v xml:space="preserve">　本市出身の在京経済界をはじめとする各界の方々と地元経済団体等の代表者との情報交換により、市の経済活性化及び企業誘致への理解と協力を得るために開催する。
これには、市側関係者（議長含む）も積極的に参加しながら交流を通して情報交換をし、今後の市の政策課題や新規施策の参考に資する。
</v>
          </cell>
          <cell r="AQ1275" t="str">
            <v xml:space="preserve">○いわき市在京・地元各界交流の夕べを開催するための経費
○規模：在京参加人数370人程度
○場所：第一ホテル東京
○時期：2023年８月頃開催予定
≪主な増減理由≫
増減なし </v>
          </cell>
          <cell r="BJ1275">
            <v>1</v>
          </cell>
          <cell r="BK1275">
            <v>2412</v>
          </cell>
          <cell r="BL1275">
            <v>0</v>
          </cell>
          <cell r="BM1275">
            <v>0</v>
          </cell>
          <cell r="BN1275">
            <v>0</v>
          </cell>
          <cell r="BO1275">
            <v>0</v>
          </cell>
          <cell r="BP1275">
            <v>0</v>
          </cell>
          <cell r="BQ1275">
            <v>0</v>
          </cell>
          <cell r="BR1275">
            <v>0</v>
          </cell>
          <cell r="BS1275">
            <v>0</v>
          </cell>
          <cell r="BT1275">
            <v>0</v>
          </cell>
          <cell r="BU1275">
            <v>0</v>
          </cell>
          <cell r="BV1275">
            <v>2412</v>
          </cell>
          <cell r="BW1275">
            <v>0</v>
          </cell>
          <cell r="BX1275">
            <v>0</v>
          </cell>
          <cell r="BY1275">
            <v>0</v>
          </cell>
          <cell r="BZ1275">
            <v>0</v>
          </cell>
          <cell r="CA1275">
            <v>2412</v>
          </cell>
        </row>
        <row r="1276">
          <cell r="I1276" t="str">
            <v>津波被災地域企業等立地奨励金</v>
          </cell>
          <cell r="J1276">
            <v>1</v>
          </cell>
          <cell r="K1276" t="str">
            <v>一般会計</v>
          </cell>
          <cell r="L1276">
            <v>7</v>
          </cell>
          <cell r="M1276" t="str">
            <v>商工費　</v>
          </cell>
          <cell r="N1276">
            <v>1</v>
          </cell>
          <cell r="O1276" t="str">
            <v>商工費　</v>
          </cell>
          <cell r="P1276">
            <v>2</v>
          </cell>
          <cell r="Q1276" t="str">
            <v>商工振興費　</v>
          </cell>
          <cell r="R1276">
            <v>20</v>
          </cell>
          <cell r="S1276" t="str">
            <v>商工業振興事業費</v>
          </cell>
          <cell r="T1276">
            <v>54</v>
          </cell>
          <cell r="U1276" t="str">
            <v>津波被災地域企業等立地奨励金</v>
          </cell>
          <cell r="V1276">
            <v>0</v>
          </cell>
          <cell r="X1276">
            <v>0</v>
          </cell>
          <cell r="Z1276">
            <v>11940</v>
          </cell>
          <cell r="AA1276">
            <v>11930</v>
          </cell>
          <cell r="AB1276">
            <v>0</v>
          </cell>
          <cell r="AC1276">
            <v>0</v>
          </cell>
          <cell r="AD1276">
            <v>0</v>
          </cell>
          <cell r="AE1276">
            <v>0</v>
          </cell>
          <cell r="AF1276">
            <v>0</v>
          </cell>
          <cell r="AG1276">
            <v>0</v>
          </cell>
          <cell r="AH1276">
            <v>0</v>
          </cell>
          <cell r="AI1276">
            <v>11930</v>
          </cell>
          <cell r="AJ1276">
            <v>0</v>
          </cell>
          <cell r="AK1276">
            <v>0</v>
          </cell>
          <cell r="AL1276">
            <v>0</v>
          </cell>
          <cell r="AM1276">
            <v>0</v>
          </cell>
          <cell r="AN1276">
            <v>-11930</v>
          </cell>
          <cell r="AO1276">
            <v>-11930</v>
          </cell>
          <cell r="AP1276" t="str">
            <v xml:space="preserve">○事業の目的・概要　
　東日本大震災による津波被災地（震災復興土地区画整理事業区域、防災集団移転促進事業移転元区域）に帰還、移転する市民の安定した暮らしを支え、生業の再生、雇用の確保につなげるため、被災地に立地する企業等に補助金を交付する。
　当該投資に係る投資額等の要件を満たす場合、奨励金の申請（操業開始日から90日以内）を受け、１年経過後の設備稼働状況等を確認し、奨励金の交付を決定し、金額に応じて複数年度に分割して交付するものである。
○根拠法令
　いわき市津波被災地域企業等立地促進条例及び同施行規則 </v>
          </cell>
          <cell r="AQ1276" t="str">
            <v>〇交付決定企業等に対する奨励金：１件　11,930千円
・二年度目交付企業
　丸又蒲鉾製造（有）</v>
          </cell>
          <cell r="BJ1276">
            <v>0</v>
          </cell>
          <cell r="BK1276">
            <v>0</v>
          </cell>
          <cell r="BL1276">
            <v>0</v>
          </cell>
          <cell r="BM1276">
            <v>0</v>
          </cell>
          <cell r="BN1276">
            <v>0</v>
          </cell>
          <cell r="BO1276">
            <v>0</v>
          </cell>
          <cell r="BP1276">
            <v>0</v>
          </cell>
          <cell r="BQ1276">
            <v>0</v>
          </cell>
          <cell r="BR1276">
            <v>0</v>
          </cell>
          <cell r="BS1276">
            <v>0</v>
          </cell>
          <cell r="BT1276">
            <v>0</v>
          </cell>
          <cell r="BU1276">
            <v>0</v>
          </cell>
          <cell r="BV1276">
            <v>0</v>
          </cell>
          <cell r="BW1276">
            <v>0</v>
          </cell>
          <cell r="BX1276">
            <v>0</v>
          </cell>
          <cell r="BY1276">
            <v>0</v>
          </cell>
          <cell r="BZ1276">
            <v>0</v>
          </cell>
          <cell r="CA1276">
            <v>0</v>
          </cell>
        </row>
        <row r="1277">
          <cell r="I1277" t="str">
            <v>国際教育研究拠点との連携に向けた企業ガイドブック作成事業費</v>
          </cell>
          <cell r="J1277">
            <v>1</v>
          </cell>
          <cell r="K1277" t="str">
            <v>一般会計</v>
          </cell>
          <cell r="L1277">
            <v>7</v>
          </cell>
          <cell r="M1277" t="str">
            <v>商工費　</v>
          </cell>
          <cell r="N1277">
            <v>1</v>
          </cell>
          <cell r="O1277" t="str">
            <v>商工費　</v>
          </cell>
          <cell r="P1277">
            <v>2</v>
          </cell>
          <cell r="Q1277" t="str">
            <v>商工振興費　</v>
          </cell>
          <cell r="R1277">
            <v>20</v>
          </cell>
          <cell r="S1277" t="str">
            <v>商工業振興事業費</v>
          </cell>
          <cell r="T1277">
            <v>69</v>
          </cell>
          <cell r="U1277" t="str">
            <v>国際教育研究拠点との連携に向けた企業ガイドブック作成事業費　</v>
          </cell>
          <cell r="V1277">
            <v>0</v>
          </cell>
          <cell r="X1277">
            <v>0</v>
          </cell>
          <cell r="Z1277">
            <v>0</v>
          </cell>
          <cell r="AA1277">
            <v>0</v>
          </cell>
          <cell r="AB1277">
            <v>0</v>
          </cell>
          <cell r="AC1277">
            <v>0</v>
          </cell>
          <cell r="AD1277">
            <v>0</v>
          </cell>
          <cell r="AE1277">
            <v>0</v>
          </cell>
          <cell r="AF1277">
            <v>0</v>
          </cell>
          <cell r="AG1277">
            <v>0</v>
          </cell>
          <cell r="AH1277">
            <v>0</v>
          </cell>
          <cell r="AI1277">
            <v>0</v>
          </cell>
          <cell r="AJ1277">
            <v>0</v>
          </cell>
          <cell r="AK1277">
            <v>0</v>
          </cell>
          <cell r="AL1277">
            <v>0</v>
          </cell>
          <cell r="AM1277">
            <v>0</v>
          </cell>
          <cell r="AN1277">
            <v>0</v>
          </cell>
          <cell r="AO1277">
            <v>0</v>
          </cell>
          <cell r="AP1277" t="str">
            <v>　コロナ禍で苦境に立つ市内企業が、新たな成長分野への進出により、「稼ぐ力」を向上させることを目的に、「福島イノベーション・コースト構想」への参画、特に国際教育研究拠点との連携に向けたビジネスマッチング等に活用するため、「（仮称）いわき市企業ガイドブック＆マップ」を作成する。　</v>
          </cell>
          <cell r="AQ1277" t="str">
            <v xml:space="preserve">〇いわき企業ガイドブック＆マップ作成委託料
・ガイドブック製作費、コーディネーター謝金（企業訪問、取材）
・その他事務経費一式 </v>
          </cell>
          <cell r="BJ1277">
            <v>0</v>
          </cell>
          <cell r="BK1277">
            <v>0</v>
          </cell>
          <cell r="BL1277">
            <v>0</v>
          </cell>
          <cell r="BM1277">
            <v>0</v>
          </cell>
          <cell r="BN1277">
            <v>0</v>
          </cell>
          <cell r="BO1277">
            <v>0</v>
          </cell>
          <cell r="BP1277">
            <v>0</v>
          </cell>
          <cell r="BQ1277">
            <v>0</v>
          </cell>
          <cell r="BR1277">
            <v>0</v>
          </cell>
          <cell r="BS1277">
            <v>0</v>
          </cell>
          <cell r="BT1277">
            <v>0</v>
          </cell>
          <cell r="BU1277">
            <v>0</v>
          </cell>
          <cell r="BV1277">
            <v>0</v>
          </cell>
          <cell r="BW1277">
            <v>0</v>
          </cell>
          <cell r="BX1277">
            <v>0</v>
          </cell>
          <cell r="BY1277">
            <v>0</v>
          </cell>
          <cell r="BZ1277">
            <v>0</v>
          </cell>
          <cell r="CA1277">
            <v>0</v>
          </cell>
        </row>
        <row r="1278">
          <cell r="I1278" t="str">
            <v>企業交流会館管理運営費</v>
          </cell>
          <cell r="J1278">
            <v>1</v>
          </cell>
          <cell r="K1278" t="str">
            <v>一般会計</v>
          </cell>
          <cell r="L1278">
            <v>7</v>
          </cell>
          <cell r="M1278" t="str">
            <v>商工費　</v>
          </cell>
          <cell r="N1278">
            <v>1</v>
          </cell>
          <cell r="O1278" t="str">
            <v>商工費　</v>
          </cell>
          <cell r="P1278">
            <v>3</v>
          </cell>
          <cell r="Q1278" t="str">
            <v>企業誘致対策費　</v>
          </cell>
          <cell r="R1278">
            <v>10</v>
          </cell>
          <cell r="S1278" t="str">
            <v>企業立地対策推進費　</v>
          </cell>
          <cell r="T1278">
            <v>2</v>
          </cell>
          <cell r="U1278" t="str">
            <v>企業交流会館管理運営費　</v>
          </cell>
          <cell r="V1278">
            <v>0</v>
          </cell>
          <cell r="X1278">
            <v>0</v>
          </cell>
          <cell r="Z1278">
            <v>9628</v>
          </cell>
          <cell r="AA1278">
            <v>9617</v>
          </cell>
          <cell r="AB1278">
            <v>9617</v>
          </cell>
          <cell r="AC1278">
            <v>9643</v>
          </cell>
          <cell r="AD1278">
            <v>9643</v>
          </cell>
          <cell r="AE1278">
            <v>0</v>
          </cell>
          <cell r="AF1278">
            <v>0</v>
          </cell>
          <cell r="AG1278">
            <v>0</v>
          </cell>
          <cell r="AH1278">
            <v>0</v>
          </cell>
          <cell r="AI1278">
            <v>9617</v>
          </cell>
          <cell r="AJ1278">
            <v>9617</v>
          </cell>
          <cell r="AK1278">
            <v>9643</v>
          </cell>
          <cell r="AL1278">
            <v>9643</v>
          </cell>
          <cell r="AM1278">
            <v>26</v>
          </cell>
          <cell r="AN1278">
            <v>0</v>
          </cell>
          <cell r="AO1278">
            <v>26</v>
          </cell>
          <cell r="AP1278" t="str">
            <v>　企業交流会館は、県企業局が平成7年度に小名浜臨海工業団地の高度化事業において、立地する企業の福利厚生施設として整備し、平成8年4月に市に譲渡された施設であり、管理運営については、「企業交流会館の設置及び運営に関する要綱」に基づき、一般財団法人いわき市公園緑地観光公社に委託している。
　市は、管理運営に係る職員人件費相当額を負担している。</v>
          </cell>
          <cell r="AQ1278" t="str">
            <v xml:space="preserve">・企業交流会館の管理運営に係る職員人件費
（職員・館長・臨時職員等）
 </v>
          </cell>
          <cell r="BJ1278">
            <v>2</v>
          </cell>
          <cell r="BK1278">
            <v>0</v>
          </cell>
          <cell r="BL1278">
            <v>0</v>
          </cell>
          <cell r="BM1278">
            <v>0</v>
          </cell>
          <cell r="BN1278">
            <v>0</v>
          </cell>
          <cell r="BO1278">
            <v>0</v>
          </cell>
          <cell r="BP1278">
            <v>0</v>
          </cell>
          <cell r="BQ1278">
            <v>0</v>
          </cell>
          <cell r="BR1278">
            <v>0</v>
          </cell>
          <cell r="BS1278">
            <v>0</v>
          </cell>
          <cell r="BT1278">
            <v>0</v>
          </cell>
          <cell r="BU1278">
            <v>0</v>
          </cell>
          <cell r="BV1278">
            <v>9617</v>
          </cell>
          <cell r="BW1278">
            <v>0</v>
          </cell>
          <cell r="BX1278">
            <v>0</v>
          </cell>
          <cell r="BY1278">
            <v>0</v>
          </cell>
          <cell r="BZ1278">
            <v>0</v>
          </cell>
          <cell r="CA1278">
            <v>9643</v>
          </cell>
        </row>
        <row r="1279">
          <cell r="I1279" t="str">
            <v>企業交流会館管理運営費　維持補修分</v>
          </cell>
          <cell r="J1279">
            <v>1</v>
          </cell>
          <cell r="K1279" t="str">
            <v>一般会計</v>
          </cell>
          <cell r="L1279">
            <v>7</v>
          </cell>
          <cell r="M1279" t="str">
            <v>商工費　</v>
          </cell>
          <cell r="N1279">
            <v>1</v>
          </cell>
          <cell r="O1279" t="str">
            <v>商工費　</v>
          </cell>
          <cell r="P1279">
            <v>3</v>
          </cell>
          <cell r="Q1279" t="str">
            <v>企業誘致対策費　</v>
          </cell>
          <cell r="R1279">
            <v>10</v>
          </cell>
          <cell r="S1279" t="str">
            <v>企業立地対策推進費　</v>
          </cell>
          <cell r="T1279">
            <v>2</v>
          </cell>
          <cell r="U1279" t="str">
            <v>企業交流会館管理運営費　</v>
          </cell>
          <cell r="V1279">
            <v>0</v>
          </cell>
          <cell r="X1279">
            <v>1</v>
          </cell>
          <cell r="Y1279" t="str">
            <v>維持補修分　</v>
          </cell>
          <cell r="Z1279">
            <v>0</v>
          </cell>
          <cell r="AA1279">
            <v>0</v>
          </cell>
          <cell r="AB1279">
            <v>11363</v>
          </cell>
          <cell r="AC1279">
            <v>11363</v>
          </cell>
          <cell r="AD1279">
            <v>11363</v>
          </cell>
          <cell r="AE1279">
            <v>0</v>
          </cell>
          <cell r="AF1279">
            <v>0</v>
          </cell>
          <cell r="AG1279">
            <v>0</v>
          </cell>
          <cell r="AH1279">
            <v>0</v>
          </cell>
          <cell r="AI1279">
            <v>0</v>
          </cell>
          <cell r="AJ1279">
            <v>11363</v>
          </cell>
          <cell r="AK1279">
            <v>11363</v>
          </cell>
          <cell r="AL1279">
            <v>11363</v>
          </cell>
          <cell r="AM1279">
            <v>0</v>
          </cell>
          <cell r="AN1279">
            <v>11363</v>
          </cell>
          <cell r="AO1279">
            <v>11363</v>
          </cell>
          <cell r="AP1279" t="str">
            <v>　いわき市企業交流会館にある高圧受電設備は、同館を運営するために必要不可欠な設備であるが、電気設備点検で、各種部品が更新推奨期間を超過し、一部部品の破損が確認されていることから、交換を推奨する旨の指摘を受けた。当該設備に故障や事故が発生すると、施設利用者（立地企業従業員及び市民）へ多大な迷惑をかけるのみならず、復旧工事にも莫大な時間と費用を要することとなるため、施設の改修を行うもの。　</v>
          </cell>
          <cell r="AQ1279" t="str">
            <v>　いわき市企業交流会館の高圧受電設備の改修に必要となる経費を要求するもの。　</v>
          </cell>
          <cell r="BJ1279">
            <v>1</v>
          </cell>
          <cell r="BK1279">
            <v>11363</v>
          </cell>
          <cell r="BL1279">
            <v>0</v>
          </cell>
          <cell r="BM1279">
            <v>0</v>
          </cell>
          <cell r="BN1279">
            <v>0</v>
          </cell>
          <cell r="BO1279">
            <v>0</v>
          </cell>
          <cell r="BP1279">
            <v>0</v>
          </cell>
          <cell r="BQ1279">
            <v>0</v>
          </cell>
          <cell r="BR1279">
            <v>0</v>
          </cell>
          <cell r="BS1279">
            <v>0</v>
          </cell>
          <cell r="BT1279">
            <v>0</v>
          </cell>
          <cell r="BU1279">
            <v>0</v>
          </cell>
          <cell r="BV1279">
            <v>11363</v>
          </cell>
          <cell r="BW1279">
            <v>0</v>
          </cell>
          <cell r="BX1279">
            <v>0</v>
          </cell>
          <cell r="BY1279">
            <v>0</v>
          </cell>
          <cell r="BZ1279">
            <v>0</v>
          </cell>
          <cell r="CA1279">
            <v>11363</v>
          </cell>
        </row>
        <row r="1280">
          <cell r="I1280" t="str">
            <v>工場等立地奨励金</v>
          </cell>
          <cell r="J1280">
            <v>1</v>
          </cell>
          <cell r="K1280" t="str">
            <v>一般会計</v>
          </cell>
          <cell r="L1280">
            <v>7</v>
          </cell>
          <cell r="M1280" t="str">
            <v>商工費　</v>
          </cell>
          <cell r="N1280">
            <v>1</v>
          </cell>
          <cell r="O1280" t="str">
            <v>商工費　</v>
          </cell>
          <cell r="P1280">
            <v>3</v>
          </cell>
          <cell r="Q1280" t="str">
            <v>企業誘致対策費　</v>
          </cell>
          <cell r="R1280">
            <v>10</v>
          </cell>
          <cell r="S1280" t="str">
            <v>企業立地対策推進費　</v>
          </cell>
          <cell r="T1280">
            <v>3</v>
          </cell>
          <cell r="U1280" t="str">
            <v>工場等立地奨励金</v>
          </cell>
          <cell r="V1280">
            <v>0</v>
          </cell>
          <cell r="X1280">
            <v>0</v>
          </cell>
          <cell r="Z1280">
            <v>422055</v>
          </cell>
          <cell r="AA1280">
            <v>287500</v>
          </cell>
          <cell r="AB1280">
            <v>329060</v>
          </cell>
          <cell r="AC1280">
            <v>329060</v>
          </cell>
          <cell r="AD1280">
            <v>329060</v>
          </cell>
          <cell r="AE1280">
            <v>0</v>
          </cell>
          <cell r="AF1280">
            <v>0</v>
          </cell>
          <cell r="AG1280">
            <v>0</v>
          </cell>
          <cell r="AH1280">
            <v>0</v>
          </cell>
          <cell r="AI1280">
            <v>287500</v>
          </cell>
          <cell r="AJ1280">
            <v>329060</v>
          </cell>
          <cell r="AK1280">
            <v>329060</v>
          </cell>
          <cell r="AL1280">
            <v>329060</v>
          </cell>
          <cell r="AM1280">
            <v>0</v>
          </cell>
          <cell r="AN1280">
            <v>41560</v>
          </cell>
          <cell r="AO1280">
            <v>41560</v>
          </cell>
          <cell r="AP1280" t="str">
            <v>　工場等立地奨励金は、本市において工場等を立地する事業者に対し、奨励金を交付することにより、工場等の立地の促進を図り、もって工業の振興及び地域経済の活性化を促進することを目的として、工場等の新設、設備の増設などの投資を行った際に、当該投資に係る投資額、雇用増数などの要件を満たす場合、奨励金の申請（操業開始日から90日以内）を受け、１年経過後の雇用状況や設備稼働の状況等を確認し、奨励金の交付を決定し、金額に応じて複数年度に分割して交付するものである。
○根拠法令「いわき市工場等立地促進条例」</v>
          </cell>
          <cell r="AQ1280" t="str">
            <v xml:space="preserve">○交付決定企業に対する奨励金:11社　329,060千円
　・三年度目交付企業　東新工業㈱
　・二年度目交付企業　㈱ピュアロンジャパン（好間第３工場）、
　㈱ピュアロンジャパン（好間第４工場）、ミツエイ㈱、
　㈱ニッチュー、㈱北拓、エリエールプロダクト㈱
　・初年度交付企業ケミクレア㈱、恒栄資材㈱、㈱タクシン、東北ネヂ製造㈱
〈主な増減理由〉
　交付決定企業の変更に伴う交付金額の減（R4:10社→R5:11社）
【債務負担行為】　期間：R6、限度額：15,000千円（初年度交付企業４社分） </v>
          </cell>
          <cell r="BJ1280">
            <v>1</v>
          </cell>
          <cell r="BK1280">
            <v>329060</v>
          </cell>
          <cell r="BL1280">
            <v>0</v>
          </cell>
          <cell r="BM1280">
            <v>0</v>
          </cell>
          <cell r="BN1280">
            <v>0</v>
          </cell>
          <cell r="BO1280">
            <v>0</v>
          </cell>
          <cell r="BP1280">
            <v>0</v>
          </cell>
          <cell r="BQ1280">
            <v>0</v>
          </cell>
          <cell r="BR1280">
            <v>0</v>
          </cell>
          <cell r="BS1280">
            <v>0</v>
          </cell>
          <cell r="BT1280">
            <v>0</v>
          </cell>
          <cell r="BU1280">
            <v>0</v>
          </cell>
          <cell r="BV1280">
            <v>329060</v>
          </cell>
          <cell r="BW1280">
            <v>0</v>
          </cell>
          <cell r="BX1280">
            <v>0</v>
          </cell>
          <cell r="BY1280">
            <v>0</v>
          </cell>
          <cell r="BZ1280">
            <v>0</v>
          </cell>
          <cell r="CA1280">
            <v>329060</v>
          </cell>
        </row>
        <row r="1281">
          <cell r="I1281" t="str">
            <v>いわき四倉中核工業団地管理事業費</v>
          </cell>
          <cell r="J1281">
            <v>1</v>
          </cell>
          <cell r="K1281" t="str">
            <v>一般会計</v>
          </cell>
          <cell r="L1281">
            <v>7</v>
          </cell>
          <cell r="M1281" t="str">
            <v>商工費　</v>
          </cell>
          <cell r="N1281">
            <v>1</v>
          </cell>
          <cell r="O1281" t="str">
            <v>商工費　</v>
          </cell>
          <cell r="P1281">
            <v>3</v>
          </cell>
          <cell r="Q1281" t="str">
            <v>企業誘致対策費　</v>
          </cell>
          <cell r="R1281">
            <v>10</v>
          </cell>
          <cell r="S1281" t="str">
            <v>企業立地対策推進費　</v>
          </cell>
          <cell r="T1281">
            <v>9</v>
          </cell>
          <cell r="U1281" t="str">
            <v>いわき四倉中核工業団地管理事業費</v>
          </cell>
          <cell r="V1281">
            <v>0</v>
          </cell>
          <cell r="X1281">
            <v>0</v>
          </cell>
          <cell r="Z1281">
            <v>3628</v>
          </cell>
          <cell r="AA1281">
            <v>1673</v>
          </cell>
          <cell r="AB1281">
            <v>1700</v>
          </cell>
          <cell r="AC1281">
            <v>1700</v>
          </cell>
          <cell r="AD1281">
            <v>1700</v>
          </cell>
          <cell r="AE1281">
            <v>0</v>
          </cell>
          <cell r="AF1281">
            <v>0</v>
          </cell>
          <cell r="AG1281">
            <v>0</v>
          </cell>
          <cell r="AH1281">
            <v>0</v>
          </cell>
          <cell r="AI1281">
            <v>1673</v>
          </cell>
          <cell r="AJ1281">
            <v>1700</v>
          </cell>
          <cell r="AK1281">
            <v>1700</v>
          </cell>
          <cell r="AL1281">
            <v>1700</v>
          </cell>
          <cell r="AM1281">
            <v>0</v>
          </cell>
          <cell r="AN1281">
            <v>27</v>
          </cell>
          <cell r="AO1281">
            <v>27</v>
          </cell>
          <cell r="AP1281" t="str">
            <v>　いわき四倉中核工業団地は、平成18年度に分譲開始して以降、団地内の関連する市有施設の管理運営を行っている。平成27年度からは、福島県が事業主体となって「復興工業団地」として位置付けた第２期区域の造成事業が開始され、平成30年春に完成を迎えた。市としては、平成28年度～29年度にかけて、関連公共施設（補助幹線道路、雨水排水施設、汚水排水施設、上水道施設、消防水利施設など）の整備等を行った。
　今後は、引き続き企業の誘致に向け、福島県と連携し、積極的なＰＲ活動を行うほか、企業進出に対するインセンティブを高めるため、また、周辺環境との調和を図るために、緑地等の市有施設の管理や物流対策等の環境整備を行う。</v>
          </cell>
          <cell r="AQ1281" t="str">
            <v xml:space="preserve">○団地内市有施設の管理に係る経費
（境川水処理施設の管理費・案内板手直し手数料・周辺緑地管理業務委託等）
○団地内環境整備における方針検討（主要幹線道路、交流拠点施設、仮設施設等）
○いわき四倉中核工業団地企業誘致促進協議会参画
＜主な増額理由＞
○電気料の単価上昇に伴う光熱水費の増 </v>
          </cell>
          <cell r="BJ1281">
            <v>1</v>
          </cell>
          <cell r="BK1281">
            <v>1700</v>
          </cell>
          <cell r="BL1281">
            <v>0</v>
          </cell>
          <cell r="BM1281">
            <v>0</v>
          </cell>
          <cell r="BN1281">
            <v>0</v>
          </cell>
          <cell r="BO1281">
            <v>0</v>
          </cell>
          <cell r="BP1281">
            <v>0</v>
          </cell>
          <cell r="BQ1281">
            <v>0</v>
          </cell>
          <cell r="BR1281">
            <v>0</v>
          </cell>
          <cell r="BS1281">
            <v>0</v>
          </cell>
          <cell r="BT1281">
            <v>0</v>
          </cell>
          <cell r="BU1281">
            <v>0</v>
          </cell>
          <cell r="BV1281">
            <v>1700</v>
          </cell>
          <cell r="BW1281">
            <v>0</v>
          </cell>
          <cell r="BX1281">
            <v>0</v>
          </cell>
          <cell r="BY1281">
            <v>0</v>
          </cell>
          <cell r="BZ1281">
            <v>0</v>
          </cell>
          <cell r="CA1281">
            <v>1700</v>
          </cell>
        </row>
        <row r="1282">
          <cell r="I1282" t="str">
            <v>いわき四倉中核工業団地管理事業費　施設解体撤去事業分</v>
          </cell>
          <cell r="J1282">
            <v>1</v>
          </cell>
          <cell r="K1282" t="str">
            <v>一般会計</v>
          </cell>
          <cell r="L1282">
            <v>7</v>
          </cell>
          <cell r="M1282" t="str">
            <v>商工費　</v>
          </cell>
          <cell r="N1282">
            <v>1</v>
          </cell>
          <cell r="O1282" t="str">
            <v>商工費　</v>
          </cell>
          <cell r="P1282">
            <v>3</v>
          </cell>
          <cell r="Q1282" t="str">
            <v>企業誘致対策費　</v>
          </cell>
          <cell r="R1282">
            <v>10</v>
          </cell>
          <cell r="S1282" t="str">
            <v>企業立地対策推進費　</v>
          </cell>
          <cell r="T1282">
            <v>9</v>
          </cell>
          <cell r="U1282" t="str">
            <v>いわき四倉中核工業団地管理事業費</v>
          </cell>
          <cell r="V1282">
            <v>0</v>
          </cell>
          <cell r="X1282">
            <v>1</v>
          </cell>
          <cell r="Y1282" t="str">
            <v>施設解体撤去事業分　</v>
          </cell>
          <cell r="Z1282">
            <v>0</v>
          </cell>
          <cell r="AA1282">
            <v>55132</v>
          </cell>
          <cell r="AB1282">
            <v>0</v>
          </cell>
          <cell r="AC1282">
            <v>0</v>
          </cell>
          <cell r="AD1282">
            <v>0</v>
          </cell>
          <cell r="AE1282">
            <v>0</v>
          </cell>
          <cell r="AF1282">
            <v>0</v>
          </cell>
          <cell r="AG1282">
            <v>0</v>
          </cell>
          <cell r="AH1282">
            <v>0</v>
          </cell>
          <cell r="AI1282">
            <v>55132</v>
          </cell>
          <cell r="AJ1282">
            <v>0</v>
          </cell>
          <cell r="AK1282">
            <v>0</v>
          </cell>
          <cell r="AL1282">
            <v>0</v>
          </cell>
          <cell r="AM1282">
            <v>0</v>
          </cell>
          <cell r="AN1282">
            <v>-55132</v>
          </cell>
          <cell r="AO1282">
            <v>-55132</v>
          </cell>
          <cell r="AP1282" t="str">
            <v xml:space="preserve">　旧いわき市こどもの村セントラルロッジは、築後47年、用途廃止後20年以上が経過し、また、耐用年数も10年以上超過して廃墟となっている。防犯上及び安全管理上危険な状況にあり、施設管理の瑕疵を問われる事態の発生も懸念されることから、解体工事を行うもの。 </v>
          </cell>
          <cell r="AQ1282" t="str">
            <v>　旧いわき市こどもの村セントラルロッジの解体工事に必要となる経費を要求するもの。</v>
          </cell>
          <cell r="BJ1282">
            <v>0</v>
          </cell>
          <cell r="BK1282">
            <v>0</v>
          </cell>
          <cell r="BL1282">
            <v>0</v>
          </cell>
          <cell r="BM1282">
            <v>0</v>
          </cell>
          <cell r="BN1282">
            <v>0</v>
          </cell>
          <cell r="BO1282">
            <v>0</v>
          </cell>
          <cell r="BP1282">
            <v>0</v>
          </cell>
          <cell r="BQ1282">
            <v>0</v>
          </cell>
          <cell r="BR1282">
            <v>0</v>
          </cell>
          <cell r="BS1282">
            <v>0</v>
          </cell>
          <cell r="BT1282">
            <v>0</v>
          </cell>
          <cell r="BU1282">
            <v>0</v>
          </cell>
          <cell r="BV1282">
            <v>0</v>
          </cell>
          <cell r="BW1282">
            <v>0</v>
          </cell>
          <cell r="BX1282">
            <v>0</v>
          </cell>
          <cell r="BY1282">
            <v>0</v>
          </cell>
          <cell r="BZ1282">
            <v>0</v>
          </cell>
          <cell r="CA1282">
            <v>0</v>
          </cell>
        </row>
        <row r="1283">
          <cell r="I1283" t="str">
            <v>工業団地緑地関連施設等維持管理費</v>
          </cell>
          <cell r="J1283">
            <v>1</v>
          </cell>
          <cell r="K1283" t="str">
            <v>一般会計</v>
          </cell>
          <cell r="L1283">
            <v>7</v>
          </cell>
          <cell r="M1283" t="str">
            <v>商工費　</v>
          </cell>
          <cell r="N1283">
            <v>1</v>
          </cell>
          <cell r="O1283" t="str">
            <v>商工費　</v>
          </cell>
          <cell r="P1283">
            <v>3</v>
          </cell>
          <cell r="Q1283" t="str">
            <v>企業誘致対策費　</v>
          </cell>
          <cell r="R1283">
            <v>10</v>
          </cell>
          <cell r="S1283" t="str">
            <v>企業立地対策推進費　</v>
          </cell>
          <cell r="T1283">
            <v>11</v>
          </cell>
          <cell r="U1283" t="str">
            <v>工業団地緑地関連施設等維持管理費</v>
          </cell>
          <cell r="V1283">
            <v>0</v>
          </cell>
          <cell r="X1283">
            <v>0</v>
          </cell>
          <cell r="Z1283">
            <v>11094</v>
          </cell>
          <cell r="AA1283">
            <v>11218</v>
          </cell>
          <cell r="AB1283">
            <v>11217</v>
          </cell>
          <cell r="AC1283">
            <v>11217</v>
          </cell>
          <cell r="AD1283">
            <v>11217</v>
          </cell>
          <cell r="AE1283">
            <v>1958</v>
          </cell>
          <cell r="AF1283">
            <v>1957</v>
          </cell>
          <cell r="AG1283">
            <v>1957</v>
          </cell>
          <cell r="AH1283">
            <v>1957</v>
          </cell>
          <cell r="AI1283">
            <v>9260</v>
          </cell>
          <cell r="AJ1283">
            <v>9260</v>
          </cell>
          <cell r="AK1283">
            <v>9260</v>
          </cell>
          <cell r="AL1283">
            <v>9260</v>
          </cell>
          <cell r="AM1283">
            <v>0</v>
          </cell>
          <cell r="AN1283">
            <v>-1</v>
          </cell>
          <cell r="AO1283">
            <v>-1</v>
          </cell>
          <cell r="AP1283" t="str">
            <v xml:space="preserve">　工業団地内の生産施設等と団地周辺の生活圏とを隔て、環境の保全を図る重要な役割を担う市内工業団地の緑地及び関連施設等の維持管理をするもの。
 </v>
          </cell>
          <cell r="AQ1283" t="str">
            <v xml:space="preserve">　市内工業団地の緑地及び関連施設等の維持管理に係る経費。
○小名浜臨海工業団地
　・当該工業団地の維持管理に係る協定書に基づき、いわき市公園緑地観光公社に対し、緑地内の草刈や樹木伐採等の管理を委託している。
○好間中核工業団地、常磐鹿島工業団地、四倉中核工業団地、中部工業団地
　・必要に応じ、緑地の除草や伐採業務等、維持管理を行う。
【増減理由】
○緑地管理業務委託費の減に伴う委託料の減 </v>
          </cell>
          <cell r="BJ1283">
            <v>1</v>
          </cell>
          <cell r="BK1283">
            <v>11217</v>
          </cell>
          <cell r="BL1283">
            <v>0</v>
          </cell>
          <cell r="BM1283">
            <v>0</v>
          </cell>
          <cell r="BN1283">
            <v>0</v>
          </cell>
          <cell r="BO1283">
            <v>0</v>
          </cell>
          <cell r="BP1283">
            <v>0</v>
          </cell>
          <cell r="BQ1283">
            <v>0</v>
          </cell>
          <cell r="BR1283">
            <v>0</v>
          </cell>
          <cell r="BS1283">
            <v>0</v>
          </cell>
          <cell r="BT1283">
            <v>0</v>
          </cell>
          <cell r="BU1283">
            <v>1957</v>
          </cell>
          <cell r="BV1283">
            <v>9260</v>
          </cell>
          <cell r="BW1283">
            <v>0</v>
          </cell>
          <cell r="BX1283">
            <v>0</v>
          </cell>
          <cell r="BY1283">
            <v>0</v>
          </cell>
          <cell r="BZ1283">
            <v>1957</v>
          </cell>
          <cell r="CA1283">
            <v>9260</v>
          </cell>
        </row>
        <row r="1284">
          <cell r="I1284" t="str">
            <v>企業誘致推進事業費</v>
          </cell>
          <cell r="J1284">
            <v>1</v>
          </cell>
          <cell r="K1284" t="str">
            <v>一般会計</v>
          </cell>
          <cell r="L1284">
            <v>7</v>
          </cell>
          <cell r="M1284" t="str">
            <v>商工費　</v>
          </cell>
          <cell r="N1284">
            <v>1</v>
          </cell>
          <cell r="O1284" t="str">
            <v>商工費　</v>
          </cell>
          <cell r="P1284">
            <v>3</v>
          </cell>
          <cell r="Q1284" t="str">
            <v>企業誘致対策費　</v>
          </cell>
          <cell r="R1284">
            <v>10</v>
          </cell>
          <cell r="S1284" t="str">
            <v>企業立地対策推進費　</v>
          </cell>
          <cell r="T1284">
            <v>13</v>
          </cell>
          <cell r="U1284" t="str">
            <v>企業誘致推進事業費　</v>
          </cell>
          <cell r="V1284">
            <v>0</v>
          </cell>
          <cell r="X1284">
            <v>0</v>
          </cell>
          <cell r="Z1284">
            <v>1769</v>
          </cell>
          <cell r="AA1284">
            <v>4452</v>
          </cell>
          <cell r="AB1284">
            <v>4452</v>
          </cell>
          <cell r="AC1284">
            <v>4452</v>
          </cell>
          <cell r="AD1284">
            <v>4452</v>
          </cell>
          <cell r="AE1284">
            <v>0</v>
          </cell>
          <cell r="AF1284">
            <v>0</v>
          </cell>
          <cell r="AG1284">
            <v>0</v>
          </cell>
          <cell r="AH1284">
            <v>0</v>
          </cell>
          <cell r="AI1284">
            <v>4452</v>
          </cell>
          <cell r="AJ1284">
            <v>4452</v>
          </cell>
          <cell r="AK1284">
            <v>4452</v>
          </cell>
          <cell r="AL1284">
            <v>4452</v>
          </cell>
          <cell r="AM1284">
            <v>0</v>
          </cell>
          <cell r="AN1284">
            <v>0</v>
          </cell>
          <cell r="AO1284">
            <v>0</v>
          </cell>
          <cell r="AP1284" t="str">
            <v>　いわき四倉中核工業団地をはじめとした本市内への企業誘致促進（本社機能の移転等を含む）を図るため、企業誘致活動（企業訪問、立地説明会等への参加、市外企業の市内視察案内）や立地情報収集活動（企業誘致アドバイザー、市内企業間交流会の開催、日本立地センター研修会等への参加）、広報宣伝活動（企業へのＤＭ発送、市内の未利用工業用地の情報発信）を行う。　</v>
          </cell>
          <cell r="AQ1284" t="str">
            <v xml:space="preserve">○企業訪問や企業の市内視察案内等による企業誘致活動経費。
○展示会、県企業立地セミナーでの本市への立地優位性ＰＲ活動経費。
○企業誘致ｱﾄﾞﾊﾞｲｻﾞｰとの連携や日本立地ｾﾝﾀｰ研修会等参加による立地情報収集経費。
○市内企業間や教育関係機関の交流を図るための市内企業間交流会開催経費。
&lt;主な増減理由&gt;
○コピー用紙購入数量の増に伴う消耗品費の増
○研修会参加負担金の減に伴う負担金の減 </v>
          </cell>
          <cell r="BJ1284">
            <v>1</v>
          </cell>
          <cell r="BK1284">
            <v>4452</v>
          </cell>
          <cell r="BL1284">
            <v>0</v>
          </cell>
          <cell r="BM1284">
            <v>0</v>
          </cell>
          <cell r="BN1284">
            <v>0</v>
          </cell>
          <cell r="BO1284">
            <v>0</v>
          </cell>
          <cell r="BP1284">
            <v>0</v>
          </cell>
          <cell r="BQ1284">
            <v>0</v>
          </cell>
          <cell r="BR1284">
            <v>0</v>
          </cell>
          <cell r="BS1284">
            <v>0</v>
          </cell>
          <cell r="BT1284">
            <v>0</v>
          </cell>
          <cell r="BU1284">
            <v>0</v>
          </cell>
          <cell r="BV1284">
            <v>4452</v>
          </cell>
          <cell r="BW1284">
            <v>0</v>
          </cell>
          <cell r="BX1284">
            <v>0</v>
          </cell>
          <cell r="BY1284">
            <v>0</v>
          </cell>
          <cell r="BZ1284">
            <v>0</v>
          </cell>
          <cell r="CA1284">
            <v>4452</v>
          </cell>
        </row>
        <row r="1285">
          <cell r="I1285" t="str">
            <v>本社機能移転等事業者奨励金</v>
          </cell>
          <cell r="J1285">
            <v>1</v>
          </cell>
          <cell r="K1285" t="str">
            <v>一般会計</v>
          </cell>
          <cell r="L1285">
            <v>7</v>
          </cell>
          <cell r="M1285" t="str">
            <v>商工費　</v>
          </cell>
          <cell r="N1285">
            <v>1</v>
          </cell>
          <cell r="O1285" t="str">
            <v>商工費　</v>
          </cell>
          <cell r="P1285">
            <v>3</v>
          </cell>
          <cell r="Q1285" t="str">
            <v>企業誘致対策費　</v>
          </cell>
          <cell r="R1285">
            <v>10</v>
          </cell>
          <cell r="S1285" t="str">
            <v>企業立地対策推進費　</v>
          </cell>
          <cell r="T1285">
            <v>23</v>
          </cell>
          <cell r="U1285" t="str">
            <v>本社機能移転等事業者奨励金　</v>
          </cell>
          <cell r="V1285">
            <v>0</v>
          </cell>
          <cell r="X1285">
            <v>0</v>
          </cell>
          <cell r="Z1285">
            <v>60000</v>
          </cell>
          <cell r="AA1285">
            <v>134000</v>
          </cell>
          <cell r="AB1285">
            <v>150000</v>
          </cell>
          <cell r="AC1285">
            <v>150000</v>
          </cell>
          <cell r="AD1285">
            <v>150000</v>
          </cell>
          <cell r="AE1285">
            <v>0</v>
          </cell>
          <cell r="AF1285">
            <v>0</v>
          </cell>
          <cell r="AG1285">
            <v>0</v>
          </cell>
          <cell r="AH1285">
            <v>0</v>
          </cell>
          <cell r="AI1285">
            <v>134000</v>
          </cell>
          <cell r="AJ1285">
            <v>150000</v>
          </cell>
          <cell r="AK1285">
            <v>150000</v>
          </cell>
          <cell r="AL1285">
            <v>150000</v>
          </cell>
          <cell r="AM1285">
            <v>0</v>
          </cell>
          <cell r="AN1285">
            <v>16000</v>
          </cell>
          <cell r="AO1285">
            <v>16000</v>
          </cell>
          <cell r="AP1285" t="str">
            <v xml:space="preserve">　安定した良質な雇用の創出を通じて、地方への新たな人の流れを生み出すとともに、本市における魅力あるしごとづくりを通じて若年層の流出抑制と増加を図ることを目的に、福島県の地域再生計画に基づき、「地方活力向上地域等特定業務施設整備計画」の県の認定を受け、市内に本社機能を移転または新・増設する事業所に対し、増加した従業員数に応じて奨励金を交付するもの。
・従業員１人あたり200万円を３年間（600万円）交付
○根拠法令　「いわき市本社機能移転等事業者支援条例」 </v>
          </cell>
          <cell r="AQ1285" t="str">
            <v xml:space="preserve">　事業者が県へ移転等完了報告を提出、受理後、市へ当該奨励金交付申請を行う。
　→市は各年毎に申請を受け、１年経過後(翌年度)の雇用状況等の審査を経て交付する。
　令和４年度に当該奨励金の交付申請があり、翌年度(令和５年度）の審査後に交付予定の奨励金を計上するもの。
○奨励金額：７件　150,000千円　
　・第３期奨励金申請企業　磯上歯車工業㈱、㈱クレハ
　・第２期奨励金申請企業　常磐興産㈱、㈱北拓
　・第１期奨励金申請企業　エア・ウォーター＆エネルギアパワー小名浜㈱、㈱ニッ　チュー、㈱富士ピー・エス
〈増減理由〉
　交付予定企業数の増に伴う交付金額の増（Ｒ４：５社→Ｒ５：７社）
 </v>
          </cell>
          <cell r="BB1285">
            <v>3</v>
          </cell>
          <cell r="BC1285" t="str">
            <v>まちの魅力を高める　</v>
          </cell>
          <cell r="BD1285">
            <v>0</v>
          </cell>
          <cell r="BF1285">
            <v>0</v>
          </cell>
          <cell r="BH1285">
            <v>0</v>
          </cell>
          <cell r="BJ1285">
            <v>1</v>
          </cell>
          <cell r="BK1285">
            <v>150000</v>
          </cell>
          <cell r="BL1285">
            <v>0</v>
          </cell>
          <cell r="BM1285">
            <v>0</v>
          </cell>
          <cell r="BN1285">
            <v>0</v>
          </cell>
          <cell r="BO1285">
            <v>0</v>
          </cell>
          <cell r="BP1285">
            <v>0</v>
          </cell>
          <cell r="BQ1285">
            <v>0</v>
          </cell>
          <cell r="BR1285">
            <v>0</v>
          </cell>
          <cell r="BS1285">
            <v>0</v>
          </cell>
          <cell r="BT1285">
            <v>0</v>
          </cell>
          <cell r="BU1285">
            <v>0</v>
          </cell>
          <cell r="BV1285">
            <v>150000</v>
          </cell>
          <cell r="BW1285">
            <v>0</v>
          </cell>
          <cell r="BX1285">
            <v>0</v>
          </cell>
          <cell r="BY1285">
            <v>0</v>
          </cell>
          <cell r="BZ1285">
            <v>0</v>
          </cell>
          <cell r="CA1285">
            <v>150000</v>
          </cell>
        </row>
        <row r="1286">
          <cell r="I1286" t="str">
            <v>一般事務費</v>
          </cell>
          <cell r="J1286">
            <v>1</v>
          </cell>
          <cell r="K1286" t="str">
            <v>一般会計</v>
          </cell>
          <cell r="L1286">
            <v>7</v>
          </cell>
          <cell r="M1286" t="str">
            <v>商工費　</v>
          </cell>
          <cell r="N1286">
            <v>1</v>
          </cell>
          <cell r="O1286" t="str">
            <v>商工費　</v>
          </cell>
          <cell r="P1286">
            <v>3</v>
          </cell>
          <cell r="Q1286" t="str">
            <v>企業誘致対策費　</v>
          </cell>
          <cell r="R1286">
            <v>90</v>
          </cell>
          <cell r="S1286" t="str">
            <v>一般事務費　</v>
          </cell>
          <cell r="T1286">
            <v>1</v>
          </cell>
          <cell r="U1286" t="str">
            <v>一般事務費　</v>
          </cell>
          <cell r="V1286">
            <v>0</v>
          </cell>
          <cell r="X1286">
            <v>0</v>
          </cell>
          <cell r="Z1286">
            <v>792</v>
          </cell>
          <cell r="AA1286">
            <v>783</v>
          </cell>
          <cell r="AB1286">
            <v>783</v>
          </cell>
          <cell r="AC1286">
            <v>783</v>
          </cell>
          <cell r="AD1286">
            <v>783</v>
          </cell>
          <cell r="AE1286">
            <v>0</v>
          </cell>
          <cell r="AF1286">
            <v>0</v>
          </cell>
          <cell r="AG1286">
            <v>0</v>
          </cell>
          <cell r="AH1286">
            <v>0</v>
          </cell>
          <cell r="AI1286">
            <v>783</v>
          </cell>
          <cell r="AJ1286">
            <v>783</v>
          </cell>
          <cell r="AK1286">
            <v>783</v>
          </cell>
          <cell r="AL1286">
            <v>783</v>
          </cell>
          <cell r="AM1286">
            <v>0</v>
          </cell>
          <cell r="AN1286">
            <v>0</v>
          </cell>
          <cell r="AO1286">
            <v>0</v>
          </cell>
          <cell r="AP1286" t="str">
            <v>　工鉱業の振興、企業誘導及び立地指導、企業立地環境の整備等の企業誘致対策費関係事務に関して所要経費を予算措置するもの。　</v>
          </cell>
          <cell r="AQ1286" t="str">
            <v xml:space="preserve">○旅費　関係団体総会等出席旅費、打ち合わせ旅費
○需要費事務遂行に必要な事務用品代等
○使用料コピー使用料、高速道路使用料
○負担金工業振興関係団体への負担金
</v>
          </cell>
          <cell r="BJ1286">
            <v>1</v>
          </cell>
          <cell r="BK1286">
            <v>783</v>
          </cell>
          <cell r="BL1286">
            <v>0</v>
          </cell>
          <cell r="BM1286">
            <v>0</v>
          </cell>
          <cell r="BN1286">
            <v>0</v>
          </cell>
          <cell r="BO1286">
            <v>0</v>
          </cell>
          <cell r="BP1286">
            <v>0</v>
          </cell>
          <cell r="BQ1286">
            <v>0</v>
          </cell>
          <cell r="BR1286">
            <v>0</v>
          </cell>
          <cell r="BS1286">
            <v>0</v>
          </cell>
          <cell r="BT1286">
            <v>0</v>
          </cell>
          <cell r="BU1286">
            <v>0</v>
          </cell>
          <cell r="BV1286">
            <v>783</v>
          </cell>
          <cell r="BW1286">
            <v>0</v>
          </cell>
          <cell r="BX1286">
            <v>0</v>
          </cell>
          <cell r="BY1286">
            <v>0</v>
          </cell>
          <cell r="BZ1286">
            <v>0</v>
          </cell>
          <cell r="CA1286">
            <v>783</v>
          </cell>
        </row>
        <row r="1287">
          <cell r="I1287" t="str">
            <v>新産業創出支援事業費</v>
          </cell>
          <cell r="J1287">
            <v>1</v>
          </cell>
          <cell r="K1287" t="str">
            <v>一般会計</v>
          </cell>
          <cell r="L1287">
            <v>7</v>
          </cell>
          <cell r="M1287" t="str">
            <v>商工費　</v>
          </cell>
          <cell r="N1287">
            <v>1</v>
          </cell>
          <cell r="O1287" t="str">
            <v>商工費　</v>
          </cell>
          <cell r="P1287">
            <v>7</v>
          </cell>
          <cell r="Q1287" t="str">
            <v>新産業振興費</v>
          </cell>
          <cell r="R1287">
            <v>10</v>
          </cell>
          <cell r="S1287" t="str">
            <v>産業活性化推進費</v>
          </cell>
          <cell r="T1287">
            <v>44</v>
          </cell>
          <cell r="U1287" t="str">
            <v>新産業創出支援事業費</v>
          </cell>
          <cell r="V1287">
            <v>0</v>
          </cell>
          <cell r="X1287">
            <v>0</v>
          </cell>
          <cell r="Z1287">
            <v>2988</v>
          </cell>
          <cell r="AA1287">
            <v>3346</v>
          </cell>
          <cell r="AB1287">
            <v>3346</v>
          </cell>
          <cell r="AC1287">
            <v>3346</v>
          </cell>
          <cell r="AD1287">
            <v>3346</v>
          </cell>
          <cell r="AE1287">
            <v>0</v>
          </cell>
          <cell r="AF1287">
            <v>0</v>
          </cell>
          <cell r="AG1287">
            <v>0</v>
          </cell>
          <cell r="AH1287">
            <v>0</v>
          </cell>
          <cell r="AI1287">
            <v>3346</v>
          </cell>
          <cell r="AJ1287">
            <v>3346</v>
          </cell>
          <cell r="AK1287">
            <v>3346</v>
          </cell>
          <cell r="AL1287">
            <v>3346</v>
          </cell>
          <cell r="AM1287">
            <v>0</v>
          </cell>
          <cell r="AN1287">
            <v>0</v>
          </cell>
          <cell r="AO1287">
            <v>0</v>
          </cell>
          <cell r="AP1287" t="str">
            <v>　市内企業自らのレベルアップ（内発的成長）の促進による稼ぐ力の向上を図るため、本市を取り巻く国・県等の産業施策動向を踏まえつつ、本市の地域特性や既存の産業ポテンシャルを活かせる成長産業のテーマを適宜設定し、支援するなど、市内の新産業の芽を発掘・育成する。　</v>
          </cell>
          <cell r="AQ1287" t="str">
            <v xml:space="preserve">【要求内容】
　各分野の成長速度や進捗状況に応じた段階的な支援を実施するにあたり、事業者間連携による新たなチャレンジなどを支援する。
　○　新たなチャレンジへの支援（事業化可能性調査）
・産業イノベーション創出支援事業補助金1,800千円（上限300千円*６件）
　○　新産業に係る意識醸成への支援
・産業フェスタ運営負担金　1,220千円
　○　新産業創出に係る意見交換、情報収集活動
・国、県等との意見交換、情報収集に係る管外旅費　163千円
・セミナー・研究成果報告会に係る事務費等163千円 </v>
          </cell>
          <cell r="BJ1287">
            <v>1</v>
          </cell>
          <cell r="BK1287">
            <v>3346</v>
          </cell>
          <cell r="BL1287">
            <v>0</v>
          </cell>
          <cell r="BM1287">
            <v>0</v>
          </cell>
          <cell r="BN1287">
            <v>0</v>
          </cell>
          <cell r="BO1287">
            <v>0</v>
          </cell>
          <cell r="BP1287">
            <v>0</v>
          </cell>
          <cell r="BQ1287">
            <v>0</v>
          </cell>
          <cell r="BR1287">
            <v>0</v>
          </cell>
          <cell r="BS1287">
            <v>0</v>
          </cell>
          <cell r="BT1287">
            <v>0</v>
          </cell>
          <cell r="BU1287">
            <v>0</v>
          </cell>
          <cell r="BV1287">
            <v>3346</v>
          </cell>
          <cell r="BW1287">
            <v>0</v>
          </cell>
          <cell r="BX1287">
            <v>0</v>
          </cell>
          <cell r="BY1287">
            <v>0</v>
          </cell>
          <cell r="BZ1287">
            <v>0</v>
          </cell>
          <cell r="CA1287">
            <v>3346</v>
          </cell>
        </row>
        <row r="1288">
          <cell r="I1288" t="str">
            <v>バッテリーバレー推進事業費</v>
          </cell>
          <cell r="J1288">
            <v>1</v>
          </cell>
          <cell r="K1288" t="str">
            <v>一般会計</v>
          </cell>
          <cell r="L1288">
            <v>7</v>
          </cell>
          <cell r="M1288" t="str">
            <v>商工費　</v>
          </cell>
          <cell r="N1288">
            <v>1</v>
          </cell>
          <cell r="O1288" t="str">
            <v>商工費　</v>
          </cell>
          <cell r="P1288">
            <v>7</v>
          </cell>
          <cell r="Q1288" t="str">
            <v>新産業振興費</v>
          </cell>
          <cell r="R1288">
            <v>10</v>
          </cell>
          <cell r="S1288" t="str">
            <v>産業活性化推進費</v>
          </cell>
          <cell r="T1288">
            <v>51</v>
          </cell>
          <cell r="U1288" t="str">
            <v>バッテリーバレー推進事業費　</v>
          </cell>
          <cell r="V1288">
            <v>0</v>
          </cell>
          <cell r="X1288">
            <v>0</v>
          </cell>
          <cell r="Z1288">
            <v>8164</v>
          </cell>
          <cell r="AA1288">
            <v>8414</v>
          </cell>
          <cell r="AB1288">
            <v>8414</v>
          </cell>
          <cell r="AC1288">
            <v>7777</v>
          </cell>
          <cell r="AD1288">
            <v>7777</v>
          </cell>
          <cell r="AE1288">
            <v>6400</v>
          </cell>
          <cell r="AF1288">
            <v>0</v>
          </cell>
          <cell r="AG1288">
            <v>3900</v>
          </cell>
          <cell r="AH1288">
            <v>3900</v>
          </cell>
          <cell r="AI1288">
            <v>2014</v>
          </cell>
          <cell r="AJ1288">
            <v>8414</v>
          </cell>
          <cell r="AK1288">
            <v>3877</v>
          </cell>
          <cell r="AL1288">
            <v>3877</v>
          </cell>
          <cell r="AM1288">
            <v>-637</v>
          </cell>
          <cell r="AN1288">
            <v>0</v>
          </cell>
          <cell r="AO1288">
            <v>-637</v>
          </cell>
          <cell r="AP1288" t="str">
            <v>　市内企業のレベルアップ（内発的成長）や外部リソース（ヒト・チエ）との連携の促進により稼ぐ力の向上を図るため、「いわきバッテリーバレー構想」を踏まえ、官民が一体となり、本市へのバッテリー産業の集積とバッテリーの利活用の先進都市を実現するための取組みを推進する。</v>
          </cell>
          <cell r="AQ1288" t="str">
            <v xml:space="preserve">・バッテリー関連産業に係る研究開発経費補助業務委託（2,750千円*2件）：6,213千円
・高専生、工業高校生向けのバッテリーに関する基礎講座、小型電気自動車の組立て実習、バッテリー関連企業への訪問等を実施する「EVアカデミー」の企画運営業務委託：1,924千円
・蓄電池産業に係る関係機関との情報収集・意見交換時等の管外旅費：163千円
・情報収集・意見交換時の資料作成に係る事務費：114千円 </v>
          </cell>
          <cell r="BB1288">
            <v>3</v>
          </cell>
          <cell r="BC1288" t="str">
            <v>まちの魅力を高める　</v>
          </cell>
          <cell r="BD1288">
            <v>0</v>
          </cell>
          <cell r="BF1288">
            <v>0</v>
          </cell>
          <cell r="BH1288">
            <v>0</v>
          </cell>
          <cell r="BJ1288">
            <v>2</v>
          </cell>
          <cell r="BK1288">
            <v>0</v>
          </cell>
          <cell r="BL1288">
            <v>0</v>
          </cell>
          <cell r="BM1288">
            <v>0</v>
          </cell>
          <cell r="BN1288">
            <v>0</v>
          </cell>
          <cell r="BO1288">
            <v>0</v>
          </cell>
          <cell r="BP1288">
            <v>0</v>
          </cell>
          <cell r="BQ1288">
            <v>0</v>
          </cell>
          <cell r="BR1288">
            <v>0</v>
          </cell>
          <cell r="BS1288">
            <v>0</v>
          </cell>
          <cell r="BT1288">
            <v>0</v>
          </cell>
          <cell r="BU1288">
            <v>0</v>
          </cell>
          <cell r="BV1288">
            <v>8414</v>
          </cell>
          <cell r="BW1288">
            <v>0</v>
          </cell>
          <cell r="BX1288">
            <v>0</v>
          </cell>
          <cell r="BY1288">
            <v>0</v>
          </cell>
          <cell r="BZ1288">
            <v>3900</v>
          </cell>
          <cell r="CA1288">
            <v>3877</v>
          </cell>
        </row>
        <row r="1289">
          <cell r="I1289" t="str">
            <v>風力関連産業推進事業費</v>
          </cell>
          <cell r="J1289">
            <v>1</v>
          </cell>
          <cell r="K1289" t="str">
            <v>一般会計</v>
          </cell>
          <cell r="L1289">
            <v>7</v>
          </cell>
          <cell r="M1289" t="str">
            <v>商工費　</v>
          </cell>
          <cell r="N1289">
            <v>1</v>
          </cell>
          <cell r="O1289" t="str">
            <v>商工費　</v>
          </cell>
          <cell r="P1289">
            <v>7</v>
          </cell>
          <cell r="Q1289" t="str">
            <v>新産業振興費</v>
          </cell>
          <cell r="R1289">
            <v>10</v>
          </cell>
          <cell r="S1289" t="str">
            <v>産業活性化推進費</v>
          </cell>
          <cell r="T1289">
            <v>55</v>
          </cell>
          <cell r="U1289" t="str">
            <v>風力関連産業推進事業費　</v>
          </cell>
          <cell r="V1289">
            <v>0</v>
          </cell>
          <cell r="X1289">
            <v>0</v>
          </cell>
          <cell r="Z1289">
            <v>8950</v>
          </cell>
          <cell r="AA1289">
            <v>4319</v>
          </cell>
          <cell r="AB1289">
            <v>4319</v>
          </cell>
          <cell r="AC1289">
            <v>4249</v>
          </cell>
          <cell r="AD1289">
            <v>4249</v>
          </cell>
          <cell r="AE1289">
            <v>3300</v>
          </cell>
          <cell r="AF1289">
            <v>0</v>
          </cell>
          <cell r="AG1289">
            <v>0</v>
          </cell>
          <cell r="AH1289">
            <v>0</v>
          </cell>
          <cell r="AI1289">
            <v>1019</v>
          </cell>
          <cell r="AJ1289">
            <v>4319</v>
          </cell>
          <cell r="AK1289">
            <v>4249</v>
          </cell>
          <cell r="AL1289">
            <v>4249</v>
          </cell>
          <cell r="AM1289">
            <v>-70</v>
          </cell>
          <cell r="AN1289">
            <v>0</v>
          </cell>
          <cell r="AO1289">
            <v>-70</v>
          </cell>
          <cell r="AP1289" t="str">
            <v>　市内企業のレベルアップ（内発的成長）や外部リソース（ヒト・チエ）との連携の促進により稼ぐ力の向上を図るため、風力発電関連産業を創出・集積する。具体的には市内企業の風力市場への参入促進、市内の学生等が風力関連企業へ就職しやすい環境を整えるため、本市と連携協定を締結している東大先端研と連携しながら、市内企業の育成・支援、若手人材の育成に取り組む。　</v>
          </cell>
          <cell r="AQ1289" t="str">
            <v xml:space="preserve">【要求内容】
・CENTER for Wind Energy構想の具現化に向けた各種活動
・推進母体の運営及び他機関と連携した市内企業の参入支援
・風力発電関連資格取得支援
・市内学生等に対する風力教育プログラムの実施 </v>
          </cell>
          <cell r="BB1289">
            <v>3</v>
          </cell>
          <cell r="BC1289" t="str">
            <v>まちの魅力を高める　</v>
          </cell>
          <cell r="BD1289">
            <v>0</v>
          </cell>
          <cell r="BF1289">
            <v>0</v>
          </cell>
          <cell r="BH1289">
            <v>0</v>
          </cell>
          <cell r="BJ1289">
            <v>2</v>
          </cell>
          <cell r="BK1289">
            <v>0</v>
          </cell>
          <cell r="BL1289">
            <v>0</v>
          </cell>
          <cell r="BM1289">
            <v>0</v>
          </cell>
          <cell r="BN1289">
            <v>0</v>
          </cell>
          <cell r="BO1289">
            <v>0</v>
          </cell>
          <cell r="BP1289">
            <v>0</v>
          </cell>
          <cell r="BQ1289">
            <v>0</v>
          </cell>
          <cell r="BR1289">
            <v>0</v>
          </cell>
          <cell r="BS1289">
            <v>0</v>
          </cell>
          <cell r="BT1289">
            <v>0</v>
          </cell>
          <cell r="BU1289">
            <v>0</v>
          </cell>
          <cell r="BV1289">
            <v>4319</v>
          </cell>
          <cell r="BW1289">
            <v>0</v>
          </cell>
          <cell r="BX1289">
            <v>0</v>
          </cell>
          <cell r="BY1289">
            <v>0</v>
          </cell>
          <cell r="BZ1289">
            <v>0</v>
          </cell>
          <cell r="CA1289">
            <v>4249</v>
          </cell>
        </row>
        <row r="1290">
          <cell r="I1290" t="str">
            <v>いわき地域イノベーション投資促進事業補助金</v>
          </cell>
          <cell r="J1290">
            <v>1</v>
          </cell>
          <cell r="K1290" t="str">
            <v>一般会計</v>
          </cell>
          <cell r="L1290">
            <v>7</v>
          </cell>
          <cell r="M1290" t="str">
            <v>商工費　</v>
          </cell>
          <cell r="N1290">
            <v>1</v>
          </cell>
          <cell r="O1290" t="str">
            <v>商工費　</v>
          </cell>
          <cell r="P1290">
            <v>7</v>
          </cell>
          <cell r="Q1290" t="str">
            <v>新産業振興費</v>
          </cell>
          <cell r="R1290">
            <v>10</v>
          </cell>
          <cell r="S1290" t="str">
            <v>産業活性化推進費</v>
          </cell>
          <cell r="T1290">
            <v>56</v>
          </cell>
          <cell r="U1290" t="str">
            <v>いわき地域イノベーション投資促進事業補助金　</v>
          </cell>
          <cell r="V1290">
            <v>0</v>
          </cell>
          <cell r="X1290">
            <v>0</v>
          </cell>
          <cell r="Z1290">
            <v>330</v>
          </cell>
          <cell r="AA1290">
            <v>622</v>
          </cell>
          <cell r="AB1290">
            <v>622</v>
          </cell>
          <cell r="AC1290">
            <v>270</v>
          </cell>
          <cell r="AD1290">
            <v>270</v>
          </cell>
          <cell r="AE1290">
            <v>500</v>
          </cell>
          <cell r="AF1290">
            <v>0</v>
          </cell>
          <cell r="AG1290">
            <v>0</v>
          </cell>
          <cell r="AH1290">
            <v>0</v>
          </cell>
          <cell r="AI1290">
            <v>122</v>
          </cell>
          <cell r="AJ1290">
            <v>622</v>
          </cell>
          <cell r="AK1290">
            <v>270</v>
          </cell>
          <cell r="AL1290">
            <v>270</v>
          </cell>
          <cell r="AM1290">
            <v>-352</v>
          </cell>
          <cell r="AN1290">
            <v>0</v>
          </cell>
          <cell r="AO1290">
            <v>-352</v>
          </cell>
          <cell r="AP1290" t="str">
            <v>　市内企業のレベルアップ（内発的成長）や外部リソース（ヒト・チエ）との連携の促進により稼ぐ力の向上を図るため、本市の地域特性を生かし高い付加価値を創出するとともに、地域経済への波及効果を及ぼす先進性の高い取組みを行う地域の中核的な企業を後押しする。</v>
          </cell>
          <cell r="AQ1290" t="str">
            <v>　「いわき地域イノベーション投資促進事業補助金」の補助対象事業の採択及び伴走型支援による事業実施等に係る業務委託費　</v>
          </cell>
          <cell r="BB1290">
            <v>3</v>
          </cell>
          <cell r="BC1290" t="str">
            <v>まちの魅力を高める　</v>
          </cell>
          <cell r="BD1290">
            <v>0</v>
          </cell>
          <cell r="BF1290">
            <v>0</v>
          </cell>
          <cell r="BH1290">
            <v>0</v>
          </cell>
          <cell r="BJ1290">
            <v>2</v>
          </cell>
          <cell r="BK1290">
            <v>0</v>
          </cell>
          <cell r="BL1290">
            <v>0</v>
          </cell>
          <cell r="BM1290">
            <v>0</v>
          </cell>
          <cell r="BN1290">
            <v>0</v>
          </cell>
          <cell r="BO1290">
            <v>0</v>
          </cell>
          <cell r="BP1290">
            <v>0</v>
          </cell>
          <cell r="BQ1290">
            <v>0</v>
          </cell>
          <cell r="BR1290">
            <v>0</v>
          </cell>
          <cell r="BS1290">
            <v>0</v>
          </cell>
          <cell r="BT1290">
            <v>0</v>
          </cell>
          <cell r="BU1290">
            <v>0</v>
          </cell>
          <cell r="BV1290">
            <v>622</v>
          </cell>
          <cell r="BW1290">
            <v>0</v>
          </cell>
          <cell r="BX1290">
            <v>0</v>
          </cell>
          <cell r="BY1290">
            <v>0</v>
          </cell>
          <cell r="BZ1290">
            <v>0</v>
          </cell>
          <cell r="CA1290">
            <v>270</v>
          </cell>
        </row>
        <row r="1291">
          <cell r="I1291" t="str">
            <v>グリーンイノベーション創出支援事業費</v>
          </cell>
          <cell r="J1291">
            <v>1</v>
          </cell>
          <cell r="K1291" t="str">
            <v>一般会計</v>
          </cell>
          <cell r="L1291">
            <v>7</v>
          </cell>
          <cell r="M1291" t="str">
            <v>商工費　</v>
          </cell>
          <cell r="N1291">
            <v>1</v>
          </cell>
          <cell r="O1291" t="str">
            <v>商工費　</v>
          </cell>
          <cell r="P1291">
            <v>7</v>
          </cell>
          <cell r="Q1291" t="str">
            <v>新産業振興費</v>
          </cell>
          <cell r="R1291">
            <v>10</v>
          </cell>
          <cell r="S1291" t="str">
            <v>産業活性化推進費</v>
          </cell>
          <cell r="T1291">
            <v>60</v>
          </cell>
          <cell r="U1291" t="str">
            <v>グリーンイノベーション創出支援事業費</v>
          </cell>
          <cell r="V1291">
            <v>0</v>
          </cell>
          <cell r="X1291">
            <v>0</v>
          </cell>
          <cell r="Z1291">
            <v>0</v>
          </cell>
          <cell r="AA1291">
            <v>9622</v>
          </cell>
          <cell r="AB1291">
            <v>9622</v>
          </cell>
          <cell r="AC1291">
            <v>9622</v>
          </cell>
          <cell r="AD1291">
            <v>9622</v>
          </cell>
          <cell r="AE1291">
            <v>7200</v>
          </cell>
          <cell r="AF1291">
            <v>0</v>
          </cell>
          <cell r="AG1291">
            <v>0</v>
          </cell>
          <cell r="AH1291">
            <v>0</v>
          </cell>
          <cell r="AI1291">
            <v>2422</v>
          </cell>
          <cell r="AJ1291">
            <v>9622</v>
          </cell>
          <cell r="AK1291">
            <v>9622</v>
          </cell>
          <cell r="AL1291">
            <v>9622</v>
          </cell>
          <cell r="AM1291">
            <v>0</v>
          </cell>
          <cell r="AN1291">
            <v>0</v>
          </cell>
          <cell r="AO1291">
            <v>0</v>
          </cell>
          <cell r="AP1291" t="str">
            <v xml:space="preserve">　市内企業のレベルアップ（内発的成長）や外部リソース（ヒト・チエ）との連携の促進により稼ぐ力の向上を図るため、グリーン成長戦略に位置づけされている14の重要分野※において、東大先端研と連携して技術開発を実施する事業者に対し、その研究開発に要する経費の一部を支援する。
※14の重要分野：①洋上風力・太陽光・地熱産業②水素・燃料アンモニア産業③次世代熱エネルギー産業④原子力産業⑤自動車・蓄電池産業⑥半導体・情報通信産業⑦船舶産業⑧物流・人流・土木インフラ産業⑨食料・農林水産業⑩航空業産業⑪カーボンリサイクル・マテリアル産業⑫住宅・建築物・次世代電力マネジメント産業⑬資源循環関連産業⑭ライフスタイル関連産業 </v>
          </cell>
          <cell r="AQ1291" t="str">
            <v xml:space="preserve">【要求内容】
・グリーンイノベーション創出支援事業補助金　8,000千円（上限400万円/件＊２件）
・補助金公募・審査等業務委託料　1,532千円
・東大先端研との協議等に係る管外旅費90千円
 </v>
          </cell>
          <cell r="BB1291">
            <v>3</v>
          </cell>
          <cell r="BC1291" t="str">
            <v>まちの魅力を高める　</v>
          </cell>
          <cell r="BD1291">
            <v>0</v>
          </cell>
          <cell r="BF1291">
            <v>0</v>
          </cell>
          <cell r="BH1291">
            <v>0</v>
          </cell>
          <cell r="BJ1291">
            <v>1</v>
          </cell>
          <cell r="BK1291">
            <v>9622</v>
          </cell>
          <cell r="BL1291">
            <v>0</v>
          </cell>
          <cell r="BM1291">
            <v>0</v>
          </cell>
          <cell r="BN1291">
            <v>0</v>
          </cell>
          <cell r="BO1291">
            <v>0</v>
          </cell>
          <cell r="BP1291">
            <v>0</v>
          </cell>
          <cell r="BQ1291">
            <v>0</v>
          </cell>
          <cell r="BR1291">
            <v>0</v>
          </cell>
          <cell r="BS1291">
            <v>0</v>
          </cell>
          <cell r="BT1291">
            <v>0</v>
          </cell>
          <cell r="BU1291">
            <v>0</v>
          </cell>
          <cell r="BV1291">
            <v>9622</v>
          </cell>
          <cell r="BW1291">
            <v>0</v>
          </cell>
          <cell r="BX1291">
            <v>0</v>
          </cell>
          <cell r="BY1291">
            <v>0</v>
          </cell>
          <cell r="BZ1291">
            <v>0</v>
          </cell>
          <cell r="CA1291">
            <v>9622</v>
          </cell>
        </row>
        <row r="1292">
          <cell r="I1292" t="str">
            <v>好間工業用水道管理運営費</v>
          </cell>
          <cell r="J1292">
            <v>1</v>
          </cell>
          <cell r="K1292" t="str">
            <v>一般会計</v>
          </cell>
          <cell r="L1292">
            <v>7</v>
          </cell>
          <cell r="M1292" t="str">
            <v>商工費　</v>
          </cell>
          <cell r="N1292">
            <v>1</v>
          </cell>
          <cell r="O1292" t="str">
            <v>商工費　</v>
          </cell>
          <cell r="P1292">
            <v>8</v>
          </cell>
          <cell r="Q1292" t="str">
            <v>工業用水道費</v>
          </cell>
          <cell r="R1292">
            <v>10</v>
          </cell>
          <cell r="S1292" t="str">
            <v>工業用水道事業費</v>
          </cell>
          <cell r="T1292">
            <v>1</v>
          </cell>
          <cell r="U1292" t="str">
            <v>好間工業用水道管理運営費</v>
          </cell>
          <cell r="V1292">
            <v>0</v>
          </cell>
          <cell r="X1292">
            <v>0</v>
          </cell>
          <cell r="Z1292">
            <v>33335</v>
          </cell>
          <cell r="AA1292">
            <v>75154</v>
          </cell>
          <cell r="AB1292">
            <v>0</v>
          </cell>
          <cell r="AC1292">
            <v>0</v>
          </cell>
          <cell r="AD1292">
            <v>0</v>
          </cell>
          <cell r="AE1292">
            <v>75154</v>
          </cell>
          <cell r="AF1292">
            <v>0</v>
          </cell>
          <cell r="AG1292">
            <v>0</v>
          </cell>
          <cell r="AH1292">
            <v>0</v>
          </cell>
          <cell r="AI1292">
            <v>0</v>
          </cell>
          <cell r="AJ1292">
            <v>0</v>
          </cell>
          <cell r="AK1292">
            <v>0</v>
          </cell>
          <cell r="AL1292">
            <v>0</v>
          </cell>
          <cell r="AM1292">
            <v>0</v>
          </cell>
          <cell r="AN1292">
            <v>-75154</v>
          </cell>
          <cell r="AO1292">
            <v>-75154</v>
          </cell>
          <cell r="AP1292" t="str">
            <v>　小玉ダムを水源として愛谷堰から原水を取水し、好間中核工業団地内の浄水場・配水施設から団地内の契約企業に工業用水を給水する施設の管理運営を行う。
　県企業局からの委託事業(昭和61年度～)であり、管理する施設は、赤井取水場・好間浄水場・増圧ポンプ場などがある。
　平成22年度からは好間浄水場を無人化し、県企業局いわき事業所（泉町）において遠隔で運転状況を集中監視し管理している。</v>
          </cell>
          <cell r="AQ1292" t="str">
            <v xml:space="preserve">○市の産業活動の振興に大きな役割をはたしている好間中核工業団地の立地企業に対し、安定した産業活動を支援するため、工業用水を供給する施設の維持及び管理運営に係る経費。
○主な経費として、施設の光熱水費、修繕料、施設管理及び保守点検委託料。
＜主な増額理由＞
・PAC消費量の増による消耗品費の増
・電気料の減に伴う光熱水費の減
・天日乾燥床汚泥処理業務委託、汚泥濃縮槽清掃業務委託の実施による委託費の増
・施設修繕箇所の増に伴う修繕料の増 </v>
          </cell>
          <cell r="BJ1292">
            <v>0</v>
          </cell>
          <cell r="BK1292">
            <v>0</v>
          </cell>
          <cell r="BL1292">
            <v>0</v>
          </cell>
          <cell r="BM1292">
            <v>0</v>
          </cell>
          <cell r="BN1292">
            <v>0</v>
          </cell>
          <cell r="BO1292">
            <v>0</v>
          </cell>
          <cell r="BP1292">
            <v>0</v>
          </cell>
          <cell r="BQ1292">
            <v>0</v>
          </cell>
          <cell r="BR1292">
            <v>0</v>
          </cell>
          <cell r="BS1292">
            <v>0</v>
          </cell>
          <cell r="BT1292">
            <v>0</v>
          </cell>
          <cell r="BU1292">
            <v>0</v>
          </cell>
          <cell r="BV1292">
            <v>0</v>
          </cell>
          <cell r="BW1292">
            <v>0</v>
          </cell>
          <cell r="BX1292">
            <v>0</v>
          </cell>
          <cell r="BY1292">
            <v>0</v>
          </cell>
          <cell r="BZ1292">
            <v>0</v>
          </cell>
          <cell r="CA1292">
            <v>0</v>
          </cell>
        </row>
        <row r="1293">
          <cell r="I1293" t="str">
            <v>港湾機能高度化事業費</v>
          </cell>
          <cell r="J1293">
            <v>1</v>
          </cell>
          <cell r="K1293" t="str">
            <v>一般会計</v>
          </cell>
          <cell r="L1293">
            <v>8</v>
          </cell>
          <cell r="M1293" t="str">
            <v>土木費　</v>
          </cell>
          <cell r="N1293">
            <v>4</v>
          </cell>
          <cell r="O1293" t="str">
            <v>港湾費　</v>
          </cell>
          <cell r="P1293">
            <v>1</v>
          </cell>
          <cell r="Q1293" t="str">
            <v>港湾費　</v>
          </cell>
          <cell r="R1293">
            <v>10</v>
          </cell>
          <cell r="S1293" t="str">
            <v>港湾整備促進費　</v>
          </cell>
          <cell r="T1293">
            <v>4</v>
          </cell>
          <cell r="U1293" t="str">
            <v>港湾機能高度化事業費</v>
          </cell>
          <cell r="V1293">
            <v>0</v>
          </cell>
          <cell r="X1293">
            <v>0</v>
          </cell>
          <cell r="Z1293">
            <v>686</v>
          </cell>
          <cell r="AA1293">
            <v>1936</v>
          </cell>
          <cell r="AB1293">
            <v>1869</v>
          </cell>
          <cell r="AC1293">
            <v>1869</v>
          </cell>
          <cell r="AD1293">
            <v>1869</v>
          </cell>
          <cell r="AE1293">
            <v>0</v>
          </cell>
          <cell r="AF1293">
            <v>0</v>
          </cell>
          <cell r="AG1293">
            <v>0</v>
          </cell>
          <cell r="AH1293">
            <v>0</v>
          </cell>
          <cell r="AI1293">
            <v>1936</v>
          </cell>
          <cell r="AJ1293">
            <v>1869</v>
          </cell>
          <cell r="AK1293">
            <v>1869</v>
          </cell>
          <cell r="AL1293">
            <v>1869</v>
          </cell>
          <cell r="AM1293">
            <v>0</v>
          </cell>
          <cell r="AN1293">
            <v>-67</v>
          </cell>
          <cell r="AO1293">
            <v>-67</v>
          </cell>
          <cell r="AP1293" t="str">
            <v>　重要港湾小名浜港に求められる多様で高度な機能の充実を図るため、官民一体となった小名浜港の整備促進に向けた要望活動を行うほか、みなとオアシスを中心とする地域資源を活用した賑わい創出につながる取組みを実施する。</v>
          </cell>
          <cell r="AQ1293" t="str">
            <v xml:space="preserve">・小名浜港整備促進期成同盟会に関する経費
・いわき小名浜みなとオアシス連絡協議会に関する経費
 </v>
          </cell>
          <cell r="BJ1293">
            <v>1</v>
          </cell>
          <cell r="BK1293">
            <v>1869</v>
          </cell>
          <cell r="BL1293">
            <v>0</v>
          </cell>
          <cell r="BM1293">
            <v>0</v>
          </cell>
          <cell r="BN1293">
            <v>0</v>
          </cell>
          <cell r="BO1293">
            <v>0</v>
          </cell>
          <cell r="BP1293">
            <v>0</v>
          </cell>
          <cell r="BQ1293">
            <v>0</v>
          </cell>
          <cell r="BR1293">
            <v>0</v>
          </cell>
          <cell r="BS1293">
            <v>0</v>
          </cell>
          <cell r="BT1293">
            <v>0</v>
          </cell>
          <cell r="BU1293">
            <v>0</v>
          </cell>
          <cell r="BV1293">
            <v>1869</v>
          </cell>
          <cell r="BW1293">
            <v>0</v>
          </cell>
          <cell r="BX1293">
            <v>0</v>
          </cell>
          <cell r="BY1293">
            <v>0</v>
          </cell>
          <cell r="BZ1293">
            <v>0</v>
          </cell>
          <cell r="CA1293">
            <v>1869</v>
          </cell>
        </row>
        <row r="1294">
          <cell r="I1294" t="str">
            <v>小名浜港湾利用促進事業費</v>
          </cell>
          <cell r="J1294">
            <v>1</v>
          </cell>
          <cell r="K1294" t="str">
            <v>一般会計</v>
          </cell>
          <cell r="L1294">
            <v>8</v>
          </cell>
          <cell r="M1294" t="str">
            <v>土木費　</v>
          </cell>
          <cell r="N1294">
            <v>4</v>
          </cell>
          <cell r="O1294" t="str">
            <v>港湾費　</v>
          </cell>
          <cell r="P1294">
            <v>1</v>
          </cell>
          <cell r="Q1294" t="str">
            <v>港湾費　</v>
          </cell>
          <cell r="R1294">
            <v>20</v>
          </cell>
          <cell r="S1294" t="str">
            <v>港湾利用促進費　</v>
          </cell>
          <cell r="T1294">
            <v>8</v>
          </cell>
          <cell r="U1294" t="str">
            <v>小名浜港湾利用促進事業費</v>
          </cell>
          <cell r="V1294">
            <v>0</v>
          </cell>
          <cell r="X1294">
            <v>0</v>
          </cell>
          <cell r="Z1294">
            <v>8282</v>
          </cell>
          <cell r="AA1294">
            <v>10007</v>
          </cell>
          <cell r="AB1294">
            <v>10007</v>
          </cell>
          <cell r="AC1294">
            <v>10007</v>
          </cell>
          <cell r="AD1294">
            <v>10007</v>
          </cell>
          <cell r="AE1294">
            <v>0</v>
          </cell>
          <cell r="AF1294">
            <v>0</v>
          </cell>
          <cell r="AG1294">
            <v>0</v>
          </cell>
          <cell r="AH1294">
            <v>0</v>
          </cell>
          <cell r="AI1294">
            <v>10007</v>
          </cell>
          <cell r="AJ1294">
            <v>10007</v>
          </cell>
          <cell r="AK1294">
            <v>10007</v>
          </cell>
          <cell r="AL1294">
            <v>10007</v>
          </cell>
          <cell r="AM1294">
            <v>0</v>
          </cell>
          <cell r="AN1294">
            <v>0</v>
          </cell>
          <cell r="AO1294">
            <v>0</v>
          </cell>
          <cell r="AP1294" t="str">
            <v xml:space="preserve">　福島県小名浜港利用促進協議会と連携し、小名浜港が有する物流拠点・交流拠点としての機能を十分に活かすため、貨物確保、航路誘致及び客船誘致に向けた企業訪問をはじめとするポートセールス活動を実施する。
　また、復興・創生のシンボルとして東港地区に架かる小名浜マリンブリッジのライトアップを行うことで、交流拠点及び親水空間としての一層の魅力向上を図り、交流人口の拡大と地域経済の発展につなげていく。 </v>
          </cell>
          <cell r="AQ1294" t="str">
            <v xml:space="preserve">　○　ポートセールス活動に関する経費
・旅費、事務費等
　○　福島県小名浜港利用促進協議会への負担金、補助金
・ポートセールス活動に係る経費
・小名浜マリンブリッジのライトアップ電気代に係る経費 </v>
          </cell>
          <cell r="BJ1294">
            <v>1</v>
          </cell>
          <cell r="BK1294">
            <v>10007</v>
          </cell>
          <cell r="BL1294">
            <v>0</v>
          </cell>
          <cell r="BM1294">
            <v>0</v>
          </cell>
          <cell r="BN1294">
            <v>0</v>
          </cell>
          <cell r="BO1294">
            <v>0</v>
          </cell>
          <cell r="BP1294">
            <v>0</v>
          </cell>
          <cell r="BQ1294">
            <v>0</v>
          </cell>
          <cell r="BR1294">
            <v>0</v>
          </cell>
          <cell r="BS1294">
            <v>0</v>
          </cell>
          <cell r="BT1294">
            <v>0</v>
          </cell>
          <cell r="BU1294">
            <v>0</v>
          </cell>
          <cell r="BV1294">
            <v>10007</v>
          </cell>
          <cell r="BW1294">
            <v>0</v>
          </cell>
          <cell r="BX1294">
            <v>0</v>
          </cell>
          <cell r="BY1294">
            <v>0</v>
          </cell>
          <cell r="BZ1294">
            <v>0</v>
          </cell>
          <cell r="CA1294">
            <v>10007</v>
          </cell>
        </row>
        <row r="1295">
          <cell r="I1295" t="str">
            <v>日本港湾協会総会等開催事業費</v>
          </cell>
          <cell r="J1295">
            <v>1</v>
          </cell>
          <cell r="K1295" t="str">
            <v>一般会計</v>
          </cell>
          <cell r="L1295">
            <v>8</v>
          </cell>
          <cell r="M1295" t="str">
            <v>土木費　</v>
          </cell>
          <cell r="N1295">
            <v>4</v>
          </cell>
          <cell r="O1295" t="str">
            <v>港湾費　</v>
          </cell>
          <cell r="P1295">
            <v>1</v>
          </cell>
          <cell r="Q1295" t="str">
            <v>港湾費　</v>
          </cell>
          <cell r="R1295">
            <v>20</v>
          </cell>
          <cell r="S1295" t="str">
            <v>港湾利用促進費　</v>
          </cell>
          <cell r="T1295">
            <v>12</v>
          </cell>
          <cell r="U1295" t="str">
            <v>日本港湾協会総会等開催事業費</v>
          </cell>
          <cell r="V1295">
            <v>0</v>
          </cell>
          <cell r="X1295">
            <v>0</v>
          </cell>
          <cell r="Z1295">
            <v>788</v>
          </cell>
          <cell r="AA1295">
            <v>874</v>
          </cell>
          <cell r="AB1295">
            <v>8000</v>
          </cell>
          <cell r="AC1295">
            <v>5000</v>
          </cell>
          <cell r="AD1295">
            <v>5000</v>
          </cell>
          <cell r="AE1295">
            <v>0</v>
          </cell>
          <cell r="AF1295">
            <v>0</v>
          </cell>
          <cell r="AG1295">
            <v>0</v>
          </cell>
          <cell r="AH1295">
            <v>0</v>
          </cell>
          <cell r="AI1295">
            <v>874</v>
          </cell>
          <cell r="AJ1295">
            <v>8000</v>
          </cell>
          <cell r="AK1295">
            <v>5000</v>
          </cell>
          <cell r="AL1295">
            <v>5000</v>
          </cell>
          <cell r="AM1295">
            <v>-3000</v>
          </cell>
          <cell r="AN1295">
            <v>7126</v>
          </cell>
          <cell r="AO1295">
            <v>4126</v>
          </cell>
          <cell r="AP1295" t="str">
            <v xml:space="preserve">　全国の港湾関係者が参加する（公社）日本港湾協会定時総会の令和３年度本市開催が、新型コロナウイルス感染症の影響により中止となったことで、令和５年度に繰り延べされることが内定した。
　そのため、令和５年度の開催に向けて実行委員会を設立し、費用負担から準備・運営までを本市が担い実施するもの。 </v>
          </cell>
          <cell r="AQ1295" t="str">
            <v xml:space="preserve">○負担金、補助及び交付金　令和５年度日本港湾協会総会等開催に係る本市負担金
《増減理由》
令和４年度総会開催地（佐世保市）への視察旅費、PR資材等の消耗品費、コピー使用料等の減。
※令和５年度は本市負担金のみの計上。 </v>
          </cell>
          <cell r="BJ1295">
            <v>2</v>
          </cell>
          <cell r="BK1295">
            <v>0</v>
          </cell>
          <cell r="BL1295">
            <v>0</v>
          </cell>
          <cell r="BM1295">
            <v>0</v>
          </cell>
          <cell r="BN1295">
            <v>0</v>
          </cell>
          <cell r="BO1295">
            <v>0</v>
          </cell>
          <cell r="BP1295">
            <v>0</v>
          </cell>
          <cell r="BQ1295">
            <v>0</v>
          </cell>
          <cell r="BR1295">
            <v>0</v>
          </cell>
          <cell r="BS1295">
            <v>0</v>
          </cell>
          <cell r="BT1295">
            <v>0</v>
          </cell>
          <cell r="BU1295">
            <v>0</v>
          </cell>
          <cell r="BV1295">
            <v>8000</v>
          </cell>
          <cell r="BW1295">
            <v>0</v>
          </cell>
          <cell r="BX1295">
            <v>0</v>
          </cell>
          <cell r="BY1295">
            <v>0</v>
          </cell>
          <cell r="BZ1295">
            <v>0</v>
          </cell>
          <cell r="CA1295">
            <v>5000</v>
          </cell>
        </row>
        <row r="1296">
          <cell r="I1296" t="str">
            <v>日本港湾協会総会等開催事業費　会計年度任用職員分</v>
          </cell>
          <cell r="J1296">
            <v>1</v>
          </cell>
          <cell r="K1296" t="str">
            <v>一般会計</v>
          </cell>
          <cell r="L1296">
            <v>8</v>
          </cell>
          <cell r="M1296" t="str">
            <v>土木費　</v>
          </cell>
          <cell r="N1296">
            <v>4</v>
          </cell>
          <cell r="O1296" t="str">
            <v>港湾費　</v>
          </cell>
          <cell r="P1296">
            <v>1</v>
          </cell>
          <cell r="Q1296" t="str">
            <v>港湾費　</v>
          </cell>
          <cell r="R1296">
            <v>20</v>
          </cell>
          <cell r="S1296" t="str">
            <v>港湾利用促進費　</v>
          </cell>
          <cell r="T1296">
            <v>12</v>
          </cell>
          <cell r="U1296" t="str">
            <v>日本港湾協会総会等開催事業費</v>
          </cell>
          <cell r="V1296">
            <v>0</v>
          </cell>
          <cell r="X1296">
            <v>1</v>
          </cell>
          <cell r="Y1296" t="str">
            <v>会計年度任用職員分　</v>
          </cell>
          <cell r="Z1296">
            <v>534</v>
          </cell>
          <cell r="AA1296">
            <v>982</v>
          </cell>
          <cell r="AB1296">
            <v>805</v>
          </cell>
          <cell r="AC1296">
            <v>577</v>
          </cell>
          <cell r="AD1296">
            <v>577</v>
          </cell>
          <cell r="AE1296">
            <v>2</v>
          </cell>
          <cell r="AF1296">
            <v>3</v>
          </cell>
          <cell r="AG1296">
            <v>2</v>
          </cell>
          <cell r="AH1296">
            <v>2</v>
          </cell>
          <cell r="AI1296">
            <v>980</v>
          </cell>
          <cell r="AJ1296">
            <v>802</v>
          </cell>
          <cell r="AK1296">
            <v>575</v>
          </cell>
          <cell r="AL1296">
            <v>575</v>
          </cell>
          <cell r="AM1296">
            <v>-228</v>
          </cell>
          <cell r="AN1296">
            <v>-177</v>
          </cell>
          <cell r="AO1296">
            <v>-405</v>
          </cell>
          <cell r="AP1296" t="str">
            <v xml:space="preserve">　日本港湾協会総会等開催事業に関し、次のことに係る事務補助を行うほか、日常業務として、庶務関係事務、受付事務、経理事務等を担当させる。
　１　総会等開催時における本市のＰＲに関すること
　２　実行委員会に関すること
　３　総会等の準備・開催・運営・撤去に関すること
 </v>
          </cell>
          <cell r="AQ1296" t="str">
            <v>　日本港湾協会総会等開催事業において、業務負担の増大を見込み、会計年度任用職員に係る人件費（給料、職員手当等、共済費）　</v>
          </cell>
          <cell r="BJ1296">
            <v>2</v>
          </cell>
          <cell r="BK1296">
            <v>0</v>
          </cell>
          <cell r="BL1296">
            <v>0</v>
          </cell>
          <cell r="BM1296">
            <v>0</v>
          </cell>
          <cell r="BN1296">
            <v>0</v>
          </cell>
          <cell r="BO1296">
            <v>0</v>
          </cell>
          <cell r="BP1296">
            <v>0</v>
          </cell>
          <cell r="BQ1296">
            <v>0</v>
          </cell>
          <cell r="BR1296">
            <v>0</v>
          </cell>
          <cell r="BS1296">
            <v>0</v>
          </cell>
          <cell r="BT1296">
            <v>0</v>
          </cell>
          <cell r="BU1296">
            <v>3</v>
          </cell>
          <cell r="BV1296">
            <v>802</v>
          </cell>
          <cell r="BW1296">
            <v>0</v>
          </cell>
          <cell r="BX1296">
            <v>0</v>
          </cell>
          <cell r="BY1296">
            <v>0</v>
          </cell>
          <cell r="BZ1296">
            <v>2</v>
          </cell>
          <cell r="CA1296">
            <v>575</v>
          </cell>
        </row>
        <row r="1297">
          <cell r="I1297" t="str">
            <v>施設管理経費</v>
          </cell>
          <cell r="J1297">
            <v>1</v>
          </cell>
          <cell r="K1297" t="str">
            <v>一般会計</v>
          </cell>
          <cell r="L1297">
            <v>8</v>
          </cell>
          <cell r="M1297" t="str">
            <v>土木費　</v>
          </cell>
          <cell r="N1297">
            <v>4</v>
          </cell>
          <cell r="O1297" t="str">
            <v>港湾費　</v>
          </cell>
          <cell r="P1297">
            <v>1</v>
          </cell>
          <cell r="Q1297" t="str">
            <v>港湾費　</v>
          </cell>
          <cell r="R1297">
            <v>90</v>
          </cell>
          <cell r="S1297" t="str">
            <v>一般事務費　</v>
          </cell>
          <cell r="T1297">
            <v>1</v>
          </cell>
          <cell r="U1297" t="str">
            <v>施設管理経費</v>
          </cell>
          <cell r="V1297">
            <v>0</v>
          </cell>
          <cell r="X1297">
            <v>0</v>
          </cell>
          <cell r="Z1297">
            <v>2145</v>
          </cell>
          <cell r="AA1297">
            <v>2184</v>
          </cell>
          <cell r="AB1297">
            <v>2184</v>
          </cell>
          <cell r="AC1297">
            <v>2184</v>
          </cell>
          <cell r="AD1297">
            <v>2184</v>
          </cell>
          <cell r="AE1297">
            <v>719</v>
          </cell>
          <cell r="AF1297">
            <v>619</v>
          </cell>
          <cell r="AG1297">
            <v>619</v>
          </cell>
          <cell r="AH1297">
            <v>619</v>
          </cell>
          <cell r="AI1297">
            <v>1465</v>
          </cell>
          <cell r="AJ1297">
            <v>1565</v>
          </cell>
          <cell r="AK1297">
            <v>1565</v>
          </cell>
          <cell r="AL1297">
            <v>1565</v>
          </cell>
          <cell r="AM1297">
            <v>0</v>
          </cell>
          <cell r="AN1297">
            <v>0</v>
          </cell>
          <cell r="AO1297">
            <v>0</v>
          </cell>
          <cell r="AP1297" t="str">
            <v>　小名浜港運動施設の管理に関する所要の経費を予算措置するもの。　</v>
          </cell>
          <cell r="AQ1297" t="str">
            <v xml:space="preserve">　○委託料　小名浜地区体育協会への施設管理委託料を措置
 </v>
          </cell>
          <cell r="BJ1297">
            <v>1</v>
          </cell>
          <cell r="BK1297">
            <v>2184</v>
          </cell>
          <cell r="BL1297">
            <v>0</v>
          </cell>
          <cell r="BM1297">
            <v>0</v>
          </cell>
          <cell r="BN1297">
            <v>0</v>
          </cell>
          <cell r="BO1297">
            <v>0</v>
          </cell>
          <cell r="BP1297">
            <v>0</v>
          </cell>
          <cell r="BQ1297">
            <v>0</v>
          </cell>
          <cell r="BR1297">
            <v>0</v>
          </cell>
          <cell r="BS1297">
            <v>0</v>
          </cell>
          <cell r="BT1297">
            <v>0</v>
          </cell>
          <cell r="BU1297">
            <v>619</v>
          </cell>
          <cell r="BV1297">
            <v>1565</v>
          </cell>
          <cell r="BW1297">
            <v>0</v>
          </cell>
          <cell r="BX1297">
            <v>0</v>
          </cell>
          <cell r="BY1297">
            <v>0</v>
          </cell>
          <cell r="BZ1297">
            <v>619</v>
          </cell>
          <cell r="CA1297">
            <v>1565</v>
          </cell>
        </row>
        <row r="1298">
          <cell r="I1298" t="str">
            <v>一般事務経費</v>
          </cell>
          <cell r="J1298">
            <v>1</v>
          </cell>
          <cell r="K1298" t="str">
            <v>一般会計</v>
          </cell>
          <cell r="L1298">
            <v>8</v>
          </cell>
          <cell r="M1298" t="str">
            <v>土木費　</v>
          </cell>
          <cell r="N1298">
            <v>4</v>
          </cell>
          <cell r="O1298" t="str">
            <v>港湾費　</v>
          </cell>
          <cell r="P1298">
            <v>1</v>
          </cell>
          <cell r="Q1298" t="str">
            <v>港湾費　</v>
          </cell>
          <cell r="R1298">
            <v>90</v>
          </cell>
          <cell r="S1298" t="str">
            <v>一般事務費　</v>
          </cell>
          <cell r="T1298">
            <v>2</v>
          </cell>
          <cell r="U1298" t="str">
            <v>一般事務経費</v>
          </cell>
          <cell r="V1298">
            <v>0</v>
          </cell>
          <cell r="X1298">
            <v>0</v>
          </cell>
          <cell r="Z1298">
            <v>2603</v>
          </cell>
          <cell r="AA1298">
            <v>3979</v>
          </cell>
          <cell r="AB1298">
            <v>3946</v>
          </cell>
          <cell r="AC1298">
            <v>3946</v>
          </cell>
          <cell r="AD1298">
            <v>3946</v>
          </cell>
          <cell r="AE1298">
            <v>136</v>
          </cell>
          <cell r="AF1298">
            <v>136</v>
          </cell>
          <cell r="AG1298">
            <v>136</v>
          </cell>
          <cell r="AH1298">
            <v>136</v>
          </cell>
          <cell r="AI1298">
            <v>3843</v>
          </cell>
          <cell r="AJ1298">
            <v>3810</v>
          </cell>
          <cell r="AK1298">
            <v>3810</v>
          </cell>
          <cell r="AL1298">
            <v>3810</v>
          </cell>
          <cell r="AM1298">
            <v>0</v>
          </cell>
          <cell r="AN1298">
            <v>-33</v>
          </cell>
          <cell r="AO1298">
            <v>-33</v>
          </cell>
          <cell r="AP1298" t="str">
            <v>　港湾の整備・利用の促進、港湾に関する調査等の港湾費関係事務に関して所要経費を予算措置するもの。</v>
          </cell>
          <cell r="AQ1298" t="str">
            <v xml:space="preserve">　○旅費関係団体総会等出席旅費、打合せ旅費
　○需要費　事務遂行に必要な事務用品代等
　○役務費　職員公舎借上仲介手数料
　○使用料　事務遂行に必要なコピー及び高速道路使用料、職員公舎借上料
　○負担金　港湾関係団体への負担金
 </v>
          </cell>
          <cell r="BJ1298">
            <v>1</v>
          </cell>
          <cell r="BK1298">
            <v>3946</v>
          </cell>
          <cell r="BL1298">
            <v>0</v>
          </cell>
          <cell r="BM1298">
            <v>0</v>
          </cell>
          <cell r="BN1298">
            <v>0</v>
          </cell>
          <cell r="BO1298">
            <v>0</v>
          </cell>
          <cell r="BP1298">
            <v>0</v>
          </cell>
          <cell r="BQ1298">
            <v>0</v>
          </cell>
          <cell r="BR1298">
            <v>0</v>
          </cell>
          <cell r="BS1298">
            <v>0</v>
          </cell>
          <cell r="BT1298">
            <v>0</v>
          </cell>
          <cell r="BU1298">
            <v>136</v>
          </cell>
          <cell r="BV1298">
            <v>3810</v>
          </cell>
          <cell r="BW1298">
            <v>0</v>
          </cell>
          <cell r="BX1298">
            <v>0</v>
          </cell>
          <cell r="BY1298">
            <v>0</v>
          </cell>
          <cell r="BZ1298">
            <v>136</v>
          </cell>
          <cell r="CA1298">
            <v>3810</v>
          </cell>
        </row>
        <row r="1299">
          <cell r="I1299" t="str">
            <v>ふるさといわき就業支援事業費</v>
          </cell>
          <cell r="J1299">
            <v>1</v>
          </cell>
          <cell r="K1299" t="str">
            <v>一般会計</v>
          </cell>
          <cell r="L1299">
            <v>5</v>
          </cell>
          <cell r="M1299" t="str">
            <v>労働費　</v>
          </cell>
          <cell r="N1299">
            <v>1</v>
          </cell>
          <cell r="O1299" t="str">
            <v>労働諸費</v>
          </cell>
          <cell r="P1299">
            <v>1</v>
          </cell>
          <cell r="Q1299" t="str">
            <v>労働対策費　</v>
          </cell>
          <cell r="R1299">
            <v>20</v>
          </cell>
          <cell r="S1299" t="str">
            <v>雇用対策費　</v>
          </cell>
          <cell r="T1299">
            <v>3</v>
          </cell>
          <cell r="U1299" t="str">
            <v>ふるさといわき就業支援事業費</v>
          </cell>
          <cell r="V1299">
            <v>0</v>
          </cell>
          <cell r="X1299">
            <v>0</v>
          </cell>
          <cell r="Z1299">
            <v>11895</v>
          </cell>
          <cell r="AA1299">
            <v>10959</v>
          </cell>
          <cell r="AB1299">
            <v>13215</v>
          </cell>
          <cell r="AC1299">
            <v>13185</v>
          </cell>
          <cell r="AD1299">
            <v>13185</v>
          </cell>
          <cell r="AE1299">
            <v>10959</v>
          </cell>
          <cell r="AF1299">
            <v>0</v>
          </cell>
          <cell r="AG1299">
            <v>0</v>
          </cell>
          <cell r="AH1299">
            <v>0</v>
          </cell>
          <cell r="AI1299">
            <v>0</v>
          </cell>
          <cell r="AJ1299">
            <v>13215</v>
          </cell>
          <cell r="AK1299">
            <v>13185</v>
          </cell>
          <cell r="AL1299">
            <v>13185</v>
          </cell>
          <cell r="AM1299">
            <v>-30</v>
          </cell>
          <cell r="AN1299">
            <v>2256</v>
          </cell>
          <cell r="AO1299">
            <v>2226</v>
          </cell>
          <cell r="AP1299" t="str">
            <v xml:space="preserve">　本市の将来を担う人材のUIJターン促進など、「ふるさといわき」での就業に向けた支援を行い、市内の雇用の安定と産業界における人材の確保に繋げることを目的に「いわき市Ｕターン就職支援事業」、「卒業年次前の学生を対象とした合同企業説明会」、「本市出身者などへの市内雇用情報の発信」などを一体的に実施するもの。 </v>
          </cell>
          <cell r="AQ1299" t="str">
            <v xml:space="preserve">・いわき市Ｕターン就職支援事業の開催に係る経費
・卒業年次前の学生を対象とした合同企業説明会開催に係る経費
・就職応援サイトや雇用情報ファイルを活用した市内雇用情報の発信に係る経費　等
【増減理由】
・「いわき若者会議」の事業廃止に伴う旅費や委託料の減
・「いわき市Ｕターン就職支援」の事業開始に伴う旅費や委託料等の増
・「就職応援サイト」の事業移管に伴う委託料の増 </v>
          </cell>
          <cell r="BB1299">
            <v>1</v>
          </cell>
          <cell r="BC1299" t="str">
            <v>次世代を育てる　</v>
          </cell>
          <cell r="BD1299">
            <v>0</v>
          </cell>
          <cell r="BF1299">
            <v>0</v>
          </cell>
          <cell r="BH1299">
            <v>0</v>
          </cell>
          <cell r="BJ1299">
            <v>2</v>
          </cell>
          <cell r="BK1299">
            <v>0</v>
          </cell>
          <cell r="BL1299">
            <v>0</v>
          </cell>
          <cell r="BM1299">
            <v>0</v>
          </cell>
          <cell r="BN1299">
            <v>0</v>
          </cell>
          <cell r="BO1299">
            <v>0</v>
          </cell>
          <cell r="BP1299">
            <v>0</v>
          </cell>
          <cell r="BQ1299">
            <v>0</v>
          </cell>
          <cell r="BR1299">
            <v>0</v>
          </cell>
          <cell r="BS1299">
            <v>0</v>
          </cell>
          <cell r="BT1299">
            <v>0</v>
          </cell>
          <cell r="BU1299">
            <v>0</v>
          </cell>
          <cell r="BV1299">
            <v>13215</v>
          </cell>
          <cell r="BW1299">
            <v>0</v>
          </cell>
          <cell r="BX1299">
            <v>0</v>
          </cell>
          <cell r="BY1299">
            <v>0</v>
          </cell>
          <cell r="BZ1299">
            <v>0</v>
          </cell>
          <cell r="CA1299">
            <v>13185</v>
          </cell>
        </row>
        <row r="1300">
          <cell r="I1300" t="str">
            <v>高校生就職支援事業費</v>
          </cell>
          <cell r="J1300">
            <v>1</v>
          </cell>
          <cell r="K1300" t="str">
            <v>一般会計</v>
          </cell>
          <cell r="L1300">
            <v>5</v>
          </cell>
          <cell r="M1300" t="str">
            <v>労働費　</v>
          </cell>
          <cell r="N1300">
            <v>1</v>
          </cell>
          <cell r="O1300" t="str">
            <v>労働諸費</v>
          </cell>
          <cell r="P1300">
            <v>1</v>
          </cell>
          <cell r="Q1300" t="str">
            <v>労働対策費　</v>
          </cell>
          <cell r="R1300">
            <v>20</v>
          </cell>
          <cell r="S1300" t="str">
            <v>雇用対策費　</v>
          </cell>
          <cell r="T1300">
            <v>5</v>
          </cell>
          <cell r="U1300" t="str">
            <v>高校生就職支援事業費</v>
          </cell>
          <cell r="V1300">
            <v>0</v>
          </cell>
          <cell r="X1300">
            <v>0</v>
          </cell>
          <cell r="Z1300">
            <v>4882</v>
          </cell>
          <cell r="AA1300">
            <v>6066</v>
          </cell>
          <cell r="AB1300">
            <v>5355</v>
          </cell>
          <cell r="AC1300">
            <v>5355</v>
          </cell>
          <cell r="AD1300">
            <v>5355</v>
          </cell>
          <cell r="AE1300">
            <v>6066</v>
          </cell>
          <cell r="AF1300">
            <v>0</v>
          </cell>
          <cell r="AG1300">
            <v>0</v>
          </cell>
          <cell r="AH1300">
            <v>0</v>
          </cell>
          <cell r="AI1300">
            <v>0</v>
          </cell>
          <cell r="AJ1300">
            <v>5355</v>
          </cell>
          <cell r="AK1300">
            <v>5355</v>
          </cell>
          <cell r="AL1300">
            <v>5355</v>
          </cell>
          <cell r="AM1300">
            <v>0</v>
          </cell>
          <cell r="AN1300">
            <v>-711</v>
          </cell>
          <cell r="AO1300">
            <v>-711</v>
          </cell>
          <cell r="AP1300" t="str">
            <v>　高校生のキャリア形成に対する意識を高め、地域で働く意識の醸成、就職後の早期離職の減少を図るための取り組みが重要となっていることから、学校及び生徒の求めるニーズを把握し、また、学校及び生徒に広く地元企業を知ってもらい地元就職に繋げることや、人材の不足している職種の企業へのマッチングを図ることを目的とした「企業見学」、「職業講話」、「適職診断」及び「保護者向け説明会」を実施する。</v>
          </cell>
          <cell r="AQ1300" t="str">
            <v>・「企業見学」等の高校生就職支援事業に係る経費
【増減理由】
・報償費、消耗品費、印刷製本費、役務費：新規高卒者雇用優良企業表彰の廃止による減
・委託料：実施希望数の減少に伴う事業費の減</v>
          </cell>
          <cell r="BB1300">
            <v>1</v>
          </cell>
          <cell r="BC1300" t="str">
            <v>次世代を育てる　</v>
          </cell>
          <cell r="BD1300">
            <v>0</v>
          </cell>
          <cell r="BF1300">
            <v>0</v>
          </cell>
          <cell r="BH1300">
            <v>0</v>
          </cell>
          <cell r="BJ1300">
            <v>1</v>
          </cell>
          <cell r="BK1300">
            <v>5355</v>
          </cell>
          <cell r="BL1300">
            <v>0</v>
          </cell>
          <cell r="BM1300">
            <v>0</v>
          </cell>
          <cell r="BN1300">
            <v>0</v>
          </cell>
          <cell r="BO1300">
            <v>0</v>
          </cell>
          <cell r="BP1300">
            <v>0</v>
          </cell>
          <cell r="BQ1300">
            <v>0</v>
          </cell>
          <cell r="BR1300">
            <v>0</v>
          </cell>
          <cell r="BS1300">
            <v>0</v>
          </cell>
          <cell r="BT1300">
            <v>0</v>
          </cell>
          <cell r="BU1300">
            <v>0</v>
          </cell>
          <cell r="BV1300">
            <v>5355</v>
          </cell>
          <cell r="BW1300">
            <v>0</v>
          </cell>
          <cell r="BX1300">
            <v>0</v>
          </cell>
          <cell r="BY1300">
            <v>0</v>
          </cell>
          <cell r="BZ1300">
            <v>0</v>
          </cell>
          <cell r="CA1300">
            <v>5355</v>
          </cell>
        </row>
        <row r="1301">
          <cell r="I1301" t="str">
            <v>ＩＷＡＫＩターン情報発信事業費</v>
          </cell>
          <cell r="J1301">
            <v>1</v>
          </cell>
          <cell r="K1301" t="str">
            <v>一般会計</v>
          </cell>
          <cell r="L1301">
            <v>5</v>
          </cell>
          <cell r="M1301" t="str">
            <v>労働費　</v>
          </cell>
          <cell r="N1301">
            <v>1</v>
          </cell>
          <cell r="O1301" t="str">
            <v>労働諸費</v>
          </cell>
          <cell r="P1301">
            <v>1</v>
          </cell>
          <cell r="Q1301" t="str">
            <v>労働対策費　</v>
          </cell>
          <cell r="R1301">
            <v>20</v>
          </cell>
          <cell r="S1301" t="str">
            <v>雇用対策費　</v>
          </cell>
          <cell r="T1301">
            <v>11</v>
          </cell>
          <cell r="U1301" t="str">
            <v>ＩＷＡＫＩターン情報発信事業費　</v>
          </cell>
          <cell r="V1301">
            <v>0</v>
          </cell>
          <cell r="X1301">
            <v>0</v>
          </cell>
          <cell r="Z1301">
            <v>831</v>
          </cell>
          <cell r="AA1301">
            <v>814</v>
          </cell>
          <cell r="AB1301">
            <v>0</v>
          </cell>
          <cell r="AC1301">
            <v>0</v>
          </cell>
          <cell r="AD1301">
            <v>0</v>
          </cell>
          <cell r="AE1301">
            <v>800</v>
          </cell>
          <cell r="AF1301">
            <v>0</v>
          </cell>
          <cell r="AG1301">
            <v>0</v>
          </cell>
          <cell r="AH1301">
            <v>0</v>
          </cell>
          <cell r="AI1301">
            <v>14</v>
          </cell>
          <cell r="AJ1301">
            <v>0</v>
          </cell>
          <cell r="AK1301">
            <v>0</v>
          </cell>
          <cell r="AL1301">
            <v>0</v>
          </cell>
          <cell r="AM1301">
            <v>0</v>
          </cell>
          <cell r="AN1301">
            <v>-814</v>
          </cell>
          <cell r="AO1301">
            <v>-814</v>
          </cell>
          <cell r="AP1301" t="str">
            <v>　インターネット上に設置されている就労支援コンテンツであり、市内企業の情報に加え、合同企業説明会や資格取得に係る情報を含めた各種支援制度などの雇用関連情報、さらには地域での暮らしに役立つ各種情報などを総合的に発信するもの。　</v>
          </cell>
          <cell r="AQ1301" t="str">
            <v xml:space="preserve">・いわき市就職応援サイトを運営するためのサーバ等運用管理に係る経費等
【増減理由】
・印刷製本費：周知用チラシ不作成に伴う皆減（減）
</v>
          </cell>
          <cell r="BJ1301">
            <v>0</v>
          </cell>
          <cell r="BK1301">
            <v>0</v>
          </cell>
          <cell r="BL1301">
            <v>0</v>
          </cell>
          <cell r="BM1301">
            <v>0</v>
          </cell>
          <cell r="BN1301">
            <v>0</v>
          </cell>
          <cell r="BO1301">
            <v>0</v>
          </cell>
          <cell r="BP1301">
            <v>0</v>
          </cell>
          <cell r="BQ1301">
            <v>0</v>
          </cell>
          <cell r="BR1301">
            <v>0</v>
          </cell>
          <cell r="BS1301">
            <v>0</v>
          </cell>
          <cell r="BT1301">
            <v>0</v>
          </cell>
          <cell r="BU1301">
            <v>0</v>
          </cell>
          <cell r="BV1301">
            <v>0</v>
          </cell>
          <cell r="BW1301">
            <v>0</v>
          </cell>
          <cell r="BX1301">
            <v>0</v>
          </cell>
          <cell r="BY1301">
            <v>0</v>
          </cell>
          <cell r="BZ1301">
            <v>0</v>
          </cell>
          <cell r="CA1301">
            <v>0</v>
          </cell>
        </row>
        <row r="1302">
          <cell r="I1302" t="str">
            <v>ＩＷＡＫＩターン情報発信事業費　感染症対策分</v>
          </cell>
          <cell r="J1302">
            <v>1</v>
          </cell>
          <cell r="K1302" t="str">
            <v>一般会計</v>
          </cell>
          <cell r="L1302">
            <v>5</v>
          </cell>
          <cell r="M1302" t="str">
            <v>労働費　</v>
          </cell>
          <cell r="N1302">
            <v>1</v>
          </cell>
          <cell r="O1302" t="str">
            <v>労働諸費</v>
          </cell>
          <cell r="P1302">
            <v>1</v>
          </cell>
          <cell r="Q1302" t="str">
            <v>労働対策費　</v>
          </cell>
          <cell r="R1302">
            <v>20</v>
          </cell>
          <cell r="S1302" t="str">
            <v>雇用対策費　</v>
          </cell>
          <cell r="T1302">
            <v>11</v>
          </cell>
          <cell r="U1302" t="str">
            <v>ＩＷＡＫＩターン情報発信事業費　</v>
          </cell>
          <cell r="V1302">
            <v>0</v>
          </cell>
          <cell r="X1302">
            <v>1</v>
          </cell>
          <cell r="Y1302" t="str">
            <v>感染症対策分</v>
          </cell>
          <cell r="Z1302">
            <v>6332</v>
          </cell>
          <cell r="AA1302">
            <v>4527</v>
          </cell>
          <cell r="AB1302">
            <v>0</v>
          </cell>
          <cell r="AC1302">
            <v>0</v>
          </cell>
          <cell r="AD1302">
            <v>0</v>
          </cell>
          <cell r="AE1302">
            <v>4527</v>
          </cell>
          <cell r="AF1302">
            <v>0</v>
          </cell>
          <cell r="AG1302">
            <v>0</v>
          </cell>
          <cell r="AH1302">
            <v>0</v>
          </cell>
          <cell r="AI1302">
            <v>0</v>
          </cell>
          <cell r="AJ1302">
            <v>0</v>
          </cell>
          <cell r="AK1302">
            <v>0</v>
          </cell>
          <cell r="AL1302">
            <v>0</v>
          </cell>
          <cell r="AM1302">
            <v>0</v>
          </cell>
          <cell r="AN1302">
            <v>-4527</v>
          </cell>
          <cell r="AO1302">
            <v>-4527</v>
          </cell>
          <cell r="AP1302" t="str">
            <v xml:space="preserve">　新型コロナウイルス感染症の影響により、市内の高等学校においては例年実施している就活関連事業を中止・縮小している状況にあるため、本市の雇用の安定と市内高校生の地元定着を図るため、高校生に対しては地元企業の情報を入手する機会を、企業に対しては自社の魅力を求職者にPRする機会を設ける必要があることから、今回、本システムの改修及び企業PR動画の作成等を行うもの。 </v>
          </cell>
          <cell r="AQ1302" t="str">
            <v>・いわき市就職応援サイトのシステム改修に係る経費
・企業PR動画作成に係る経費
・システム改修の広報チラシ作成に係る経費
・広報チラシ発送に係る経費
【増減理由】
　企業PR動画作成本数の減少に伴う当該業務委託料等の減(R3当初予算要求時：PR動画作成本数27本　R4当初予算要求時：PR動画作成本数16本）</v>
          </cell>
          <cell r="BJ1302">
            <v>0</v>
          </cell>
          <cell r="BK1302">
            <v>0</v>
          </cell>
          <cell r="BL1302">
            <v>0</v>
          </cell>
          <cell r="BM1302">
            <v>0</v>
          </cell>
          <cell r="BN1302">
            <v>0</v>
          </cell>
          <cell r="BO1302">
            <v>0</v>
          </cell>
          <cell r="BP1302">
            <v>0</v>
          </cell>
          <cell r="BQ1302">
            <v>0</v>
          </cell>
          <cell r="BR1302">
            <v>0</v>
          </cell>
          <cell r="BS1302">
            <v>0</v>
          </cell>
          <cell r="BT1302">
            <v>0</v>
          </cell>
          <cell r="BU1302">
            <v>0</v>
          </cell>
          <cell r="BV1302">
            <v>0</v>
          </cell>
          <cell r="BW1302">
            <v>0</v>
          </cell>
          <cell r="BX1302">
            <v>0</v>
          </cell>
          <cell r="BY1302">
            <v>0</v>
          </cell>
          <cell r="BZ1302">
            <v>0</v>
          </cell>
          <cell r="CA1302">
            <v>0</v>
          </cell>
        </row>
        <row r="1303">
          <cell r="I1303" t="str">
            <v>働きやすいまち推進事業費</v>
          </cell>
          <cell r="J1303">
            <v>1</v>
          </cell>
          <cell r="K1303" t="str">
            <v>一般会計</v>
          </cell>
          <cell r="L1303">
            <v>5</v>
          </cell>
          <cell r="M1303" t="str">
            <v>労働費　</v>
          </cell>
          <cell r="N1303">
            <v>1</v>
          </cell>
          <cell r="O1303" t="str">
            <v>労働諸費</v>
          </cell>
          <cell r="P1303">
            <v>1</v>
          </cell>
          <cell r="Q1303" t="str">
            <v>労働対策費　</v>
          </cell>
          <cell r="R1303">
            <v>20</v>
          </cell>
          <cell r="S1303" t="str">
            <v>雇用対策費　</v>
          </cell>
          <cell r="T1303">
            <v>25</v>
          </cell>
          <cell r="U1303" t="str">
            <v>働きやすいまち推進事業費</v>
          </cell>
          <cell r="V1303">
            <v>0</v>
          </cell>
          <cell r="X1303">
            <v>0</v>
          </cell>
          <cell r="Z1303">
            <v>1566</v>
          </cell>
          <cell r="AA1303">
            <v>913</v>
          </cell>
          <cell r="AB1303">
            <v>0</v>
          </cell>
          <cell r="AC1303">
            <v>0</v>
          </cell>
          <cell r="AD1303">
            <v>0</v>
          </cell>
          <cell r="AE1303">
            <v>913</v>
          </cell>
          <cell r="AF1303">
            <v>0</v>
          </cell>
          <cell r="AG1303">
            <v>0</v>
          </cell>
          <cell r="AH1303">
            <v>0</v>
          </cell>
          <cell r="AI1303">
            <v>0</v>
          </cell>
          <cell r="AJ1303">
            <v>0</v>
          </cell>
          <cell r="AK1303">
            <v>0</v>
          </cell>
          <cell r="AL1303">
            <v>0</v>
          </cell>
          <cell r="AM1303">
            <v>0</v>
          </cell>
          <cell r="AN1303">
            <v>-913</v>
          </cell>
          <cell r="AO1303">
            <v>-913</v>
          </cell>
          <cell r="AP1303" t="str">
            <v xml:space="preserve">　市内事業所における人手不足、若年者の早期離職など、人材の確保が課題になっており、いわきの次代を担う若者の定着・育成と、働きやすく魅力ある職場に向けた働き方改革の推進が重要となっている。
　そのため当該事業においては、①いわき人財育成企業アワードの開催②雇用安定対策会議をはじめとする各種会議の開催③要請行動を行い、市内企業等への多様な人材の活用に向けた意識醸成及び働きかけを実施することで、女性・障がい者・高齢者・若者・外国人など多様な人々にとって、働きやすい職場環境づくりの促進や若者から選ばれる企業を増加へとつなげていく。 </v>
          </cell>
          <cell r="AQ1303" t="str">
            <v xml:space="preserve">○いわき人財育成企業アワードの開催
○雇用安定対策会議をはじめとする各種会議の開催
○要請行動の実施　他
【増減理由】
（事業番号：07791）生産性向上・ダイバーシティ推進事業への事業移管等のための減（994千円）
※移管事業⇒「障がい者雇用の促進」・「女性活躍推進企業の認証」
 </v>
          </cell>
          <cell r="BJ1303">
            <v>0</v>
          </cell>
          <cell r="BK1303">
            <v>0</v>
          </cell>
          <cell r="BL1303">
            <v>0</v>
          </cell>
          <cell r="BM1303">
            <v>0</v>
          </cell>
          <cell r="BN1303">
            <v>0</v>
          </cell>
          <cell r="BO1303">
            <v>0</v>
          </cell>
          <cell r="BP1303">
            <v>0</v>
          </cell>
          <cell r="BQ1303">
            <v>0</v>
          </cell>
          <cell r="BR1303">
            <v>0</v>
          </cell>
          <cell r="BS1303">
            <v>0</v>
          </cell>
          <cell r="BT1303">
            <v>0</v>
          </cell>
          <cell r="BU1303">
            <v>0</v>
          </cell>
          <cell r="BV1303">
            <v>0</v>
          </cell>
          <cell r="BW1303">
            <v>0</v>
          </cell>
          <cell r="BX1303">
            <v>0</v>
          </cell>
          <cell r="BY1303">
            <v>0</v>
          </cell>
          <cell r="BZ1303">
            <v>0</v>
          </cell>
          <cell r="CA1303">
            <v>0</v>
          </cell>
        </row>
        <row r="1304">
          <cell r="I1304" t="str">
            <v>生産性向上・ダイバーシティ推進事業費</v>
          </cell>
          <cell r="J1304">
            <v>1</v>
          </cell>
          <cell r="K1304" t="str">
            <v>一般会計</v>
          </cell>
          <cell r="L1304">
            <v>5</v>
          </cell>
          <cell r="M1304" t="str">
            <v>労働費　</v>
          </cell>
          <cell r="N1304">
            <v>1</v>
          </cell>
          <cell r="O1304" t="str">
            <v>労働諸費</v>
          </cell>
          <cell r="P1304">
            <v>1</v>
          </cell>
          <cell r="Q1304" t="str">
            <v>労働対策費　</v>
          </cell>
          <cell r="R1304">
            <v>20</v>
          </cell>
          <cell r="S1304" t="str">
            <v>雇用対策費　</v>
          </cell>
          <cell r="T1304">
            <v>28</v>
          </cell>
          <cell r="U1304" t="str">
            <v>生産性向上・ダイバーシティ推進事業費</v>
          </cell>
          <cell r="V1304">
            <v>0</v>
          </cell>
          <cell r="X1304">
            <v>0</v>
          </cell>
          <cell r="Z1304">
            <v>0</v>
          </cell>
          <cell r="AA1304">
            <v>7110</v>
          </cell>
          <cell r="AB1304">
            <v>12457</v>
          </cell>
          <cell r="AC1304">
            <v>11436</v>
          </cell>
          <cell r="AD1304">
            <v>11436</v>
          </cell>
          <cell r="AE1304">
            <v>5400</v>
          </cell>
          <cell r="AF1304">
            <v>783</v>
          </cell>
          <cell r="AG1304">
            <v>783</v>
          </cell>
          <cell r="AH1304">
            <v>783</v>
          </cell>
          <cell r="AI1304">
            <v>1710</v>
          </cell>
          <cell r="AJ1304">
            <v>11674</v>
          </cell>
          <cell r="AK1304">
            <v>10653</v>
          </cell>
          <cell r="AL1304">
            <v>10653</v>
          </cell>
          <cell r="AM1304">
            <v>-1021</v>
          </cell>
          <cell r="AN1304">
            <v>5347</v>
          </cell>
          <cell r="AO1304">
            <v>4326</v>
          </cell>
          <cell r="AP1304" t="str">
            <v xml:space="preserve">　人口減少や少子高齢化等による急激な人手不足の対策として、若年層、女性、障がい者、外国人等の人材が活躍できる環境整備が重要であり、ダイバーシティの推進を図る。
　また、ＡＩ人事やジョブ型雇用の導入、オンラインによるスキルやコンピテンシー開発等による生産性の向上を図り、市内企業の地域を支える多様な人材の確保・育成に努める。
</v>
          </cell>
          <cell r="AQ1304" t="str">
            <v>・女性人財の育成と活躍の促進に係る経費
・外国人財の活躍促進に係る経費
・ショートタイムテレワークの導入に係る経費
・超短時間雇用モデルの導入（障がい者の雇用促進）に係る経費
・高度外国人材の獲得に係る経費
・社員のプロフェッショナル化と生産性向上支援に係る経費
【移管内容】
・各種会議等の経費
【増減内容】
・超短時間雇用モデル導入に係る経費の増</v>
          </cell>
          <cell r="BB1304">
            <v>3</v>
          </cell>
          <cell r="BC1304" t="str">
            <v>まちの魅力を高める　</v>
          </cell>
          <cell r="BD1304">
            <v>0</v>
          </cell>
          <cell r="BF1304">
            <v>0</v>
          </cell>
          <cell r="BH1304">
            <v>0</v>
          </cell>
          <cell r="BJ1304">
            <v>2</v>
          </cell>
          <cell r="BK1304">
            <v>0</v>
          </cell>
          <cell r="BL1304">
            <v>0</v>
          </cell>
          <cell r="BM1304">
            <v>0</v>
          </cell>
          <cell r="BN1304">
            <v>0</v>
          </cell>
          <cell r="BO1304">
            <v>0</v>
          </cell>
          <cell r="BP1304">
            <v>0</v>
          </cell>
          <cell r="BQ1304">
            <v>0</v>
          </cell>
          <cell r="BR1304">
            <v>783</v>
          </cell>
          <cell r="BS1304">
            <v>0</v>
          </cell>
          <cell r="BT1304">
            <v>0</v>
          </cell>
          <cell r="BU1304">
            <v>0</v>
          </cell>
          <cell r="BV1304">
            <v>11674</v>
          </cell>
          <cell r="BW1304">
            <v>783</v>
          </cell>
          <cell r="BX1304">
            <v>0</v>
          </cell>
          <cell r="BY1304">
            <v>0</v>
          </cell>
          <cell r="BZ1304">
            <v>0</v>
          </cell>
          <cell r="CA1304">
            <v>10653</v>
          </cell>
        </row>
        <row r="1305">
          <cell r="I1305" t="str">
            <v>生産性向上・ダイバーシティ推進事業費　会計年度任用職員分</v>
          </cell>
          <cell r="J1305">
            <v>1</v>
          </cell>
          <cell r="K1305" t="str">
            <v>一般会計</v>
          </cell>
          <cell r="L1305">
            <v>5</v>
          </cell>
          <cell r="M1305" t="str">
            <v>労働費　</v>
          </cell>
          <cell r="N1305">
            <v>1</v>
          </cell>
          <cell r="O1305" t="str">
            <v>労働諸費</v>
          </cell>
          <cell r="P1305">
            <v>1</v>
          </cell>
          <cell r="Q1305" t="str">
            <v>労働対策費　</v>
          </cell>
          <cell r="R1305">
            <v>20</v>
          </cell>
          <cell r="S1305" t="str">
            <v>雇用対策費　</v>
          </cell>
          <cell r="T1305">
            <v>28</v>
          </cell>
          <cell r="U1305" t="str">
            <v>生産性向上・ダイバーシティ推進事業費</v>
          </cell>
          <cell r="V1305">
            <v>0</v>
          </cell>
          <cell r="X1305">
            <v>1</v>
          </cell>
          <cell r="Y1305" t="str">
            <v>会計年度任用職員分　</v>
          </cell>
          <cell r="Z1305">
            <v>0</v>
          </cell>
          <cell r="AA1305">
            <v>1818</v>
          </cell>
          <cell r="AB1305">
            <v>1812</v>
          </cell>
          <cell r="AC1305">
            <v>1708</v>
          </cell>
          <cell r="AD1305">
            <v>1708</v>
          </cell>
          <cell r="AE1305">
            <v>5</v>
          </cell>
          <cell r="AF1305">
            <v>7</v>
          </cell>
          <cell r="AG1305">
            <v>8</v>
          </cell>
          <cell r="AH1305">
            <v>8</v>
          </cell>
          <cell r="AI1305">
            <v>1813</v>
          </cell>
          <cell r="AJ1305">
            <v>1805</v>
          </cell>
          <cell r="AK1305">
            <v>1700</v>
          </cell>
          <cell r="AL1305">
            <v>1700</v>
          </cell>
          <cell r="AM1305">
            <v>-104</v>
          </cell>
          <cell r="AN1305">
            <v>-6</v>
          </cell>
          <cell r="AO1305">
            <v>-110</v>
          </cell>
          <cell r="AP1305" t="str">
            <v xml:space="preserve">　近年、国において、長時間労働の是正、多様で柔軟な働き方の実現、雇用形態にかかわらない公正な待遇確保等を盛り込んだ「働き方関連法案」の施行や、外国人労働者の受入れの拡大、障がい者の法定雇用率の上昇等労働環境の変革が図られているところである。
　また、少子高齢化による生産年齢人口の減少に伴い、急激な人手不足が課題となり、若者、女性、障がい者、外国人等多様な人材か活躍できる環境整備が重要である。
　このように、雇用対策は益々複雑多様化しており、これに伴い事務量も年々増加し、現員では執行が困難なため、会計年度任用職員を雇用するものである。
　事業番号（07991）「生産性向上・ダイバーシティ推進事業」に関する事業 </v>
          </cell>
          <cell r="AQ1305" t="str">
            <v>・「訪問型外国人材受入企業等相談窓口」受付、相談員手配、月報集計・委託料支払
・「留学生合同企業説明会」開催事務
・「外国人受入企業連絡協議会」運営事務
・「女性活躍推進企業認証」事務等
　これらの事務を行うパートタイム会計年度任用職員の配置に係る報酬及び共済費（社会保険料、雇用保険料）</v>
          </cell>
          <cell r="BB1305">
            <v>3</v>
          </cell>
          <cell r="BC1305" t="str">
            <v>まちの魅力を高める　</v>
          </cell>
          <cell r="BD1305">
            <v>0</v>
          </cell>
          <cell r="BF1305">
            <v>0</v>
          </cell>
          <cell r="BH1305">
            <v>0</v>
          </cell>
          <cell r="BJ1305">
            <v>2</v>
          </cell>
          <cell r="BK1305">
            <v>0</v>
          </cell>
          <cell r="BL1305">
            <v>0</v>
          </cell>
          <cell r="BM1305">
            <v>0</v>
          </cell>
          <cell r="BN1305">
            <v>0</v>
          </cell>
          <cell r="BO1305">
            <v>0</v>
          </cell>
          <cell r="BP1305">
            <v>0</v>
          </cell>
          <cell r="BQ1305">
            <v>0</v>
          </cell>
          <cell r="BR1305">
            <v>0</v>
          </cell>
          <cell r="BS1305">
            <v>0</v>
          </cell>
          <cell r="BT1305">
            <v>0</v>
          </cell>
          <cell r="BU1305">
            <v>7</v>
          </cell>
          <cell r="BV1305">
            <v>1805</v>
          </cell>
          <cell r="BW1305">
            <v>0</v>
          </cell>
          <cell r="BX1305">
            <v>0</v>
          </cell>
          <cell r="BY1305">
            <v>0</v>
          </cell>
          <cell r="BZ1305">
            <v>8</v>
          </cell>
          <cell r="CA1305">
            <v>1700</v>
          </cell>
        </row>
        <row r="1306">
          <cell r="I1306" t="str">
            <v>施設管理経費</v>
          </cell>
          <cell r="J1306">
            <v>1</v>
          </cell>
          <cell r="K1306" t="str">
            <v>一般会計</v>
          </cell>
          <cell r="L1306">
            <v>5</v>
          </cell>
          <cell r="M1306" t="str">
            <v>労働費　</v>
          </cell>
          <cell r="N1306">
            <v>1</v>
          </cell>
          <cell r="O1306" t="str">
            <v>労働諸費</v>
          </cell>
          <cell r="P1306">
            <v>1</v>
          </cell>
          <cell r="Q1306" t="str">
            <v>労働対策費　</v>
          </cell>
          <cell r="R1306">
            <v>50</v>
          </cell>
          <cell r="S1306" t="str">
            <v>勤労福祉施設費　</v>
          </cell>
          <cell r="T1306">
            <v>2</v>
          </cell>
          <cell r="U1306" t="str">
            <v>施設管理経費</v>
          </cell>
          <cell r="V1306">
            <v>0</v>
          </cell>
          <cell r="X1306">
            <v>0</v>
          </cell>
          <cell r="Z1306">
            <v>2137</v>
          </cell>
          <cell r="AA1306">
            <v>1868</v>
          </cell>
          <cell r="AB1306">
            <v>2004</v>
          </cell>
          <cell r="AC1306">
            <v>2004</v>
          </cell>
          <cell r="AD1306">
            <v>2004</v>
          </cell>
          <cell r="AE1306">
            <v>181</v>
          </cell>
          <cell r="AF1306">
            <v>152</v>
          </cell>
          <cell r="AG1306">
            <v>152</v>
          </cell>
          <cell r="AH1306">
            <v>152</v>
          </cell>
          <cell r="AI1306">
            <v>1687</v>
          </cell>
          <cell r="AJ1306">
            <v>1852</v>
          </cell>
          <cell r="AK1306">
            <v>1852</v>
          </cell>
          <cell r="AL1306">
            <v>1852</v>
          </cell>
          <cell r="AM1306">
            <v>0</v>
          </cell>
          <cell r="AN1306">
            <v>136</v>
          </cell>
          <cell r="AO1306">
            <v>136</v>
          </cell>
          <cell r="AP1306" t="str">
            <v xml:space="preserve">　勤労福祉施設（労働福祉会館）の維持補修費
　共同職業訓練センター機械警備業務委託料 </v>
          </cell>
          <cell r="AQ1306" t="str">
            <v xml:space="preserve">・勤労福祉施設（労働福祉会館）の維持補修費　1,647千円
・共同職業訓練センター機械警備業務委託料　357千円
【増減理由】
・修繕料：勤労福祉施設（労働福祉会館）における修繕料の増加（増）
・委託料：共同職業訓練センターにおける機械警備費の増加（増）
 </v>
          </cell>
          <cell r="BJ1306">
            <v>1</v>
          </cell>
          <cell r="BK1306">
            <v>2004</v>
          </cell>
          <cell r="BL1306">
            <v>0</v>
          </cell>
          <cell r="BM1306">
            <v>0</v>
          </cell>
          <cell r="BN1306">
            <v>0</v>
          </cell>
          <cell r="BO1306">
            <v>0</v>
          </cell>
          <cell r="BP1306">
            <v>0</v>
          </cell>
          <cell r="BQ1306">
            <v>0</v>
          </cell>
          <cell r="BR1306">
            <v>0</v>
          </cell>
          <cell r="BS1306">
            <v>0</v>
          </cell>
          <cell r="BT1306">
            <v>0</v>
          </cell>
          <cell r="BU1306">
            <v>152</v>
          </cell>
          <cell r="BV1306">
            <v>1852</v>
          </cell>
          <cell r="BW1306">
            <v>0</v>
          </cell>
          <cell r="BX1306">
            <v>0</v>
          </cell>
          <cell r="BY1306">
            <v>0</v>
          </cell>
          <cell r="BZ1306">
            <v>152</v>
          </cell>
          <cell r="CA1306">
            <v>1852</v>
          </cell>
        </row>
        <row r="1307">
          <cell r="I1307" t="str">
            <v>施設管理経費　大規模維持補修分</v>
          </cell>
          <cell r="J1307">
            <v>1</v>
          </cell>
          <cell r="K1307" t="str">
            <v>一般会計</v>
          </cell>
          <cell r="L1307">
            <v>5</v>
          </cell>
          <cell r="M1307" t="str">
            <v>労働費　</v>
          </cell>
          <cell r="N1307">
            <v>1</v>
          </cell>
          <cell r="O1307" t="str">
            <v>労働諸費</v>
          </cell>
          <cell r="P1307">
            <v>1</v>
          </cell>
          <cell r="Q1307" t="str">
            <v>労働対策費　</v>
          </cell>
          <cell r="R1307">
            <v>50</v>
          </cell>
          <cell r="S1307" t="str">
            <v>勤労福祉施設費　</v>
          </cell>
          <cell r="T1307">
            <v>2</v>
          </cell>
          <cell r="U1307" t="str">
            <v>施設管理経費</v>
          </cell>
          <cell r="V1307">
            <v>0</v>
          </cell>
          <cell r="X1307">
            <v>1</v>
          </cell>
          <cell r="Y1307" t="str">
            <v>大規模維持補修分</v>
          </cell>
          <cell r="Z1307">
            <v>0</v>
          </cell>
          <cell r="AA1307">
            <v>946</v>
          </cell>
          <cell r="AB1307">
            <v>2848</v>
          </cell>
          <cell r="AC1307">
            <v>2848</v>
          </cell>
          <cell r="AD1307">
            <v>2848</v>
          </cell>
          <cell r="AE1307">
            <v>312</v>
          </cell>
          <cell r="AF1307">
            <v>62</v>
          </cell>
          <cell r="AG1307">
            <v>62</v>
          </cell>
          <cell r="AH1307">
            <v>62</v>
          </cell>
          <cell r="AI1307">
            <v>634</v>
          </cell>
          <cell r="AJ1307">
            <v>2786</v>
          </cell>
          <cell r="AK1307">
            <v>2786</v>
          </cell>
          <cell r="AL1307">
            <v>2786</v>
          </cell>
          <cell r="AM1307">
            <v>0</v>
          </cell>
          <cell r="AN1307">
            <v>1902</v>
          </cell>
          <cell r="AO1307">
            <v>1902</v>
          </cell>
          <cell r="AP1307" t="str">
            <v>　商業労政課所管施設の利用を促進し、勤労者の健康・福祉・教養文化の増進を図るため、施設の改良整備及び維持補修を行い、利用者の利便性を高めるとともに、安全で快適な利用環境を提供する。</v>
          </cell>
          <cell r="AQ1307" t="str">
            <v xml:space="preserve">・修繕料　労働福祉会館　屋上冷却塔修繕
・修繕料　共同職業訓練センター　庇防水修繕
</v>
          </cell>
          <cell r="BJ1307">
            <v>1</v>
          </cell>
          <cell r="BK1307">
            <v>2848</v>
          </cell>
          <cell r="BL1307">
            <v>0</v>
          </cell>
          <cell r="BM1307">
            <v>0</v>
          </cell>
          <cell r="BN1307">
            <v>0</v>
          </cell>
          <cell r="BO1307">
            <v>0</v>
          </cell>
          <cell r="BP1307">
            <v>0</v>
          </cell>
          <cell r="BQ1307">
            <v>0</v>
          </cell>
          <cell r="BR1307">
            <v>0</v>
          </cell>
          <cell r="BS1307">
            <v>0</v>
          </cell>
          <cell r="BT1307">
            <v>0</v>
          </cell>
          <cell r="BU1307">
            <v>62</v>
          </cell>
          <cell r="BV1307">
            <v>2786</v>
          </cell>
          <cell r="BW1307">
            <v>0</v>
          </cell>
          <cell r="BX1307">
            <v>0</v>
          </cell>
          <cell r="BY1307">
            <v>0</v>
          </cell>
          <cell r="BZ1307">
            <v>62</v>
          </cell>
          <cell r="CA1307">
            <v>2786</v>
          </cell>
        </row>
        <row r="1308">
          <cell r="I1308" t="str">
            <v>施設管理経費　いわき市労働福祉会館指定管理分</v>
          </cell>
          <cell r="J1308">
            <v>1</v>
          </cell>
          <cell r="K1308" t="str">
            <v>一般会計</v>
          </cell>
          <cell r="L1308">
            <v>5</v>
          </cell>
          <cell r="M1308" t="str">
            <v>労働費　</v>
          </cell>
          <cell r="N1308">
            <v>1</v>
          </cell>
          <cell r="O1308" t="str">
            <v>労働諸費</v>
          </cell>
          <cell r="P1308">
            <v>1</v>
          </cell>
          <cell r="Q1308" t="str">
            <v>労働対策費　</v>
          </cell>
          <cell r="R1308">
            <v>50</v>
          </cell>
          <cell r="S1308" t="str">
            <v>勤労福祉施設費　</v>
          </cell>
          <cell r="T1308">
            <v>2</v>
          </cell>
          <cell r="U1308" t="str">
            <v>施設管理経費</v>
          </cell>
          <cell r="V1308">
            <v>0</v>
          </cell>
          <cell r="X1308">
            <v>3</v>
          </cell>
          <cell r="Y1308" t="str">
            <v>指定管理分　</v>
          </cell>
          <cell r="Z1308">
            <v>22237</v>
          </cell>
          <cell r="AA1308">
            <v>22237</v>
          </cell>
          <cell r="AB1308">
            <v>25178</v>
          </cell>
          <cell r="AC1308">
            <v>25178</v>
          </cell>
          <cell r="AD1308">
            <v>25178</v>
          </cell>
          <cell r="AE1308">
            <v>8950</v>
          </cell>
          <cell r="AF1308">
            <v>8131</v>
          </cell>
          <cell r="AG1308">
            <v>8131</v>
          </cell>
          <cell r="AH1308">
            <v>8131</v>
          </cell>
          <cell r="AI1308">
            <v>13287</v>
          </cell>
          <cell r="AJ1308">
            <v>17047</v>
          </cell>
          <cell r="AK1308">
            <v>17047</v>
          </cell>
          <cell r="AL1308">
            <v>17047</v>
          </cell>
          <cell r="AM1308">
            <v>0</v>
          </cell>
          <cell r="AN1308">
            <v>2941</v>
          </cell>
          <cell r="AO1308">
            <v>2941</v>
          </cell>
          <cell r="AP1308" t="str">
            <v xml:space="preserve">「いわき市労働福祉会館」の管理について、指定管理者制度を導入し、平成31年4月1日から令和6年3月31日までの5年間、「一般財団法人いわき市勤労者福祉サービスセンター」を指定管理者として指定するもの。
　〇指定期間：平成31年度から令和5年度までの5年間
 </v>
          </cell>
          <cell r="AQ1308" t="str">
            <v xml:space="preserve">労働福祉会館指定管理料
労働福祉会館指定管理料（通常分）22,237千円（前年同額）
労働福祉会館指定管理料（冷暖房ガス・電気料金単価上昇分）2,941千円（皆増） </v>
          </cell>
          <cell r="BJ1308">
            <v>1</v>
          </cell>
          <cell r="BK1308">
            <v>25178</v>
          </cell>
          <cell r="BL1308">
            <v>0</v>
          </cell>
          <cell r="BM1308">
            <v>0</v>
          </cell>
          <cell r="BN1308">
            <v>0</v>
          </cell>
          <cell r="BO1308">
            <v>0</v>
          </cell>
          <cell r="BP1308">
            <v>0</v>
          </cell>
          <cell r="BQ1308">
            <v>0</v>
          </cell>
          <cell r="BR1308">
            <v>0</v>
          </cell>
          <cell r="BS1308">
            <v>0</v>
          </cell>
          <cell r="BT1308">
            <v>0</v>
          </cell>
          <cell r="BU1308">
            <v>8131</v>
          </cell>
          <cell r="BV1308">
            <v>17047</v>
          </cell>
          <cell r="BW1308">
            <v>0</v>
          </cell>
          <cell r="BX1308">
            <v>0</v>
          </cell>
          <cell r="BY1308">
            <v>0</v>
          </cell>
          <cell r="BZ1308">
            <v>8131</v>
          </cell>
          <cell r="CA1308">
            <v>17047</v>
          </cell>
        </row>
        <row r="1309">
          <cell r="I1309" t="str">
            <v>労働福祉会館長寿命化改修事業費</v>
          </cell>
          <cell r="J1309">
            <v>1</v>
          </cell>
          <cell r="K1309" t="str">
            <v>一般会計</v>
          </cell>
          <cell r="L1309">
            <v>5</v>
          </cell>
          <cell r="M1309" t="str">
            <v>労働費　</v>
          </cell>
          <cell r="N1309">
            <v>1</v>
          </cell>
          <cell r="O1309" t="str">
            <v>労働諸費</v>
          </cell>
          <cell r="P1309">
            <v>1</v>
          </cell>
          <cell r="Q1309" t="str">
            <v>労働対策費　</v>
          </cell>
          <cell r="R1309">
            <v>50</v>
          </cell>
          <cell r="S1309" t="str">
            <v>勤労福祉施設費　</v>
          </cell>
          <cell r="T1309">
            <v>18</v>
          </cell>
          <cell r="U1309" t="str">
            <v>労働福祉会館長寿命化改修事業費　</v>
          </cell>
          <cell r="V1309">
            <v>0</v>
          </cell>
          <cell r="X1309">
            <v>0</v>
          </cell>
          <cell r="Z1309">
            <v>0</v>
          </cell>
          <cell r="AA1309">
            <v>3663</v>
          </cell>
          <cell r="AB1309">
            <v>22506</v>
          </cell>
          <cell r="AC1309">
            <v>22506</v>
          </cell>
          <cell r="AD1309">
            <v>22506</v>
          </cell>
          <cell r="AE1309">
            <v>1208</v>
          </cell>
          <cell r="AF1309">
            <v>7425</v>
          </cell>
          <cell r="AG1309">
            <v>7425</v>
          </cell>
          <cell r="AH1309">
            <v>7425</v>
          </cell>
          <cell r="AI1309">
            <v>2455</v>
          </cell>
          <cell r="AJ1309">
            <v>15081</v>
          </cell>
          <cell r="AK1309">
            <v>15081</v>
          </cell>
          <cell r="AL1309">
            <v>15081</v>
          </cell>
          <cell r="AM1309">
            <v>0</v>
          </cell>
          <cell r="AN1309">
            <v>18843</v>
          </cell>
          <cell r="AO1309">
            <v>18843</v>
          </cell>
          <cell r="AP1309" t="str">
            <v>　いわき市労働福祉会館は、「勤労市民の福祉の増進と文化の向上を図ること」を目的に、昭和55年4月から供用を開始している産業系施設である。
　現在施設屋上の防水シートや外壁の経年劣化により、３階会議室や１階事務室において、度々雨漏りが発生している。このまま放置した場合、雨漏りがさらに深刻化することや、施設内の電気設備の漏電、それに伴って火災発生のリスクも高まっていくと専門業者より指摘を受けている。本事業は、前述のリスク回避のため、労働福祉会館の屋上の既存の劣化した防水シートの上からウレタン防水施工を行う改修工事を実施するものである。</v>
          </cell>
          <cell r="AQ1309" t="str">
            <v>・工事請負費　労働福祉会館屋上防水改修工事　</v>
          </cell>
          <cell r="BJ1309">
            <v>1</v>
          </cell>
          <cell r="BK1309">
            <v>22506</v>
          </cell>
          <cell r="BL1309">
            <v>0</v>
          </cell>
          <cell r="BM1309">
            <v>0</v>
          </cell>
          <cell r="BN1309">
            <v>0</v>
          </cell>
          <cell r="BO1309">
            <v>0</v>
          </cell>
          <cell r="BP1309">
            <v>0</v>
          </cell>
          <cell r="BQ1309">
            <v>0</v>
          </cell>
          <cell r="BR1309">
            <v>0</v>
          </cell>
          <cell r="BS1309">
            <v>0</v>
          </cell>
          <cell r="BT1309">
            <v>0</v>
          </cell>
          <cell r="BU1309">
            <v>7425</v>
          </cell>
          <cell r="BV1309">
            <v>15081</v>
          </cell>
          <cell r="BW1309">
            <v>0</v>
          </cell>
          <cell r="BX1309">
            <v>0</v>
          </cell>
          <cell r="BY1309">
            <v>0</v>
          </cell>
          <cell r="BZ1309">
            <v>7425</v>
          </cell>
          <cell r="CA1309">
            <v>15081</v>
          </cell>
        </row>
        <row r="1310">
          <cell r="I1310" t="str">
            <v>いわき市勤労者福祉サービスセンター運営補助金</v>
          </cell>
          <cell r="J1310">
            <v>1</v>
          </cell>
          <cell r="K1310" t="str">
            <v>一般会計</v>
          </cell>
          <cell r="L1310">
            <v>5</v>
          </cell>
          <cell r="M1310" t="str">
            <v>労働費　</v>
          </cell>
          <cell r="N1310">
            <v>1</v>
          </cell>
          <cell r="O1310" t="str">
            <v>労働諸費</v>
          </cell>
          <cell r="P1310">
            <v>1</v>
          </cell>
          <cell r="Q1310" t="str">
            <v>労働対策費　</v>
          </cell>
          <cell r="R1310">
            <v>80</v>
          </cell>
          <cell r="S1310" t="str">
            <v>労働者福祉対策費</v>
          </cell>
          <cell r="T1310">
            <v>1</v>
          </cell>
          <cell r="U1310" t="str">
            <v>いわき市勤労者福祉サービスセンター運営補助金</v>
          </cell>
          <cell r="V1310">
            <v>0</v>
          </cell>
          <cell r="X1310">
            <v>0</v>
          </cell>
          <cell r="Z1310">
            <v>18466</v>
          </cell>
          <cell r="AA1310">
            <v>18466</v>
          </cell>
          <cell r="AB1310">
            <v>18466</v>
          </cell>
          <cell r="AC1310">
            <v>18488</v>
          </cell>
          <cell r="AD1310">
            <v>18488</v>
          </cell>
          <cell r="AE1310">
            <v>0</v>
          </cell>
          <cell r="AF1310">
            <v>0</v>
          </cell>
          <cell r="AG1310">
            <v>0</v>
          </cell>
          <cell r="AH1310">
            <v>0</v>
          </cell>
          <cell r="AI1310">
            <v>18466</v>
          </cell>
          <cell r="AJ1310">
            <v>18466</v>
          </cell>
          <cell r="AK1310">
            <v>18488</v>
          </cell>
          <cell r="AL1310">
            <v>18488</v>
          </cell>
          <cell r="AM1310">
            <v>22</v>
          </cell>
          <cell r="AN1310">
            <v>0</v>
          </cell>
          <cell r="AO1310">
            <v>22</v>
          </cell>
          <cell r="AP1310" t="str">
            <v>○事業の目的
　勤労者の福利厚生の増進及び雇用の安定と就業環境の向上を図るため、勤労者に対する福祉サービスを行う一般財団法人いわき市勤労者福祉サービスセンターの運営費の一部を補助するもの。
○根拠法令
　・いわき市勤労者福祉サービスセンター運営補助金交付要綱
　・いわき市補助金等交付規則</v>
          </cell>
          <cell r="AQ1310" t="str">
            <v xml:space="preserve">　勤労者の福利厚生の増進及び雇用の安定と就業環境の向上を図ることを目的とした事業費の一部を補助金として交付する。
　運営補助金　18,466千円
 </v>
          </cell>
          <cell r="BJ1310">
            <v>2</v>
          </cell>
          <cell r="BK1310">
            <v>0</v>
          </cell>
          <cell r="BL1310">
            <v>0</v>
          </cell>
          <cell r="BM1310">
            <v>0</v>
          </cell>
          <cell r="BN1310">
            <v>0</v>
          </cell>
          <cell r="BO1310">
            <v>0</v>
          </cell>
          <cell r="BP1310">
            <v>0</v>
          </cell>
          <cell r="BQ1310">
            <v>0</v>
          </cell>
          <cell r="BR1310">
            <v>0</v>
          </cell>
          <cell r="BS1310">
            <v>0</v>
          </cell>
          <cell r="BT1310">
            <v>0</v>
          </cell>
          <cell r="BU1310">
            <v>0</v>
          </cell>
          <cell r="BV1310">
            <v>18466</v>
          </cell>
          <cell r="BW1310">
            <v>0</v>
          </cell>
          <cell r="BX1310">
            <v>0</v>
          </cell>
          <cell r="BY1310">
            <v>0</v>
          </cell>
          <cell r="BZ1310">
            <v>0</v>
          </cell>
          <cell r="CA1310">
            <v>18488</v>
          </cell>
        </row>
        <row r="1311">
          <cell r="I1311" t="str">
            <v>匠の技継承・創造事業費</v>
          </cell>
          <cell r="J1311">
            <v>1</v>
          </cell>
          <cell r="K1311" t="str">
            <v>一般会計</v>
          </cell>
          <cell r="L1311">
            <v>5</v>
          </cell>
          <cell r="M1311" t="str">
            <v>労働費　</v>
          </cell>
          <cell r="N1311">
            <v>1</v>
          </cell>
          <cell r="O1311" t="str">
            <v>労働諸費</v>
          </cell>
          <cell r="P1311">
            <v>1</v>
          </cell>
          <cell r="Q1311" t="str">
            <v>労働対策費　</v>
          </cell>
          <cell r="R1311">
            <v>85</v>
          </cell>
          <cell r="S1311" t="str">
            <v>匠の技継承・創造事業費　</v>
          </cell>
          <cell r="T1311">
            <v>1</v>
          </cell>
          <cell r="U1311" t="str">
            <v>匠の技継承・創造事業費　</v>
          </cell>
          <cell r="V1311">
            <v>0</v>
          </cell>
          <cell r="X1311">
            <v>0</v>
          </cell>
          <cell r="Z1311">
            <v>594</v>
          </cell>
          <cell r="AA1311">
            <v>1187</v>
          </cell>
          <cell r="AB1311">
            <v>1265</v>
          </cell>
          <cell r="AC1311">
            <v>1265</v>
          </cell>
          <cell r="AD1311">
            <v>1265</v>
          </cell>
          <cell r="AE1311">
            <v>0</v>
          </cell>
          <cell r="AF1311">
            <v>0</v>
          </cell>
          <cell r="AG1311">
            <v>0</v>
          </cell>
          <cell r="AH1311">
            <v>0</v>
          </cell>
          <cell r="AI1311">
            <v>1187</v>
          </cell>
          <cell r="AJ1311">
            <v>1265</v>
          </cell>
          <cell r="AK1311">
            <v>1265</v>
          </cell>
          <cell r="AL1311">
            <v>1265</v>
          </cell>
          <cell r="AM1311">
            <v>0</v>
          </cell>
          <cell r="AN1311">
            <v>78</v>
          </cell>
          <cell r="AO1311">
            <v>78</v>
          </cell>
          <cell r="AP1311" t="str">
            <v xml:space="preserve">　地域に培われた伝統的な技能を保存・継承していくため、広く社会一般に技能尊重の気運を浸透させ、もって技能者の地位および技能水準の向上を図ることを目的として、卓越した技能等を有する技能功労者および優良技能者を表彰する。
　また、市の技能振興施策に資するため、技能振興に係る会議等に出席するほか、ものづくりの大切さや面白さを実感してもらうことを目的に親子ものづくり教室を実施する。 </v>
          </cell>
          <cell r="AQ1311" t="str">
            <v>・技能功労者等の選考を行うための選考委員会の開催に要する経費
・技能功労者等の表彰式及び市技能職団体連絡協議会との共催による祝賀会の開催に要する経費
・技能振興活動に係る全国会議等出席に要する経費
・親子ものづくり教室事業委託に要する経費（年３回、市共同職業訓練センターで開催）
【増減理由】（主なもの）
・報償費（増）：表彰に係る物品等の価格増加による賞賜金の増
・需用費（減）：遠野和紙使用中止による消耗品費の減</v>
          </cell>
          <cell r="BJ1311">
            <v>1</v>
          </cell>
          <cell r="BK1311">
            <v>1265</v>
          </cell>
          <cell r="BL1311">
            <v>0</v>
          </cell>
          <cell r="BM1311">
            <v>0</v>
          </cell>
          <cell r="BN1311">
            <v>0</v>
          </cell>
          <cell r="BO1311">
            <v>0</v>
          </cell>
          <cell r="BP1311">
            <v>0</v>
          </cell>
          <cell r="BQ1311">
            <v>0</v>
          </cell>
          <cell r="BR1311">
            <v>0</v>
          </cell>
          <cell r="BS1311">
            <v>0</v>
          </cell>
          <cell r="BT1311">
            <v>0</v>
          </cell>
          <cell r="BU1311">
            <v>0</v>
          </cell>
          <cell r="BV1311">
            <v>1265</v>
          </cell>
          <cell r="BW1311">
            <v>0</v>
          </cell>
          <cell r="BX1311">
            <v>0</v>
          </cell>
          <cell r="BY1311">
            <v>0</v>
          </cell>
          <cell r="BZ1311">
            <v>0</v>
          </cell>
          <cell r="CA1311">
            <v>1265</v>
          </cell>
        </row>
        <row r="1312">
          <cell r="I1312" t="str">
            <v>一般事務経費</v>
          </cell>
          <cell r="J1312">
            <v>1</v>
          </cell>
          <cell r="K1312" t="str">
            <v>一般会計</v>
          </cell>
          <cell r="L1312">
            <v>5</v>
          </cell>
          <cell r="M1312" t="str">
            <v>労働費　</v>
          </cell>
          <cell r="N1312">
            <v>1</v>
          </cell>
          <cell r="O1312" t="str">
            <v>労働諸費</v>
          </cell>
          <cell r="P1312">
            <v>1</v>
          </cell>
          <cell r="Q1312" t="str">
            <v>労働対策費　</v>
          </cell>
          <cell r="R1312">
            <v>90</v>
          </cell>
          <cell r="S1312" t="str">
            <v>一般事務費　</v>
          </cell>
          <cell r="T1312">
            <v>2</v>
          </cell>
          <cell r="U1312" t="str">
            <v>一般事務経費</v>
          </cell>
          <cell r="V1312">
            <v>0</v>
          </cell>
          <cell r="X1312">
            <v>0</v>
          </cell>
          <cell r="Z1312">
            <v>301</v>
          </cell>
          <cell r="AA1312">
            <v>504</v>
          </cell>
          <cell r="AB1312">
            <v>493</v>
          </cell>
          <cell r="AC1312">
            <v>493</v>
          </cell>
          <cell r="AD1312">
            <v>493</v>
          </cell>
          <cell r="AE1312">
            <v>1</v>
          </cell>
          <cell r="AF1312">
            <v>1</v>
          </cell>
          <cell r="AG1312">
            <v>1</v>
          </cell>
          <cell r="AH1312">
            <v>1</v>
          </cell>
          <cell r="AI1312">
            <v>503</v>
          </cell>
          <cell r="AJ1312">
            <v>492</v>
          </cell>
          <cell r="AK1312">
            <v>492</v>
          </cell>
          <cell r="AL1312">
            <v>492</v>
          </cell>
          <cell r="AM1312">
            <v>0</v>
          </cell>
          <cell r="AN1312">
            <v>-11</v>
          </cell>
          <cell r="AO1312">
            <v>-11</v>
          </cell>
          <cell r="AP1312" t="str">
            <v>　労働行政に係る一般事務経費</v>
          </cell>
          <cell r="AQ1312" t="str">
            <v xml:space="preserve">・労政関係事務に係る旅費
・労政関係事務に係る消耗品等購入費
・労政関係団体の総会等出席負担金
【増減理由】
・消耗品費：事務用消耗品購入量等の減少（減）
・食糧費：会議時出席者飲料代を計上したことによる増加（増）
・印刷製本費：封筒印刷代単価の減少（減）
・使用料：コピー使用料単価の増加（増） </v>
          </cell>
          <cell r="BJ1312">
            <v>1</v>
          </cell>
          <cell r="BK1312">
            <v>493</v>
          </cell>
          <cell r="BL1312">
            <v>0</v>
          </cell>
          <cell r="BM1312">
            <v>0</v>
          </cell>
          <cell r="BN1312">
            <v>0</v>
          </cell>
          <cell r="BO1312">
            <v>0</v>
          </cell>
          <cell r="BP1312">
            <v>0</v>
          </cell>
          <cell r="BQ1312">
            <v>0</v>
          </cell>
          <cell r="BR1312">
            <v>0</v>
          </cell>
          <cell r="BS1312">
            <v>0</v>
          </cell>
          <cell r="BT1312">
            <v>0</v>
          </cell>
          <cell r="BU1312">
            <v>1</v>
          </cell>
          <cell r="BV1312">
            <v>492</v>
          </cell>
          <cell r="BW1312">
            <v>0</v>
          </cell>
          <cell r="BX1312">
            <v>0</v>
          </cell>
          <cell r="BY1312">
            <v>0</v>
          </cell>
          <cell r="BZ1312">
            <v>1</v>
          </cell>
          <cell r="CA1312">
            <v>492</v>
          </cell>
        </row>
        <row r="1313">
          <cell r="I1313" t="str">
            <v>いわき職業訓練協会補助金</v>
          </cell>
          <cell r="J1313">
            <v>1</v>
          </cell>
          <cell r="K1313" t="str">
            <v>一般会計</v>
          </cell>
          <cell r="L1313">
            <v>5</v>
          </cell>
          <cell r="M1313" t="str">
            <v>労働費　</v>
          </cell>
          <cell r="N1313">
            <v>1</v>
          </cell>
          <cell r="O1313" t="str">
            <v>労働諸費</v>
          </cell>
          <cell r="P1313">
            <v>1</v>
          </cell>
          <cell r="Q1313" t="str">
            <v>労働対策費　</v>
          </cell>
          <cell r="R1313">
            <v>90</v>
          </cell>
          <cell r="S1313" t="str">
            <v>一般事務費　</v>
          </cell>
          <cell r="T1313">
            <v>3</v>
          </cell>
          <cell r="U1313" t="str">
            <v>いわき職業訓練協会補助金</v>
          </cell>
          <cell r="V1313">
            <v>0</v>
          </cell>
          <cell r="X1313">
            <v>0</v>
          </cell>
          <cell r="Z1313">
            <v>1008</v>
          </cell>
          <cell r="AA1313">
            <v>1008</v>
          </cell>
          <cell r="AB1313">
            <v>1008</v>
          </cell>
          <cell r="AC1313">
            <v>1008</v>
          </cell>
          <cell r="AD1313">
            <v>1008</v>
          </cell>
          <cell r="AE1313">
            <v>0</v>
          </cell>
          <cell r="AF1313">
            <v>0</v>
          </cell>
          <cell r="AG1313">
            <v>0</v>
          </cell>
          <cell r="AH1313">
            <v>0</v>
          </cell>
          <cell r="AI1313">
            <v>1008</v>
          </cell>
          <cell r="AJ1313">
            <v>1008</v>
          </cell>
          <cell r="AK1313">
            <v>1008</v>
          </cell>
          <cell r="AL1313">
            <v>1008</v>
          </cell>
          <cell r="AM1313">
            <v>0</v>
          </cell>
          <cell r="AN1313">
            <v>0</v>
          </cell>
          <cell r="AO1313">
            <v>0</v>
          </cell>
          <cell r="AP1313" t="str">
            <v>　技能職後継者の育成を図るとともに、技能職の安定と技能労働者の地位の向上を図ることを目的として、職業能力開発促進法第１条及び第24条の規定に基づき、技能労働者の技能向上を図るために、職業訓練法人いわき職業訓練協会が行う技能養成訓練の事業費の一部を補助するもの。
（根拠法令）
　・職業訓練法人いわき職業訓練協会補助金交付要綱
　・いわき市補助金等交付規則</v>
          </cell>
          <cell r="AQ1313" t="str">
            <v xml:space="preserve">　労働者の育成及び経済的地位の向上を図ることを目的とした事業費の一部を補助金として交付する。
　補助金額　1,008千円
</v>
          </cell>
          <cell r="BJ1313">
            <v>1</v>
          </cell>
          <cell r="BK1313">
            <v>1008</v>
          </cell>
          <cell r="BL1313">
            <v>0</v>
          </cell>
          <cell r="BM1313">
            <v>0</v>
          </cell>
          <cell r="BN1313">
            <v>0</v>
          </cell>
          <cell r="BO1313">
            <v>0</v>
          </cell>
          <cell r="BP1313">
            <v>0</v>
          </cell>
          <cell r="BQ1313">
            <v>0</v>
          </cell>
          <cell r="BR1313">
            <v>0</v>
          </cell>
          <cell r="BS1313">
            <v>0</v>
          </cell>
          <cell r="BT1313">
            <v>0</v>
          </cell>
          <cell r="BU1313">
            <v>0</v>
          </cell>
          <cell r="BV1313">
            <v>1008</v>
          </cell>
          <cell r="BW1313">
            <v>0</v>
          </cell>
          <cell r="BX1313">
            <v>0</v>
          </cell>
          <cell r="BY1313">
            <v>0</v>
          </cell>
          <cell r="BZ1313">
            <v>0</v>
          </cell>
          <cell r="CA1313">
            <v>1008</v>
          </cell>
        </row>
        <row r="1314">
          <cell r="I1314" t="str">
            <v>市技能職団体連絡協議会補助金</v>
          </cell>
          <cell r="J1314">
            <v>1</v>
          </cell>
          <cell r="K1314" t="str">
            <v>一般会計</v>
          </cell>
          <cell r="L1314">
            <v>5</v>
          </cell>
          <cell r="M1314" t="str">
            <v>労働費　</v>
          </cell>
          <cell r="N1314">
            <v>1</v>
          </cell>
          <cell r="O1314" t="str">
            <v>労働諸費</v>
          </cell>
          <cell r="P1314">
            <v>1</v>
          </cell>
          <cell r="Q1314" t="str">
            <v>労働対策費　</v>
          </cell>
          <cell r="R1314">
            <v>90</v>
          </cell>
          <cell r="S1314" t="str">
            <v>一般事務費　</v>
          </cell>
          <cell r="T1314">
            <v>5</v>
          </cell>
          <cell r="U1314" t="str">
            <v>市技能職団体連絡協議会補助金</v>
          </cell>
          <cell r="V1314">
            <v>0</v>
          </cell>
          <cell r="X1314">
            <v>0</v>
          </cell>
          <cell r="Z1314">
            <v>74</v>
          </cell>
          <cell r="AA1314">
            <v>900</v>
          </cell>
          <cell r="AB1314">
            <v>900</v>
          </cell>
          <cell r="AC1314">
            <v>900</v>
          </cell>
          <cell r="AD1314">
            <v>900</v>
          </cell>
          <cell r="AE1314">
            <v>0</v>
          </cell>
          <cell r="AF1314">
            <v>0</v>
          </cell>
          <cell r="AG1314">
            <v>0</v>
          </cell>
          <cell r="AH1314">
            <v>0</v>
          </cell>
          <cell r="AI1314">
            <v>900</v>
          </cell>
          <cell r="AJ1314">
            <v>900</v>
          </cell>
          <cell r="AK1314">
            <v>900</v>
          </cell>
          <cell r="AL1314">
            <v>900</v>
          </cell>
          <cell r="AM1314">
            <v>0</v>
          </cell>
          <cell r="AN1314">
            <v>0</v>
          </cell>
          <cell r="AO1314">
            <v>0</v>
          </cell>
          <cell r="AP1314" t="str">
            <v>○事業の目的
　技能者の社会的・経済的評価並びに技能水準の向上を図ることにより、市の産業振興に寄与するため、いわき市技能職団体連絡協議会が実施する事業費の一部を補助するもの。
○根拠法令
　・いわき市技能職団体連絡協議会補助金交付要綱
　・いわき市補助金等交付規則</v>
          </cell>
          <cell r="AQ1314" t="str">
            <v>　いわき市技能職団体連絡協議会の事業費の一部を補助金として交付する。
　補助金額　900千円</v>
          </cell>
          <cell r="BJ1314">
            <v>1</v>
          </cell>
          <cell r="BK1314">
            <v>900</v>
          </cell>
          <cell r="BL1314">
            <v>0</v>
          </cell>
          <cell r="BM1314">
            <v>0</v>
          </cell>
          <cell r="BN1314">
            <v>0</v>
          </cell>
          <cell r="BO1314">
            <v>0</v>
          </cell>
          <cell r="BP1314">
            <v>0</v>
          </cell>
          <cell r="BQ1314">
            <v>0</v>
          </cell>
          <cell r="BR1314">
            <v>0</v>
          </cell>
          <cell r="BS1314">
            <v>0</v>
          </cell>
          <cell r="BT1314">
            <v>0</v>
          </cell>
          <cell r="BU1314">
            <v>0</v>
          </cell>
          <cell r="BV1314">
            <v>900</v>
          </cell>
          <cell r="BW1314">
            <v>0</v>
          </cell>
          <cell r="BX1314">
            <v>0</v>
          </cell>
          <cell r="BY1314">
            <v>0</v>
          </cell>
          <cell r="BZ1314">
            <v>0</v>
          </cell>
          <cell r="CA1314">
            <v>900</v>
          </cell>
        </row>
        <row r="1315">
          <cell r="I1315" t="str">
            <v>いわき地区労働福祉協議会補助金</v>
          </cell>
          <cell r="J1315">
            <v>1</v>
          </cell>
          <cell r="K1315" t="str">
            <v>一般会計</v>
          </cell>
          <cell r="L1315">
            <v>5</v>
          </cell>
          <cell r="M1315" t="str">
            <v>労働費　</v>
          </cell>
          <cell r="N1315">
            <v>1</v>
          </cell>
          <cell r="O1315" t="str">
            <v>労働諸費</v>
          </cell>
          <cell r="P1315">
            <v>1</v>
          </cell>
          <cell r="Q1315" t="str">
            <v>労働対策費　</v>
          </cell>
          <cell r="R1315">
            <v>90</v>
          </cell>
          <cell r="S1315" t="str">
            <v>一般事務費　</v>
          </cell>
          <cell r="T1315">
            <v>6</v>
          </cell>
          <cell r="U1315" t="str">
            <v>いわき地区労働福祉協議会補助金　</v>
          </cell>
          <cell r="V1315">
            <v>0</v>
          </cell>
          <cell r="X1315">
            <v>0</v>
          </cell>
          <cell r="Z1315">
            <v>40</v>
          </cell>
          <cell r="AA1315">
            <v>162</v>
          </cell>
          <cell r="AB1315">
            <v>162</v>
          </cell>
          <cell r="AC1315">
            <v>162</v>
          </cell>
          <cell r="AD1315">
            <v>162</v>
          </cell>
          <cell r="AE1315">
            <v>0</v>
          </cell>
          <cell r="AF1315">
            <v>0</v>
          </cell>
          <cell r="AG1315">
            <v>0</v>
          </cell>
          <cell r="AH1315">
            <v>0</v>
          </cell>
          <cell r="AI1315">
            <v>162</v>
          </cell>
          <cell r="AJ1315">
            <v>162</v>
          </cell>
          <cell r="AK1315">
            <v>162</v>
          </cell>
          <cell r="AL1315">
            <v>162</v>
          </cell>
          <cell r="AM1315">
            <v>0</v>
          </cell>
          <cell r="AN1315">
            <v>0</v>
          </cell>
          <cell r="AO1315">
            <v>0</v>
          </cell>
          <cell r="AP1315" t="str">
            <v>　○　事業の目的・概要
　市内の労働者の福祉の増進を図るため、労働福祉活動を総合的に推進し、併せて社会保障制度の確立に寄与することを目的として活動する、いわき地区労働福祉協議会の事業費の一部に補助金を交付するもの。
　○　根拠法令
　いわき地区労働福祉協議会補助金交付要綱
　いわき市補助金等交付規則</v>
          </cell>
          <cell r="AQ1315" t="str">
            <v xml:space="preserve">　労働福祉活動に係る事業費の一部を補助金として交付する。
　補助金額　162千円
</v>
          </cell>
          <cell r="BJ1315">
            <v>1</v>
          </cell>
          <cell r="BK1315">
            <v>162</v>
          </cell>
          <cell r="BL1315">
            <v>0</v>
          </cell>
          <cell r="BM1315">
            <v>0</v>
          </cell>
          <cell r="BN1315">
            <v>0</v>
          </cell>
          <cell r="BO1315">
            <v>0</v>
          </cell>
          <cell r="BP1315">
            <v>0</v>
          </cell>
          <cell r="BQ1315">
            <v>0</v>
          </cell>
          <cell r="BR1315">
            <v>0</v>
          </cell>
          <cell r="BS1315">
            <v>0</v>
          </cell>
          <cell r="BT1315">
            <v>0</v>
          </cell>
          <cell r="BU1315">
            <v>0</v>
          </cell>
          <cell r="BV1315">
            <v>162</v>
          </cell>
          <cell r="BW1315">
            <v>0</v>
          </cell>
          <cell r="BX1315">
            <v>0</v>
          </cell>
          <cell r="BY1315">
            <v>0</v>
          </cell>
          <cell r="BZ1315">
            <v>0</v>
          </cell>
          <cell r="CA1315">
            <v>162</v>
          </cell>
        </row>
        <row r="1316">
          <cell r="I1316" t="str">
            <v>観光誘客促進事業費</v>
          </cell>
          <cell r="J1316">
            <v>1</v>
          </cell>
          <cell r="K1316" t="str">
            <v>一般会計</v>
          </cell>
          <cell r="L1316">
            <v>7</v>
          </cell>
          <cell r="M1316" t="str">
            <v>商工費　</v>
          </cell>
          <cell r="N1316">
            <v>1</v>
          </cell>
          <cell r="O1316" t="str">
            <v>商工費　</v>
          </cell>
          <cell r="P1316">
            <v>6</v>
          </cell>
          <cell r="Q1316" t="str">
            <v>観光費　</v>
          </cell>
          <cell r="R1316">
            <v>10</v>
          </cell>
          <cell r="S1316" t="str">
            <v>観光企画費　</v>
          </cell>
          <cell r="T1316">
            <v>1</v>
          </cell>
          <cell r="U1316" t="str">
            <v>観光誘客促進事業費　</v>
          </cell>
          <cell r="V1316">
            <v>0</v>
          </cell>
          <cell r="X1316">
            <v>0</v>
          </cell>
          <cell r="Z1316">
            <v>0</v>
          </cell>
          <cell r="AA1316">
            <v>23429</v>
          </cell>
          <cell r="AB1316">
            <v>23429</v>
          </cell>
          <cell r="AC1316">
            <v>23429</v>
          </cell>
          <cell r="AD1316">
            <v>23429</v>
          </cell>
          <cell r="AE1316">
            <v>0</v>
          </cell>
          <cell r="AF1316">
            <v>0</v>
          </cell>
          <cell r="AG1316">
            <v>0</v>
          </cell>
          <cell r="AH1316">
            <v>0</v>
          </cell>
          <cell r="AI1316">
            <v>23429</v>
          </cell>
          <cell r="AJ1316">
            <v>23429</v>
          </cell>
          <cell r="AK1316">
            <v>23429</v>
          </cell>
          <cell r="AL1316">
            <v>23429</v>
          </cell>
          <cell r="AM1316">
            <v>0</v>
          </cell>
          <cell r="AN1316">
            <v>0</v>
          </cell>
          <cell r="AO1316">
            <v>0</v>
          </cell>
          <cell r="AP1316" t="str">
            <v xml:space="preserve">　震災及び原発事故等の影響により減少した観光入込客数を回復させるため、自治体として基本的な環境整備に係る各種事業を実施し、本市への観光誘客を図るもの。
　また、いわき観光情報ナビゲーター「フラおじさん」を活用し、本市の観光等情報の発信をはじめとする広報活動を行い、本市への誘客効果を向上させる。
</v>
          </cell>
          <cell r="AQ1316" t="str">
            <v xml:space="preserve">■観光誘客促進事業委託料 21,492千円
　①総合観光案内所運営事業 6,663千円
　②いわきおどり運営事業14,341千円
　③海開き事業 488千円
■フラおじさん広報活動事業負担金　1,180千円
■「福が満開、福のしま。」福島県観光復興推進委員会事業負担金　757千円 </v>
          </cell>
          <cell r="BJ1316">
            <v>1</v>
          </cell>
          <cell r="BK1316">
            <v>23429</v>
          </cell>
          <cell r="BL1316">
            <v>0</v>
          </cell>
          <cell r="BM1316">
            <v>0</v>
          </cell>
          <cell r="BN1316">
            <v>0</v>
          </cell>
          <cell r="BO1316">
            <v>0</v>
          </cell>
          <cell r="BP1316">
            <v>0</v>
          </cell>
          <cell r="BQ1316">
            <v>0</v>
          </cell>
          <cell r="BR1316">
            <v>0</v>
          </cell>
          <cell r="BS1316">
            <v>0</v>
          </cell>
          <cell r="BT1316">
            <v>0</v>
          </cell>
          <cell r="BU1316">
            <v>0</v>
          </cell>
          <cell r="BV1316">
            <v>23429</v>
          </cell>
          <cell r="BW1316">
            <v>0</v>
          </cell>
          <cell r="BX1316">
            <v>0</v>
          </cell>
          <cell r="BY1316">
            <v>0</v>
          </cell>
          <cell r="BZ1316">
            <v>0</v>
          </cell>
          <cell r="CA1316">
            <v>23429</v>
          </cell>
        </row>
        <row r="1317">
          <cell r="I1317" t="str">
            <v>観光振興対策経費</v>
          </cell>
          <cell r="J1317">
            <v>1</v>
          </cell>
          <cell r="K1317" t="str">
            <v>一般会計</v>
          </cell>
          <cell r="L1317">
            <v>7</v>
          </cell>
          <cell r="M1317" t="str">
            <v>商工費　</v>
          </cell>
          <cell r="N1317">
            <v>1</v>
          </cell>
          <cell r="O1317" t="str">
            <v>商工費　</v>
          </cell>
          <cell r="P1317">
            <v>6</v>
          </cell>
          <cell r="Q1317" t="str">
            <v>観光費　</v>
          </cell>
          <cell r="R1317">
            <v>10</v>
          </cell>
          <cell r="S1317" t="str">
            <v>観光企画費　</v>
          </cell>
          <cell r="T1317">
            <v>2</v>
          </cell>
          <cell r="U1317" t="str">
            <v>観光振興対策経費</v>
          </cell>
          <cell r="V1317">
            <v>0</v>
          </cell>
          <cell r="X1317">
            <v>0</v>
          </cell>
          <cell r="Z1317">
            <v>1386</v>
          </cell>
          <cell r="AA1317">
            <v>3048</v>
          </cell>
          <cell r="AB1317">
            <v>3048</v>
          </cell>
          <cell r="AC1317">
            <v>3048</v>
          </cell>
          <cell r="AD1317">
            <v>3048</v>
          </cell>
          <cell r="AE1317">
            <v>0</v>
          </cell>
          <cell r="AF1317">
            <v>0</v>
          </cell>
          <cell r="AG1317">
            <v>0</v>
          </cell>
          <cell r="AH1317">
            <v>0</v>
          </cell>
          <cell r="AI1317">
            <v>3048</v>
          </cell>
          <cell r="AJ1317">
            <v>3048</v>
          </cell>
          <cell r="AK1317">
            <v>3048</v>
          </cell>
          <cell r="AL1317">
            <v>3048</v>
          </cell>
          <cell r="AM1317">
            <v>0</v>
          </cell>
          <cell r="AN1317">
            <v>0</v>
          </cell>
          <cell r="AO1317">
            <v>0</v>
          </cell>
          <cell r="AP1317" t="str">
            <v>　情報発信・物産品の販路拡大を図るため、首都圏等で開催される物産展への参加や、観光振興等を目的とした各種団体への加盟等により、本市の観光振興を図る。</v>
          </cell>
          <cell r="AQ1317" t="str">
            <v xml:space="preserve">（1）　報償費（サンシャインガイド等）16千円
（2）　旅費（物産展等）1,345千円
（3）　需用費(消耗品費597千円、
食糧費50千円、印刷製本費35千円)　682千円
（4）　役務費130千円
（5）　使用料・賃借料840千円
（6）　負担金・補助金等　35千円
合計3,048千円
 </v>
          </cell>
          <cell r="BJ1317">
            <v>1</v>
          </cell>
          <cell r="BK1317">
            <v>3048</v>
          </cell>
          <cell r="BL1317">
            <v>0</v>
          </cell>
          <cell r="BM1317">
            <v>0</v>
          </cell>
          <cell r="BN1317">
            <v>0</v>
          </cell>
          <cell r="BO1317">
            <v>0</v>
          </cell>
          <cell r="BP1317">
            <v>0</v>
          </cell>
          <cell r="BQ1317">
            <v>0</v>
          </cell>
          <cell r="BR1317">
            <v>0</v>
          </cell>
          <cell r="BS1317">
            <v>0</v>
          </cell>
          <cell r="BT1317">
            <v>0</v>
          </cell>
          <cell r="BU1317">
            <v>0</v>
          </cell>
          <cell r="BV1317">
            <v>3048</v>
          </cell>
          <cell r="BW1317">
            <v>0</v>
          </cell>
          <cell r="BX1317">
            <v>0</v>
          </cell>
          <cell r="BY1317">
            <v>0</v>
          </cell>
          <cell r="BZ1317">
            <v>0</v>
          </cell>
          <cell r="CA1317">
            <v>3048</v>
          </cell>
        </row>
        <row r="1318">
          <cell r="I1318" t="str">
            <v>教育旅行・コンベンション等誘致促進事業費</v>
          </cell>
          <cell r="J1318">
            <v>1</v>
          </cell>
          <cell r="K1318" t="str">
            <v>一般会計</v>
          </cell>
          <cell r="L1318">
            <v>7</v>
          </cell>
          <cell r="M1318" t="str">
            <v>商工費　</v>
          </cell>
          <cell r="N1318">
            <v>1</v>
          </cell>
          <cell r="O1318" t="str">
            <v>商工費　</v>
          </cell>
          <cell r="P1318">
            <v>6</v>
          </cell>
          <cell r="Q1318" t="str">
            <v>観光費　</v>
          </cell>
          <cell r="R1318">
            <v>10</v>
          </cell>
          <cell r="S1318" t="str">
            <v>観光企画費　</v>
          </cell>
          <cell r="T1318">
            <v>38</v>
          </cell>
          <cell r="U1318" t="str">
            <v>教育旅行・コンベンション等誘致促進事業費</v>
          </cell>
          <cell r="V1318">
            <v>0</v>
          </cell>
          <cell r="X1318">
            <v>0</v>
          </cell>
          <cell r="Z1318">
            <v>0</v>
          </cell>
          <cell r="AA1318">
            <v>3172</v>
          </cell>
          <cell r="AB1318">
            <v>3344</v>
          </cell>
          <cell r="AC1318">
            <v>3144</v>
          </cell>
          <cell r="AD1318">
            <v>3144</v>
          </cell>
          <cell r="AE1318">
            <v>2900</v>
          </cell>
          <cell r="AF1318">
            <v>0</v>
          </cell>
          <cell r="AG1318">
            <v>0</v>
          </cell>
          <cell r="AH1318">
            <v>0</v>
          </cell>
          <cell r="AI1318">
            <v>272</v>
          </cell>
          <cell r="AJ1318">
            <v>3344</v>
          </cell>
          <cell r="AK1318">
            <v>3144</v>
          </cell>
          <cell r="AL1318">
            <v>3144</v>
          </cell>
          <cell r="AM1318">
            <v>-200</v>
          </cell>
          <cell r="AN1318">
            <v>172</v>
          </cell>
          <cell r="AO1318">
            <v>-28</v>
          </cell>
          <cell r="AP1318" t="str">
            <v>　本市への誘致を積極的に行い、旅行先として選定してもらうことで、宿泊施設の稼働率向上や市内周遊観光の促進、地域活性化を図るもの。</v>
          </cell>
          <cell r="AQ1318" t="str">
            <v>要求内容
・委託料（教育旅行・コンベンションプロモーション事業）・・・644千円
・負担金・補助金　・・・2,700千円
（合宿開催補助金、コンベンション開催補助金、修学旅行誘致促進補助金）
合計　・・・3,344千円</v>
          </cell>
          <cell r="BB1318">
            <v>3</v>
          </cell>
          <cell r="BC1318" t="str">
            <v>まちの魅力を高める　</v>
          </cell>
          <cell r="BD1318">
            <v>0</v>
          </cell>
          <cell r="BF1318">
            <v>0</v>
          </cell>
          <cell r="BH1318">
            <v>0</v>
          </cell>
          <cell r="BJ1318">
            <v>2</v>
          </cell>
          <cell r="BK1318">
            <v>0</v>
          </cell>
          <cell r="BL1318">
            <v>0</v>
          </cell>
          <cell r="BM1318">
            <v>0</v>
          </cell>
          <cell r="BN1318">
            <v>0</v>
          </cell>
          <cell r="BO1318">
            <v>0</v>
          </cell>
          <cell r="BP1318">
            <v>0</v>
          </cell>
          <cell r="BQ1318">
            <v>0</v>
          </cell>
          <cell r="BR1318">
            <v>0</v>
          </cell>
          <cell r="BS1318">
            <v>0</v>
          </cell>
          <cell r="BT1318">
            <v>0</v>
          </cell>
          <cell r="BU1318">
            <v>0</v>
          </cell>
          <cell r="BV1318">
            <v>3344</v>
          </cell>
          <cell r="BW1318">
            <v>0</v>
          </cell>
          <cell r="BX1318">
            <v>0</v>
          </cell>
          <cell r="BY1318">
            <v>0</v>
          </cell>
          <cell r="BZ1318">
            <v>0</v>
          </cell>
          <cell r="CA1318">
            <v>3144</v>
          </cell>
        </row>
        <row r="1319">
          <cell r="I1319" t="str">
            <v>観光交流推進事業費</v>
          </cell>
          <cell r="J1319">
            <v>1</v>
          </cell>
          <cell r="K1319" t="str">
            <v>一般会計</v>
          </cell>
          <cell r="L1319">
            <v>7</v>
          </cell>
          <cell r="M1319" t="str">
            <v>商工費　</v>
          </cell>
          <cell r="N1319">
            <v>1</v>
          </cell>
          <cell r="O1319" t="str">
            <v>商工費　</v>
          </cell>
          <cell r="P1319">
            <v>6</v>
          </cell>
          <cell r="Q1319" t="str">
            <v>観光費　</v>
          </cell>
          <cell r="R1319">
            <v>10</v>
          </cell>
          <cell r="S1319" t="str">
            <v>観光企画費　</v>
          </cell>
          <cell r="T1319">
            <v>44</v>
          </cell>
          <cell r="U1319" t="str">
            <v>観光交流推進事業費　</v>
          </cell>
          <cell r="V1319">
            <v>0</v>
          </cell>
          <cell r="X1319">
            <v>0</v>
          </cell>
          <cell r="Z1319">
            <v>0</v>
          </cell>
          <cell r="AA1319">
            <v>7242</v>
          </cell>
          <cell r="AB1319">
            <v>7242</v>
          </cell>
          <cell r="AC1319">
            <v>7242</v>
          </cell>
          <cell r="AD1319">
            <v>7242</v>
          </cell>
          <cell r="AE1319">
            <v>0</v>
          </cell>
          <cell r="AF1319">
            <v>0</v>
          </cell>
          <cell r="AG1319">
            <v>0</v>
          </cell>
          <cell r="AH1319">
            <v>0</v>
          </cell>
          <cell r="AI1319">
            <v>7242</v>
          </cell>
          <cell r="AJ1319">
            <v>7242</v>
          </cell>
          <cell r="AK1319">
            <v>7242</v>
          </cell>
          <cell r="AL1319">
            <v>7242</v>
          </cell>
          <cell r="AM1319">
            <v>0</v>
          </cell>
          <cell r="AN1319">
            <v>0</v>
          </cell>
          <cell r="AO1319">
            <v>0</v>
          </cell>
          <cell r="AP1319" t="str">
            <v xml:space="preserve">　広域連携や友好都市との相互交流を図りながら、交流人口の拡大と更なる観光誘客を推進するため、必要な事務経費を計上するもの。
 </v>
          </cell>
          <cell r="AQ1319" t="str">
            <v>○旅費　（観光プロモーション等） 800千円
○需用費（消耗品費658千円、燃料費503千円、光熱水費749千円等）　2,057千円
○役務費430千円
○委託料　895千円
○使用料・賃借料2,897千円
○負担金・補助金等　130千円
○公課費33千円
合計　7,242千円</v>
          </cell>
          <cell r="BJ1319">
            <v>1</v>
          </cell>
          <cell r="BK1319">
            <v>7242</v>
          </cell>
          <cell r="BL1319">
            <v>0</v>
          </cell>
          <cell r="BM1319">
            <v>0</v>
          </cell>
          <cell r="BN1319">
            <v>0</v>
          </cell>
          <cell r="BO1319">
            <v>0</v>
          </cell>
          <cell r="BP1319">
            <v>0</v>
          </cell>
          <cell r="BQ1319">
            <v>0</v>
          </cell>
          <cell r="BR1319">
            <v>0</v>
          </cell>
          <cell r="BS1319">
            <v>0</v>
          </cell>
          <cell r="BT1319">
            <v>0</v>
          </cell>
          <cell r="BU1319">
            <v>0</v>
          </cell>
          <cell r="BV1319">
            <v>7242</v>
          </cell>
          <cell r="BW1319">
            <v>0</v>
          </cell>
          <cell r="BX1319">
            <v>0</v>
          </cell>
          <cell r="BY1319">
            <v>0</v>
          </cell>
          <cell r="BZ1319">
            <v>0</v>
          </cell>
          <cell r="CA1319">
            <v>7242</v>
          </cell>
        </row>
        <row r="1320">
          <cell r="I1320" t="str">
            <v>観光交流推進事業費　車両購入費</v>
          </cell>
          <cell r="J1320">
            <v>1</v>
          </cell>
          <cell r="K1320" t="str">
            <v>一般会計</v>
          </cell>
          <cell r="L1320">
            <v>7</v>
          </cell>
          <cell r="M1320" t="str">
            <v>商工費　</v>
          </cell>
          <cell r="N1320">
            <v>1</v>
          </cell>
          <cell r="O1320" t="str">
            <v>商工費　</v>
          </cell>
          <cell r="P1320">
            <v>6</v>
          </cell>
          <cell r="Q1320" t="str">
            <v>観光費　</v>
          </cell>
          <cell r="R1320">
            <v>10</v>
          </cell>
          <cell r="S1320" t="str">
            <v>観光企画費　</v>
          </cell>
          <cell r="T1320">
            <v>44</v>
          </cell>
          <cell r="U1320" t="str">
            <v>観光交流推進事業費　</v>
          </cell>
          <cell r="V1320">
            <v>0</v>
          </cell>
          <cell r="X1320">
            <v>1</v>
          </cell>
          <cell r="Y1320" t="str">
            <v>車両購入費　</v>
          </cell>
          <cell r="Z1320">
            <v>0</v>
          </cell>
          <cell r="AA1320">
            <v>0</v>
          </cell>
          <cell r="AB1320">
            <v>1584</v>
          </cell>
          <cell r="AC1320">
            <v>1555</v>
          </cell>
          <cell r="AD1320">
            <v>1555</v>
          </cell>
          <cell r="AE1320">
            <v>0</v>
          </cell>
          <cell r="AF1320">
            <v>0</v>
          </cell>
          <cell r="AG1320">
            <v>0</v>
          </cell>
          <cell r="AH1320">
            <v>0</v>
          </cell>
          <cell r="AI1320">
            <v>0</v>
          </cell>
          <cell r="AJ1320">
            <v>1584</v>
          </cell>
          <cell r="AK1320">
            <v>1555</v>
          </cell>
          <cell r="AL1320">
            <v>1555</v>
          </cell>
          <cell r="AM1320">
            <v>-29</v>
          </cell>
          <cell r="AN1320">
            <v>1584</v>
          </cell>
          <cell r="AO1320">
            <v>1555</v>
          </cell>
          <cell r="AP1320" t="str">
            <v>更新基準を満たす公用車の更新に係る経費。</v>
          </cell>
          <cell r="AQ1320" t="str">
            <v xml:space="preserve">公用車更新に伴う経費
　・リサイクル手数料
　・自賠責保険料
　・車両購入費
　・自動車重量税 </v>
          </cell>
          <cell r="BJ1320">
            <v>2</v>
          </cell>
          <cell r="BK1320">
            <v>0</v>
          </cell>
          <cell r="BL1320">
            <v>0</v>
          </cell>
          <cell r="BM1320">
            <v>0</v>
          </cell>
          <cell r="BN1320">
            <v>0</v>
          </cell>
          <cell r="BO1320">
            <v>0</v>
          </cell>
          <cell r="BP1320">
            <v>0</v>
          </cell>
          <cell r="BQ1320">
            <v>0</v>
          </cell>
          <cell r="BR1320">
            <v>0</v>
          </cell>
          <cell r="BS1320">
            <v>0</v>
          </cell>
          <cell r="BT1320">
            <v>0</v>
          </cell>
          <cell r="BU1320">
            <v>0</v>
          </cell>
          <cell r="BV1320">
            <v>1584</v>
          </cell>
          <cell r="BW1320">
            <v>0</v>
          </cell>
          <cell r="BX1320">
            <v>0</v>
          </cell>
          <cell r="BY1320">
            <v>0</v>
          </cell>
          <cell r="BZ1320">
            <v>0</v>
          </cell>
          <cell r="CA1320">
            <v>1555</v>
          </cell>
        </row>
        <row r="1321">
          <cell r="I1321" t="str">
            <v>広域観光推進事業費</v>
          </cell>
          <cell r="J1321">
            <v>1</v>
          </cell>
          <cell r="K1321" t="str">
            <v>一般会計</v>
          </cell>
          <cell r="L1321">
            <v>7</v>
          </cell>
          <cell r="M1321" t="str">
            <v>商工費　</v>
          </cell>
          <cell r="N1321">
            <v>1</v>
          </cell>
          <cell r="O1321" t="str">
            <v>商工費　</v>
          </cell>
          <cell r="P1321">
            <v>6</v>
          </cell>
          <cell r="Q1321" t="str">
            <v>観光費　</v>
          </cell>
          <cell r="R1321">
            <v>10</v>
          </cell>
          <cell r="S1321" t="str">
            <v>観光企画費　</v>
          </cell>
          <cell r="T1321">
            <v>49</v>
          </cell>
          <cell r="U1321" t="str">
            <v>広域観光推進事業費　</v>
          </cell>
          <cell r="V1321">
            <v>0</v>
          </cell>
          <cell r="X1321">
            <v>0</v>
          </cell>
          <cell r="Z1321">
            <v>0</v>
          </cell>
          <cell r="AA1321">
            <v>300</v>
          </cell>
          <cell r="AB1321">
            <v>300</v>
          </cell>
          <cell r="AC1321">
            <v>300</v>
          </cell>
          <cell r="AD1321">
            <v>300</v>
          </cell>
          <cell r="AE1321">
            <v>0</v>
          </cell>
          <cell r="AF1321">
            <v>0</v>
          </cell>
          <cell r="AG1321">
            <v>0</v>
          </cell>
          <cell r="AH1321">
            <v>0</v>
          </cell>
          <cell r="AI1321">
            <v>300</v>
          </cell>
          <cell r="AJ1321">
            <v>300</v>
          </cell>
          <cell r="AK1321">
            <v>300</v>
          </cell>
          <cell r="AL1321">
            <v>300</v>
          </cell>
          <cell r="AM1321">
            <v>0</v>
          </cell>
          <cell r="AN1321">
            <v>0</v>
          </cell>
          <cell r="AO1321">
            <v>0</v>
          </cell>
          <cell r="AP1321" t="str">
            <v>　都市間の連携及び特色ある機能の相互補完により、地域の魅力を高めつつ、一体となった広域行政の促進及び発展を目指すため、方部協議会を通し各都市との相互交流を深め、事業展開等を実施するもの。
１　磐越自動車道沿線都市交流会議
　情報発信事業や観光PRイベントの開催、各種補助事業を実施。
２　いわき市・北茨城市・高萩市広域観光行政連絡協議会
　三市で開催されるイベントに、他二市も参加し、積極的なPR活動を行うほか、三市の　観光スポットを一体的に紹介する観光パンフレットを制作</v>
          </cell>
          <cell r="AQ1321" t="str">
            <v>（事業費内訳）
１　磐越道交流会議負担金・・・・・・・・・・・・・ 75千円
磐越道交流会議に係る旅費、需用費、使用料・・・ 75千円
２　常磐三市負担金・・・・・・・・・・・・・・・・150千円</v>
          </cell>
          <cell r="BJ1321">
            <v>1</v>
          </cell>
          <cell r="BK1321">
            <v>300</v>
          </cell>
          <cell r="BL1321">
            <v>0</v>
          </cell>
          <cell r="BM1321">
            <v>0</v>
          </cell>
          <cell r="BN1321">
            <v>0</v>
          </cell>
          <cell r="BO1321">
            <v>0</v>
          </cell>
          <cell r="BP1321">
            <v>0</v>
          </cell>
          <cell r="BQ1321">
            <v>0</v>
          </cell>
          <cell r="BR1321">
            <v>0</v>
          </cell>
          <cell r="BS1321">
            <v>0</v>
          </cell>
          <cell r="BT1321">
            <v>0</v>
          </cell>
          <cell r="BU1321">
            <v>0</v>
          </cell>
          <cell r="BV1321">
            <v>300</v>
          </cell>
          <cell r="BW1321">
            <v>0</v>
          </cell>
          <cell r="BX1321">
            <v>0</v>
          </cell>
          <cell r="BY1321">
            <v>0</v>
          </cell>
          <cell r="BZ1321">
            <v>0</v>
          </cell>
          <cell r="CA1321">
            <v>300</v>
          </cell>
        </row>
        <row r="1322">
          <cell r="I1322" t="str">
            <v>オールいわき観光キャンペーン事業負担金</v>
          </cell>
          <cell r="J1322">
            <v>1</v>
          </cell>
          <cell r="K1322" t="str">
            <v>一般会計</v>
          </cell>
          <cell r="L1322">
            <v>7</v>
          </cell>
          <cell r="M1322" t="str">
            <v>商工費　</v>
          </cell>
          <cell r="N1322">
            <v>1</v>
          </cell>
          <cell r="O1322" t="str">
            <v>商工費　</v>
          </cell>
          <cell r="P1322">
            <v>6</v>
          </cell>
          <cell r="Q1322" t="str">
            <v>観光費　</v>
          </cell>
          <cell r="R1322">
            <v>10</v>
          </cell>
          <cell r="S1322" t="str">
            <v>観光企画費　</v>
          </cell>
          <cell r="T1322">
            <v>67</v>
          </cell>
          <cell r="U1322" t="str">
            <v>オールいわき観光キャンペーン事業負担金　</v>
          </cell>
          <cell r="V1322">
            <v>0</v>
          </cell>
          <cell r="X1322">
            <v>0</v>
          </cell>
          <cell r="Z1322">
            <v>3000</v>
          </cell>
          <cell r="AA1322">
            <v>3000</v>
          </cell>
          <cell r="AB1322">
            <v>3000</v>
          </cell>
          <cell r="AC1322">
            <v>3000</v>
          </cell>
          <cell r="AD1322">
            <v>3000</v>
          </cell>
          <cell r="AE1322">
            <v>0</v>
          </cell>
          <cell r="AF1322">
            <v>0</v>
          </cell>
          <cell r="AG1322">
            <v>0</v>
          </cell>
          <cell r="AH1322">
            <v>0</v>
          </cell>
          <cell r="AI1322">
            <v>3000</v>
          </cell>
          <cell r="AJ1322">
            <v>3000</v>
          </cell>
          <cell r="AK1322">
            <v>3000</v>
          </cell>
          <cell r="AL1322">
            <v>3000</v>
          </cell>
          <cell r="AM1322">
            <v>0</v>
          </cell>
          <cell r="AN1322">
            <v>0</v>
          </cell>
          <cell r="AO1322">
            <v>0</v>
          </cell>
          <cell r="AP1322" t="str">
            <v>　震災により著しく減少した観光交流人口を回復させるため、関連団体等のネットワークのもと、現在、本市観光資源の主軸となっている「フラガール」を活用しながら「いわき」の魅力をＰＲするとともに、着地型観光を推進する人的・環境的整備を図り、併せて、映像メディアによる地域情報発信を通じ、交流人口の増加を戦力的に広げ、観光産業・まちづくりの一助として地域の活性化を図る。</v>
          </cell>
          <cell r="AQ1322" t="str">
            <v xml:space="preserve">① いわき観光共同キャンペーン実行委員会負担金2,500千円
【交付先】
　○いわき観光共同キャンペーン実行委員会
　（事務局：(一社）いわき観光まちづくりビューロー）
② いわきフィルム・コミッション協議会活動支援負担金500千円
【交付先】
　○いわきフィルム・コミッション協議会
　（事務局：(一社）いわき観光まちづくりビューロー）
</v>
          </cell>
          <cell r="BJ1322">
            <v>1</v>
          </cell>
          <cell r="BK1322">
            <v>3000</v>
          </cell>
          <cell r="BL1322">
            <v>0</v>
          </cell>
          <cell r="BM1322">
            <v>0</v>
          </cell>
          <cell r="BN1322">
            <v>0</v>
          </cell>
          <cell r="BO1322">
            <v>0</v>
          </cell>
          <cell r="BP1322">
            <v>0</v>
          </cell>
          <cell r="BQ1322">
            <v>0</v>
          </cell>
          <cell r="BR1322">
            <v>0</v>
          </cell>
          <cell r="BS1322">
            <v>0</v>
          </cell>
          <cell r="BT1322">
            <v>0</v>
          </cell>
          <cell r="BU1322">
            <v>0</v>
          </cell>
          <cell r="BV1322">
            <v>3000</v>
          </cell>
          <cell r="BW1322">
            <v>0</v>
          </cell>
          <cell r="BX1322">
            <v>0</v>
          </cell>
          <cell r="BY1322">
            <v>0</v>
          </cell>
          <cell r="BZ1322">
            <v>0</v>
          </cell>
          <cell r="CA1322">
            <v>3000</v>
          </cell>
        </row>
        <row r="1323">
          <cell r="I1323" t="str">
            <v>ふるさと産品育成事業費</v>
          </cell>
          <cell r="J1323">
            <v>1</v>
          </cell>
          <cell r="K1323" t="str">
            <v>一般会計</v>
          </cell>
          <cell r="L1323">
            <v>7</v>
          </cell>
          <cell r="M1323" t="str">
            <v>商工費　</v>
          </cell>
          <cell r="N1323">
            <v>1</v>
          </cell>
          <cell r="O1323" t="str">
            <v>商工費　</v>
          </cell>
          <cell r="P1323">
            <v>6</v>
          </cell>
          <cell r="Q1323" t="str">
            <v>観光費　</v>
          </cell>
          <cell r="R1323">
            <v>10</v>
          </cell>
          <cell r="S1323" t="str">
            <v>観光企画費　</v>
          </cell>
          <cell r="T1323">
            <v>68</v>
          </cell>
          <cell r="U1323" t="str">
            <v>ふるさと産品育成事業費　</v>
          </cell>
          <cell r="V1323">
            <v>0</v>
          </cell>
          <cell r="X1323">
            <v>0</v>
          </cell>
          <cell r="Z1323">
            <v>1567</v>
          </cell>
          <cell r="AA1323">
            <v>1583</v>
          </cell>
          <cell r="AB1323">
            <v>1300</v>
          </cell>
          <cell r="AC1323">
            <v>1300</v>
          </cell>
          <cell r="AD1323">
            <v>1300</v>
          </cell>
          <cell r="AE1323">
            <v>5</v>
          </cell>
          <cell r="AF1323">
            <v>8</v>
          </cell>
          <cell r="AG1323">
            <v>8</v>
          </cell>
          <cell r="AH1323">
            <v>8</v>
          </cell>
          <cell r="AI1323">
            <v>1578</v>
          </cell>
          <cell r="AJ1323">
            <v>1292</v>
          </cell>
          <cell r="AK1323">
            <v>1292</v>
          </cell>
          <cell r="AL1323">
            <v>1292</v>
          </cell>
          <cell r="AM1323">
            <v>0</v>
          </cell>
          <cell r="AN1323">
            <v>-283</v>
          </cell>
          <cell r="AO1323">
            <v>-283</v>
          </cell>
          <cell r="AP1323" t="str">
            <v>「地域における資源、技能等その特性を生かして生産し、又は加工されたふるさと産品の育成を図り、地域経済の活性化に資する」ことを目的に、ふるさと産品の育成に係る事業に対し、補助金を交付する。　</v>
          </cell>
          <cell r="AQ1323" t="str">
            <v>地場産品育成を目的とした市内団体や業者への支援（商品の宣伝・普及、開発育成、販路開拓等）
○ふるさと産品育成事業補助金100千円×2事業200千円
 300千円×2事業600千円
500千円×1事業500千円
　合計 1,300千円</v>
          </cell>
          <cell r="BJ1323">
            <v>1</v>
          </cell>
          <cell r="BK1323">
            <v>1300</v>
          </cell>
          <cell r="BL1323">
            <v>0</v>
          </cell>
          <cell r="BM1323">
            <v>0</v>
          </cell>
          <cell r="BN1323">
            <v>0</v>
          </cell>
          <cell r="BO1323">
            <v>0</v>
          </cell>
          <cell r="BP1323">
            <v>0</v>
          </cell>
          <cell r="BQ1323">
            <v>0</v>
          </cell>
          <cell r="BR1323">
            <v>0</v>
          </cell>
          <cell r="BS1323">
            <v>0</v>
          </cell>
          <cell r="BT1323">
            <v>0</v>
          </cell>
          <cell r="BU1323">
            <v>8</v>
          </cell>
          <cell r="BV1323">
            <v>1292</v>
          </cell>
          <cell r="BW1323">
            <v>0</v>
          </cell>
          <cell r="BX1323">
            <v>0</v>
          </cell>
          <cell r="BY1323">
            <v>0</v>
          </cell>
          <cell r="BZ1323">
            <v>8</v>
          </cell>
          <cell r="CA1323">
            <v>1292</v>
          </cell>
        </row>
        <row r="1324">
          <cell r="I1324" t="str">
            <v>観光振興対策事業費補助金</v>
          </cell>
          <cell r="J1324">
            <v>1</v>
          </cell>
          <cell r="K1324" t="str">
            <v>一般会計</v>
          </cell>
          <cell r="L1324">
            <v>7</v>
          </cell>
          <cell r="M1324" t="str">
            <v>商工費　</v>
          </cell>
          <cell r="N1324">
            <v>1</v>
          </cell>
          <cell r="O1324" t="str">
            <v>商工費　</v>
          </cell>
          <cell r="P1324">
            <v>6</v>
          </cell>
          <cell r="Q1324" t="str">
            <v>観光費　</v>
          </cell>
          <cell r="R1324">
            <v>10</v>
          </cell>
          <cell r="S1324" t="str">
            <v>観光企画費　</v>
          </cell>
          <cell r="T1324">
            <v>85</v>
          </cell>
          <cell r="U1324" t="str">
            <v>観光振興対策事業費補助金</v>
          </cell>
          <cell r="V1324">
            <v>0</v>
          </cell>
          <cell r="X1324">
            <v>0</v>
          </cell>
          <cell r="Z1324">
            <v>3000</v>
          </cell>
          <cell r="AA1324">
            <v>3000</v>
          </cell>
          <cell r="AB1324">
            <v>3000</v>
          </cell>
          <cell r="AC1324">
            <v>3000</v>
          </cell>
          <cell r="AD1324">
            <v>3000</v>
          </cell>
          <cell r="AE1324">
            <v>0</v>
          </cell>
          <cell r="AF1324">
            <v>0</v>
          </cell>
          <cell r="AG1324">
            <v>0</v>
          </cell>
          <cell r="AH1324">
            <v>0</v>
          </cell>
          <cell r="AI1324">
            <v>3000</v>
          </cell>
          <cell r="AJ1324">
            <v>3000</v>
          </cell>
          <cell r="AK1324">
            <v>3000</v>
          </cell>
          <cell r="AL1324">
            <v>3000</v>
          </cell>
          <cell r="AM1324">
            <v>0</v>
          </cell>
          <cell r="AN1324">
            <v>0</v>
          </cell>
          <cell r="AO1324">
            <v>0</v>
          </cell>
          <cell r="AP1324" t="str">
            <v>本市の観光振興の推進に向け、その中心的な拠点の一つである湯本温泉郷の魅力向上に取り組む団体に対し補助金を交付する。具体的には、旅館等で構成される観光協会・旅館組合が、湯本温泉郷振興協議会の中心となって、温泉郷の魅力向上に向けた地域振興事業をリードする取組みに対し、補助金を交付して支援する。また、その経験・ネットワークを通して、温泉郷を支える人材育成にもつなげる。</v>
          </cell>
          <cell r="AQ1324" t="str">
            <v>本市の観光振興の推進に向け、その中心的な拠点の一つである湯本温泉郷の魅力向上に取り組む団体に対し補助金を交付する。具体的には、旅館等で構成される観光協会・旅館組合が、湯本温泉郷振興協議会の中心となって、温泉郷の魅力向上に向けた地域振興事業をリードする取組みに対し、補助金を交付して支援する。また、その経験・ネットワークを通して、温泉郷を支える人材育成にもつなげる。
・補助率１０／１０（上限３，０００千円）</v>
          </cell>
          <cell r="BJ1324">
            <v>2</v>
          </cell>
          <cell r="BK1324">
            <v>0</v>
          </cell>
          <cell r="BL1324">
            <v>0</v>
          </cell>
          <cell r="BM1324">
            <v>0</v>
          </cell>
          <cell r="BN1324">
            <v>0</v>
          </cell>
          <cell r="BO1324">
            <v>0</v>
          </cell>
          <cell r="BP1324">
            <v>0</v>
          </cell>
          <cell r="BQ1324">
            <v>0</v>
          </cell>
          <cell r="BR1324">
            <v>0</v>
          </cell>
          <cell r="BS1324">
            <v>0</v>
          </cell>
          <cell r="BT1324">
            <v>0</v>
          </cell>
          <cell r="BU1324">
            <v>0</v>
          </cell>
          <cell r="BV1324">
            <v>3000</v>
          </cell>
          <cell r="BW1324">
            <v>0</v>
          </cell>
          <cell r="BX1324">
            <v>0</v>
          </cell>
          <cell r="BY1324">
            <v>0</v>
          </cell>
          <cell r="BZ1324">
            <v>0</v>
          </cell>
          <cell r="CA1324">
            <v>3000</v>
          </cell>
        </row>
        <row r="1325">
          <cell r="I1325" t="str">
            <v>うつくしま浜街道観光推進事業費</v>
          </cell>
          <cell r="J1325">
            <v>1</v>
          </cell>
          <cell r="K1325" t="str">
            <v>一般会計</v>
          </cell>
          <cell r="L1325">
            <v>7</v>
          </cell>
          <cell r="M1325" t="str">
            <v>商工費　</v>
          </cell>
          <cell r="N1325">
            <v>1</v>
          </cell>
          <cell r="O1325" t="str">
            <v>商工費　</v>
          </cell>
          <cell r="P1325">
            <v>6</v>
          </cell>
          <cell r="Q1325" t="str">
            <v>観光費　</v>
          </cell>
          <cell r="R1325">
            <v>10</v>
          </cell>
          <cell r="S1325" t="str">
            <v>観光企画費　</v>
          </cell>
          <cell r="T1325">
            <v>95</v>
          </cell>
          <cell r="U1325" t="str">
            <v>うつくしま浜街道観光推進事業費　</v>
          </cell>
          <cell r="V1325">
            <v>0</v>
          </cell>
          <cell r="X1325">
            <v>0</v>
          </cell>
          <cell r="Z1325">
            <v>0</v>
          </cell>
          <cell r="AA1325">
            <v>1237</v>
          </cell>
          <cell r="AB1325">
            <v>1237</v>
          </cell>
          <cell r="AC1325">
            <v>1237</v>
          </cell>
          <cell r="AD1325">
            <v>1237</v>
          </cell>
          <cell r="AE1325">
            <v>0</v>
          </cell>
          <cell r="AF1325">
            <v>0</v>
          </cell>
          <cell r="AG1325">
            <v>0</v>
          </cell>
          <cell r="AH1325">
            <v>0</v>
          </cell>
          <cell r="AI1325">
            <v>1237</v>
          </cell>
          <cell r="AJ1325">
            <v>1237</v>
          </cell>
          <cell r="AK1325">
            <v>1237</v>
          </cell>
          <cell r="AL1325">
            <v>1237</v>
          </cell>
          <cell r="AM1325">
            <v>0</v>
          </cell>
          <cell r="AN1325">
            <v>0</v>
          </cell>
          <cell r="AO1325">
            <v>0</v>
          </cell>
          <cell r="AP1325" t="str">
            <v xml:space="preserve">　うつくしま浜街道観光推進会議は、浜通り地方の観光振興と地域活性化を目的に浜通り地方の13市町村が一体となり、広域観光圏の構築を目指して平成18年度に設立した。
　当会議では、いわき市、双葉地区、相馬地区に各ブロック事務局を設置し、各地域の特色や課題を共有しつつ、連携した観光振興事業を実施している。 </v>
          </cell>
          <cell r="AQ1325" t="str">
            <v>〇要求内容
　うつくしま浜街道観光推進会議負担金　1,237千円</v>
          </cell>
          <cell r="BJ1325">
            <v>1</v>
          </cell>
          <cell r="BK1325">
            <v>1237</v>
          </cell>
          <cell r="BL1325">
            <v>0</v>
          </cell>
          <cell r="BM1325">
            <v>0</v>
          </cell>
          <cell r="BN1325">
            <v>0</v>
          </cell>
          <cell r="BO1325">
            <v>0</v>
          </cell>
          <cell r="BP1325">
            <v>0</v>
          </cell>
          <cell r="BQ1325">
            <v>0</v>
          </cell>
          <cell r="BR1325">
            <v>0</v>
          </cell>
          <cell r="BS1325">
            <v>0</v>
          </cell>
          <cell r="BT1325">
            <v>0</v>
          </cell>
          <cell r="BU1325">
            <v>0</v>
          </cell>
          <cell r="BV1325">
            <v>1237</v>
          </cell>
          <cell r="BW1325">
            <v>0</v>
          </cell>
          <cell r="BX1325">
            <v>0</v>
          </cell>
          <cell r="BY1325">
            <v>0</v>
          </cell>
          <cell r="BZ1325">
            <v>0</v>
          </cell>
          <cell r="CA1325">
            <v>1237</v>
          </cell>
        </row>
        <row r="1326">
          <cell r="I1326" t="str">
            <v>フィルム・コミッション推進事業費</v>
          </cell>
          <cell r="J1326">
            <v>1</v>
          </cell>
          <cell r="K1326" t="str">
            <v>一般会計</v>
          </cell>
          <cell r="L1326">
            <v>7</v>
          </cell>
          <cell r="M1326" t="str">
            <v>商工費　</v>
          </cell>
          <cell r="N1326">
            <v>1</v>
          </cell>
          <cell r="O1326" t="str">
            <v>商工費　</v>
          </cell>
          <cell r="P1326">
            <v>6</v>
          </cell>
          <cell r="Q1326" t="str">
            <v>観光費　</v>
          </cell>
          <cell r="R1326">
            <v>10</v>
          </cell>
          <cell r="S1326" t="str">
            <v>観光企画費　</v>
          </cell>
          <cell r="T1326">
            <v>97</v>
          </cell>
          <cell r="U1326" t="str">
            <v>フィルム・コミッション推進事業費</v>
          </cell>
          <cell r="V1326">
            <v>0</v>
          </cell>
          <cell r="X1326">
            <v>0</v>
          </cell>
          <cell r="Z1326">
            <v>2461</v>
          </cell>
          <cell r="AA1326">
            <v>2461</v>
          </cell>
          <cell r="AB1326">
            <v>2833</v>
          </cell>
          <cell r="AC1326">
            <v>2833</v>
          </cell>
          <cell r="AD1326">
            <v>2833</v>
          </cell>
          <cell r="AE1326">
            <v>0</v>
          </cell>
          <cell r="AF1326">
            <v>0</v>
          </cell>
          <cell r="AG1326">
            <v>0</v>
          </cell>
          <cell r="AH1326">
            <v>0</v>
          </cell>
          <cell r="AI1326">
            <v>2461</v>
          </cell>
          <cell r="AJ1326">
            <v>2833</v>
          </cell>
          <cell r="AK1326">
            <v>2833</v>
          </cell>
          <cell r="AL1326">
            <v>2833</v>
          </cell>
          <cell r="AM1326">
            <v>0</v>
          </cell>
          <cell r="AN1326">
            <v>372</v>
          </cell>
          <cell r="AO1326">
            <v>372</v>
          </cell>
          <cell r="AP1326" t="str">
            <v>　映画・テレビドラマ・ＣＭ・ビデオ映像・スチール写真など、本市での映像制作等の活動の支援を行う「いわきフィルム・コミッション協議会」に専任の人材を配置し、当該協議会の機能を強化することで、ロケーションの誘致やプロモーション活動を戦略的に行い、映像メディアを通じた効果的な地域情報発信を促進し、観光交流人口の拡大を図る。　</v>
          </cell>
          <cell r="AQ1326" t="str">
            <v>フィルム・コミッション推進事業に係る委託費　2,833千円
　フィルム・コミッション協議会に専任の人材を配置し、次の業務を行う。
　・ロケ誘致のためのプロモーション活動
　・ロケ資源の整備
　・ロケへの協力・支援
　・当該事業に対する地域の理解促進に関する業務</v>
          </cell>
          <cell r="BJ1326">
            <v>1</v>
          </cell>
          <cell r="BK1326">
            <v>2833</v>
          </cell>
          <cell r="BL1326">
            <v>0</v>
          </cell>
          <cell r="BM1326">
            <v>0</v>
          </cell>
          <cell r="BN1326">
            <v>0</v>
          </cell>
          <cell r="BO1326">
            <v>0</v>
          </cell>
          <cell r="BP1326">
            <v>0</v>
          </cell>
          <cell r="BQ1326">
            <v>0</v>
          </cell>
          <cell r="BR1326">
            <v>0</v>
          </cell>
          <cell r="BS1326">
            <v>0</v>
          </cell>
          <cell r="BT1326">
            <v>0</v>
          </cell>
          <cell r="BU1326">
            <v>0</v>
          </cell>
          <cell r="BV1326">
            <v>2833</v>
          </cell>
          <cell r="BW1326">
            <v>0</v>
          </cell>
          <cell r="BX1326">
            <v>0</v>
          </cell>
          <cell r="BY1326">
            <v>0</v>
          </cell>
          <cell r="BZ1326">
            <v>0</v>
          </cell>
          <cell r="CA1326">
            <v>2833</v>
          </cell>
        </row>
        <row r="1327">
          <cell r="I1327" t="str">
            <v>いわきサンシャイン観光推進特区事業費</v>
          </cell>
          <cell r="J1327">
            <v>1</v>
          </cell>
          <cell r="K1327" t="str">
            <v>一般会計</v>
          </cell>
          <cell r="L1327">
            <v>7</v>
          </cell>
          <cell r="M1327" t="str">
            <v>商工費　</v>
          </cell>
          <cell r="N1327">
            <v>1</v>
          </cell>
          <cell r="O1327" t="str">
            <v>商工費　</v>
          </cell>
          <cell r="P1327">
            <v>6</v>
          </cell>
          <cell r="Q1327" t="str">
            <v>観光費　</v>
          </cell>
          <cell r="R1327">
            <v>10</v>
          </cell>
          <cell r="S1327" t="str">
            <v>観光企画費　</v>
          </cell>
          <cell r="T1327">
            <v>98</v>
          </cell>
          <cell r="U1327" t="str">
            <v>いわきサンシャイン観光推進特区事業費</v>
          </cell>
          <cell r="V1327">
            <v>0</v>
          </cell>
          <cell r="X1327">
            <v>0</v>
          </cell>
          <cell r="Z1327">
            <v>0</v>
          </cell>
          <cell r="AA1327">
            <v>2711</v>
          </cell>
          <cell r="AB1327">
            <v>2786</v>
          </cell>
          <cell r="AC1327">
            <v>2797</v>
          </cell>
          <cell r="AD1327">
            <v>2797</v>
          </cell>
          <cell r="AE1327">
            <v>6</v>
          </cell>
          <cell r="AF1327">
            <v>11</v>
          </cell>
          <cell r="AG1327">
            <v>13</v>
          </cell>
          <cell r="AH1327">
            <v>13</v>
          </cell>
          <cell r="AI1327">
            <v>2705</v>
          </cell>
          <cell r="AJ1327">
            <v>2775</v>
          </cell>
          <cell r="AK1327">
            <v>2784</v>
          </cell>
          <cell r="AL1327">
            <v>2784</v>
          </cell>
          <cell r="AM1327">
            <v>11</v>
          </cell>
          <cell r="AN1327">
            <v>75</v>
          </cell>
          <cell r="AO1327">
            <v>86</v>
          </cell>
          <cell r="AP1327" t="str">
            <v xml:space="preserve">　いわき市の基幹産業の一つである観光産業の早期復興のため、東日本大震災復興特別区域法に基づく「サンシャイン観光推進特区」を設定し、宿泊業や飲食サービス業をはじめとする観光に関連する幅広い産業の集積を図ることにより、雇用や新規投資を創出し、地域経済の活性化を目指すもの。
　また、ウィズコロナ・アフターコロナに向け次々と再開する市内外イベントの対応業務等、職員負担の増を、各事業の補助により軽減を図るもの。 </v>
          </cell>
          <cell r="AQ1327" t="str">
            <v xml:space="preserve">　サンシャイン観光推進特区事業推進員1名の雇用（会計年度任用職員）に係る経費 </v>
          </cell>
          <cell r="BJ1327">
            <v>2</v>
          </cell>
          <cell r="BK1327">
            <v>0</v>
          </cell>
          <cell r="BL1327">
            <v>0</v>
          </cell>
          <cell r="BM1327">
            <v>0</v>
          </cell>
          <cell r="BN1327">
            <v>0</v>
          </cell>
          <cell r="BO1327">
            <v>0</v>
          </cell>
          <cell r="BP1327">
            <v>0</v>
          </cell>
          <cell r="BQ1327">
            <v>0</v>
          </cell>
          <cell r="BR1327">
            <v>0</v>
          </cell>
          <cell r="BS1327">
            <v>0</v>
          </cell>
          <cell r="BT1327">
            <v>0</v>
          </cell>
          <cell r="BU1327">
            <v>11</v>
          </cell>
          <cell r="BV1327">
            <v>2775</v>
          </cell>
          <cell r="BW1327">
            <v>0</v>
          </cell>
          <cell r="BX1327">
            <v>0</v>
          </cell>
          <cell r="BY1327">
            <v>0</v>
          </cell>
          <cell r="BZ1327">
            <v>13</v>
          </cell>
          <cell r="CA1327">
            <v>2784</v>
          </cell>
        </row>
        <row r="1328">
          <cell r="I1328" t="str">
            <v>いわき観光まちづくりビューロー負担金</v>
          </cell>
          <cell r="J1328">
            <v>1</v>
          </cell>
          <cell r="K1328" t="str">
            <v>一般会計</v>
          </cell>
          <cell r="L1328">
            <v>7</v>
          </cell>
          <cell r="M1328" t="str">
            <v>商工費　</v>
          </cell>
          <cell r="N1328">
            <v>1</v>
          </cell>
          <cell r="O1328" t="str">
            <v>商工費　</v>
          </cell>
          <cell r="P1328">
            <v>6</v>
          </cell>
          <cell r="Q1328" t="str">
            <v>観光費　</v>
          </cell>
          <cell r="R1328">
            <v>10</v>
          </cell>
          <cell r="S1328" t="str">
            <v>観光企画費　</v>
          </cell>
          <cell r="T1328" t="str">
            <v>B4</v>
          </cell>
          <cell r="U1328" t="str">
            <v>いわき観光まちづくりビューロー負担金</v>
          </cell>
          <cell r="V1328">
            <v>0</v>
          </cell>
          <cell r="X1328">
            <v>0</v>
          </cell>
          <cell r="Z1328">
            <v>0</v>
          </cell>
          <cell r="AA1328">
            <v>68495</v>
          </cell>
          <cell r="AB1328">
            <v>72670</v>
          </cell>
          <cell r="AC1328">
            <v>71542</v>
          </cell>
          <cell r="AD1328">
            <v>71542</v>
          </cell>
          <cell r="AE1328">
            <v>0</v>
          </cell>
          <cell r="AF1328">
            <v>0</v>
          </cell>
          <cell r="AG1328">
            <v>0</v>
          </cell>
          <cell r="AH1328">
            <v>0</v>
          </cell>
          <cell r="AI1328">
            <v>68495</v>
          </cell>
          <cell r="AJ1328">
            <v>72670</v>
          </cell>
          <cell r="AK1328">
            <v>71542</v>
          </cell>
          <cell r="AL1328">
            <v>71542</v>
          </cell>
          <cell r="AM1328">
            <v>-1128</v>
          </cell>
          <cell r="AN1328">
            <v>4175</v>
          </cell>
          <cell r="AO1328">
            <v>3047</v>
          </cell>
          <cell r="AP1328" t="str">
            <v>　本市における観光まちづくりの牽引役である「一般社団法人いわき観光まちづくりビューロー」を主体とした、継続的かつ戦略的な観光物産振興事業を推進するため、当該団体が行う観光振興関連事業及び団体運営費等に対して負担金を支出し、事業運営の円滑化を図る。　</v>
          </cell>
          <cell r="AQ1328" t="str">
            <v xml:space="preserve">　一般社団法人いわき観光まちづくりビューローが行う観光振興関連事業及び団体運営費等に対する負担金。
○いわき観光まちづくりビューロー負担金　72,670千円
　＜内訳＞基本戦略Ⅰ　効果的な情報戦略の推進　13,228千円
　基本戦略Ⅱ　多様な旅行商品の造成による観光誘客の推進 2,090千円
　基本戦略Ⅲ　地域資源の積極的な活用による観光振興の推進　19,696千円
　その他　事務費等 4,114千円
　運営費補助　33,542千円
　＜主な増減理由＞
・大物産展の規模拡大に伴う、販売促進・販路拡大のための費用増 </v>
          </cell>
          <cell r="BJ1328">
            <v>2</v>
          </cell>
          <cell r="BK1328">
            <v>0</v>
          </cell>
          <cell r="BL1328">
            <v>0</v>
          </cell>
          <cell r="BM1328">
            <v>0</v>
          </cell>
          <cell r="BN1328">
            <v>0</v>
          </cell>
          <cell r="BO1328">
            <v>0</v>
          </cell>
          <cell r="BP1328">
            <v>0</v>
          </cell>
          <cell r="BQ1328">
            <v>0</v>
          </cell>
          <cell r="BR1328">
            <v>0</v>
          </cell>
          <cell r="BS1328">
            <v>0</v>
          </cell>
          <cell r="BT1328">
            <v>0</v>
          </cell>
          <cell r="BU1328">
            <v>0</v>
          </cell>
          <cell r="BV1328">
            <v>72670</v>
          </cell>
          <cell r="BW1328">
            <v>0</v>
          </cell>
          <cell r="BX1328">
            <v>0</v>
          </cell>
          <cell r="BY1328">
            <v>0</v>
          </cell>
          <cell r="BZ1328">
            <v>0</v>
          </cell>
          <cell r="CA1328">
            <v>71542</v>
          </cell>
        </row>
        <row r="1329">
          <cell r="I1329" t="str">
            <v>いわき夏まつり等開催支援補助金</v>
          </cell>
          <cell r="J1329">
            <v>1</v>
          </cell>
          <cell r="K1329" t="str">
            <v>一般会計</v>
          </cell>
          <cell r="L1329">
            <v>7</v>
          </cell>
          <cell r="M1329" t="str">
            <v>商工費　</v>
          </cell>
          <cell r="N1329">
            <v>1</v>
          </cell>
          <cell r="O1329" t="str">
            <v>商工費　</v>
          </cell>
          <cell r="P1329">
            <v>6</v>
          </cell>
          <cell r="Q1329" t="str">
            <v>観光費　</v>
          </cell>
          <cell r="R1329">
            <v>10</v>
          </cell>
          <cell r="S1329" t="str">
            <v>観光企画費　</v>
          </cell>
          <cell r="T1329" t="str">
            <v>B6</v>
          </cell>
          <cell r="U1329" t="str">
            <v>いわき夏まつり等開催支援補助金　</v>
          </cell>
          <cell r="V1329">
            <v>0</v>
          </cell>
          <cell r="X1329">
            <v>0</v>
          </cell>
          <cell r="Z1329">
            <v>1628</v>
          </cell>
          <cell r="AA1329">
            <v>18986</v>
          </cell>
          <cell r="AB1329">
            <v>18986</v>
          </cell>
          <cell r="AC1329">
            <v>18986</v>
          </cell>
          <cell r="AD1329">
            <v>18986</v>
          </cell>
          <cell r="AE1329">
            <v>0</v>
          </cell>
          <cell r="AF1329">
            <v>0</v>
          </cell>
          <cell r="AG1329">
            <v>0</v>
          </cell>
          <cell r="AH1329">
            <v>0</v>
          </cell>
          <cell r="AI1329">
            <v>18986</v>
          </cell>
          <cell r="AJ1329">
            <v>18986</v>
          </cell>
          <cell r="AK1329">
            <v>18986</v>
          </cell>
          <cell r="AL1329">
            <v>18986</v>
          </cell>
          <cell r="AM1329">
            <v>0</v>
          </cell>
          <cell r="AN1329">
            <v>0</v>
          </cell>
          <cell r="AO1329">
            <v>0</v>
          </cell>
          <cell r="AP1329" t="str">
            <v>　市内各地区の夏まつり等へ助成を行うことにより、本市の伝統文化等の魅力発信及び観光交流人口の拡大を図る。</v>
          </cell>
          <cell r="AQ1329" t="str">
            <v xml:space="preserve">○桜まつり補助金900千円
○夏まつり補助金 5,086千円
○いわき花火大会開催支援補助金　13,000千円
　【合計】　18,986千円 </v>
          </cell>
          <cell r="BJ1329">
            <v>1</v>
          </cell>
          <cell r="BK1329">
            <v>18986</v>
          </cell>
          <cell r="BL1329">
            <v>0</v>
          </cell>
          <cell r="BM1329">
            <v>0</v>
          </cell>
          <cell r="BN1329">
            <v>0</v>
          </cell>
          <cell r="BO1329">
            <v>0</v>
          </cell>
          <cell r="BP1329">
            <v>0</v>
          </cell>
          <cell r="BQ1329">
            <v>0</v>
          </cell>
          <cell r="BR1329">
            <v>0</v>
          </cell>
          <cell r="BS1329">
            <v>0</v>
          </cell>
          <cell r="BT1329">
            <v>0</v>
          </cell>
          <cell r="BU1329">
            <v>0</v>
          </cell>
          <cell r="BV1329">
            <v>18986</v>
          </cell>
          <cell r="BW1329">
            <v>0</v>
          </cell>
          <cell r="BX1329">
            <v>0</v>
          </cell>
          <cell r="BY1329">
            <v>0</v>
          </cell>
          <cell r="BZ1329">
            <v>0</v>
          </cell>
          <cell r="CA1329">
            <v>18986</v>
          </cell>
        </row>
        <row r="1330">
          <cell r="I1330" t="str">
            <v>サイクルツーリズム推進事業費</v>
          </cell>
          <cell r="J1330">
            <v>1</v>
          </cell>
          <cell r="K1330" t="str">
            <v>一般会計</v>
          </cell>
          <cell r="L1330">
            <v>7</v>
          </cell>
          <cell r="M1330" t="str">
            <v>商工費　</v>
          </cell>
          <cell r="N1330">
            <v>1</v>
          </cell>
          <cell r="O1330" t="str">
            <v>商工費　</v>
          </cell>
          <cell r="P1330">
            <v>6</v>
          </cell>
          <cell r="Q1330" t="str">
            <v>観光費　</v>
          </cell>
          <cell r="R1330">
            <v>10</v>
          </cell>
          <cell r="S1330" t="str">
            <v>観光企画費　</v>
          </cell>
          <cell r="T1330" t="str">
            <v>D4</v>
          </cell>
          <cell r="U1330" t="str">
            <v>サイクルツーリズム推進事業費</v>
          </cell>
          <cell r="V1330">
            <v>0</v>
          </cell>
          <cell r="X1330">
            <v>0</v>
          </cell>
          <cell r="Z1330">
            <v>3211</v>
          </cell>
          <cell r="AA1330">
            <v>22800</v>
          </cell>
          <cell r="AB1330">
            <v>4550</v>
          </cell>
          <cell r="AC1330">
            <v>3060</v>
          </cell>
          <cell r="AD1330">
            <v>3060</v>
          </cell>
          <cell r="AE1330">
            <v>10000</v>
          </cell>
          <cell r="AF1330">
            <v>0</v>
          </cell>
          <cell r="AG1330">
            <v>0</v>
          </cell>
          <cell r="AH1330">
            <v>0</v>
          </cell>
          <cell r="AI1330">
            <v>12800</v>
          </cell>
          <cell r="AJ1330">
            <v>4550</v>
          </cell>
          <cell r="AK1330">
            <v>3060</v>
          </cell>
          <cell r="AL1330">
            <v>3060</v>
          </cell>
          <cell r="AM1330">
            <v>-1490</v>
          </cell>
          <cell r="AN1330">
            <v>-18250</v>
          </cell>
          <cell r="AO1330">
            <v>-19740</v>
          </cell>
          <cell r="AP1330" t="str">
            <v xml:space="preserve">　近隣圏域を中心にリピーター確保が見込まれるサイクルツーリズム促進に向けた取組み（誘客促進や受入体制整備、多様な情報発信等）を実施し、観光関連産業の活性化につなげる。
 </v>
          </cell>
          <cell r="AQ1330" t="str">
            <v xml:space="preserve">〇サイクリングプロモーション業務委託　1,050千円
〇サイクルフォトコンテスト開催業務委託　2,840千円
〇サイクルステーション魅力向上講習会開催業務　660千円
合計　4,550千円 </v>
          </cell>
          <cell r="BB1330">
            <v>3</v>
          </cell>
          <cell r="BC1330" t="str">
            <v>まちの魅力を高める　</v>
          </cell>
          <cell r="BD1330">
            <v>0</v>
          </cell>
          <cell r="BF1330">
            <v>0</v>
          </cell>
          <cell r="BH1330">
            <v>0</v>
          </cell>
          <cell r="BJ1330">
            <v>2</v>
          </cell>
          <cell r="BK1330">
            <v>0</v>
          </cell>
          <cell r="BL1330">
            <v>0</v>
          </cell>
          <cell r="BM1330">
            <v>0</v>
          </cell>
          <cell r="BN1330">
            <v>0</v>
          </cell>
          <cell r="BO1330">
            <v>0</v>
          </cell>
          <cell r="BP1330">
            <v>0</v>
          </cell>
          <cell r="BQ1330">
            <v>0</v>
          </cell>
          <cell r="BR1330">
            <v>0</v>
          </cell>
          <cell r="BS1330">
            <v>0</v>
          </cell>
          <cell r="BT1330">
            <v>0</v>
          </cell>
          <cell r="BU1330">
            <v>0</v>
          </cell>
          <cell r="BV1330">
            <v>4550</v>
          </cell>
          <cell r="BW1330">
            <v>0</v>
          </cell>
          <cell r="BX1330">
            <v>0</v>
          </cell>
          <cell r="BY1330">
            <v>0</v>
          </cell>
          <cell r="BZ1330">
            <v>0</v>
          </cell>
          <cell r="CA1330">
            <v>3060</v>
          </cell>
        </row>
        <row r="1331">
          <cell r="I1331" t="str">
            <v>訪日外国人観光客おもてなし事業費</v>
          </cell>
          <cell r="J1331">
            <v>1</v>
          </cell>
          <cell r="K1331" t="str">
            <v>一般会計</v>
          </cell>
          <cell r="L1331">
            <v>7</v>
          </cell>
          <cell r="M1331" t="str">
            <v>商工費　</v>
          </cell>
          <cell r="N1331">
            <v>1</v>
          </cell>
          <cell r="O1331" t="str">
            <v>商工費　</v>
          </cell>
          <cell r="P1331">
            <v>6</v>
          </cell>
          <cell r="Q1331" t="str">
            <v>観光費　</v>
          </cell>
          <cell r="R1331">
            <v>10</v>
          </cell>
          <cell r="S1331" t="str">
            <v>観光企画費　</v>
          </cell>
          <cell r="T1331" t="str">
            <v>D5</v>
          </cell>
          <cell r="U1331" t="str">
            <v>訪日外国人観光客おもてなし事業費</v>
          </cell>
          <cell r="V1331">
            <v>0</v>
          </cell>
          <cell r="X1331">
            <v>0</v>
          </cell>
          <cell r="Z1331">
            <v>0</v>
          </cell>
          <cell r="AA1331">
            <v>3045</v>
          </cell>
          <cell r="AB1331">
            <v>0</v>
          </cell>
          <cell r="AC1331">
            <v>0</v>
          </cell>
          <cell r="AD1331">
            <v>0</v>
          </cell>
          <cell r="AE1331">
            <v>0</v>
          </cell>
          <cell r="AF1331">
            <v>0</v>
          </cell>
          <cell r="AG1331">
            <v>0</v>
          </cell>
          <cell r="AH1331">
            <v>0</v>
          </cell>
          <cell r="AI1331">
            <v>3045</v>
          </cell>
          <cell r="AJ1331">
            <v>0</v>
          </cell>
          <cell r="AK1331">
            <v>0</v>
          </cell>
          <cell r="AL1331">
            <v>0</v>
          </cell>
          <cell r="AM1331">
            <v>0</v>
          </cell>
          <cell r="AN1331">
            <v>-3045</v>
          </cell>
          <cell r="AO1331">
            <v>-3045</v>
          </cell>
          <cell r="AP1331" t="str">
            <v>外航クルーズ船寄港を契機として、来市が見込まれる訪日外国人観光客をおもてなしすることにより、いわき市の知名度向上と魅力発信を図るもの。　</v>
          </cell>
          <cell r="AQ1331" t="str">
            <v xml:space="preserve">旅費31千円
使用料 10千円
委託費 3,011千円
　●外航クルーズ船おもてなし事業 </v>
          </cell>
          <cell r="BJ1331">
            <v>0</v>
          </cell>
          <cell r="BK1331">
            <v>0</v>
          </cell>
          <cell r="BL1331">
            <v>0</v>
          </cell>
          <cell r="BM1331">
            <v>0</v>
          </cell>
          <cell r="BN1331">
            <v>0</v>
          </cell>
          <cell r="BO1331">
            <v>0</v>
          </cell>
          <cell r="BP1331">
            <v>0</v>
          </cell>
          <cell r="BQ1331">
            <v>0</v>
          </cell>
          <cell r="BR1331">
            <v>0</v>
          </cell>
          <cell r="BS1331">
            <v>0</v>
          </cell>
          <cell r="BT1331">
            <v>0</v>
          </cell>
          <cell r="BU1331">
            <v>0</v>
          </cell>
          <cell r="BV1331">
            <v>0</v>
          </cell>
          <cell r="BW1331">
            <v>0</v>
          </cell>
          <cell r="BX1331">
            <v>0</v>
          </cell>
          <cell r="BY1331">
            <v>0</v>
          </cell>
          <cell r="BZ1331">
            <v>0</v>
          </cell>
          <cell r="CA1331">
            <v>0</v>
          </cell>
        </row>
        <row r="1332">
          <cell r="I1332" t="str">
            <v>いわき観光情報発信事業費　地域情報発信交付金分</v>
          </cell>
          <cell r="J1332">
            <v>1</v>
          </cell>
          <cell r="K1332" t="str">
            <v>一般会計</v>
          </cell>
          <cell r="L1332">
            <v>7</v>
          </cell>
          <cell r="M1332" t="str">
            <v>商工費　</v>
          </cell>
          <cell r="N1332">
            <v>1</v>
          </cell>
          <cell r="O1332" t="str">
            <v>商工費　</v>
          </cell>
          <cell r="P1332">
            <v>6</v>
          </cell>
          <cell r="Q1332" t="str">
            <v>観光費　</v>
          </cell>
          <cell r="R1332">
            <v>10</v>
          </cell>
          <cell r="S1332" t="str">
            <v>観光企画費　</v>
          </cell>
          <cell r="T1332" t="str">
            <v>E2</v>
          </cell>
          <cell r="U1332" t="str">
            <v>いわき観光情報発信事業費</v>
          </cell>
          <cell r="V1332">
            <v>0</v>
          </cell>
          <cell r="X1332">
            <v>1</v>
          </cell>
          <cell r="Y1332" t="str">
            <v>地域情報発信交付金分</v>
          </cell>
          <cell r="Z1332">
            <v>0</v>
          </cell>
          <cell r="AA1332">
            <v>30000</v>
          </cell>
          <cell r="AB1332">
            <v>30000</v>
          </cell>
          <cell r="AC1332">
            <v>30000</v>
          </cell>
          <cell r="AD1332">
            <v>30000</v>
          </cell>
          <cell r="AE1332">
            <v>15000</v>
          </cell>
          <cell r="AF1332">
            <v>15000</v>
          </cell>
          <cell r="AG1332">
            <v>15000</v>
          </cell>
          <cell r="AH1332">
            <v>15000</v>
          </cell>
          <cell r="AI1332">
            <v>15000</v>
          </cell>
          <cell r="AJ1332">
            <v>15000</v>
          </cell>
          <cell r="AK1332">
            <v>15000</v>
          </cell>
          <cell r="AL1332">
            <v>15000</v>
          </cell>
          <cell r="AM1332">
            <v>0</v>
          </cell>
          <cell r="AN1332">
            <v>0</v>
          </cell>
          <cell r="AO1332">
            <v>0</v>
          </cell>
          <cell r="AP1332" t="str">
            <v>国の福島再生加速化交付金（福島定住等緊急支援（地域情報発信交付金））を活用し、原子力災害に起因し、今なお続く風評の払拭に向けた取組を実施するもの。
本市では、農林水産部・観光文化スポーツ部の関係部門で構成する「魅せる課」が主体となって、本市の魅力を主に首都圏に向けて発信していく事業を実施するもの。</v>
          </cell>
          <cell r="AQ1332" t="str">
            <v xml:space="preserve">いわき観光情報発信事業費　委託料：30,000千円 </v>
          </cell>
          <cell r="BJ1332">
            <v>1</v>
          </cell>
          <cell r="BK1332">
            <v>30000</v>
          </cell>
          <cell r="BL1332">
            <v>0</v>
          </cell>
          <cell r="BM1332">
            <v>0</v>
          </cell>
          <cell r="BN1332">
            <v>0</v>
          </cell>
          <cell r="BO1332">
            <v>0</v>
          </cell>
          <cell r="BP1332">
            <v>0</v>
          </cell>
          <cell r="BQ1332">
            <v>0</v>
          </cell>
          <cell r="BR1332">
            <v>15000</v>
          </cell>
          <cell r="BS1332">
            <v>0</v>
          </cell>
          <cell r="BT1332">
            <v>0</v>
          </cell>
          <cell r="BU1332">
            <v>0</v>
          </cell>
          <cell r="BV1332">
            <v>15000</v>
          </cell>
          <cell r="BW1332">
            <v>15000</v>
          </cell>
          <cell r="BX1332">
            <v>0</v>
          </cell>
          <cell r="BY1332">
            <v>0</v>
          </cell>
          <cell r="BZ1332">
            <v>0</v>
          </cell>
          <cell r="CA1332">
            <v>15000</v>
          </cell>
        </row>
        <row r="1333">
          <cell r="I1333" t="str">
            <v>観光業需要回復支援事業費</v>
          </cell>
          <cell r="J1333">
            <v>1</v>
          </cell>
          <cell r="K1333" t="str">
            <v>一般会計</v>
          </cell>
          <cell r="L1333">
            <v>7</v>
          </cell>
          <cell r="M1333" t="str">
            <v>商工費　</v>
          </cell>
          <cell r="N1333">
            <v>1</v>
          </cell>
          <cell r="O1333" t="str">
            <v>商工費　</v>
          </cell>
          <cell r="P1333">
            <v>6</v>
          </cell>
          <cell r="Q1333" t="str">
            <v>観光費　</v>
          </cell>
          <cell r="R1333">
            <v>10</v>
          </cell>
          <cell r="S1333" t="str">
            <v>観光企画費　</v>
          </cell>
          <cell r="T1333" t="str">
            <v>E4</v>
          </cell>
          <cell r="U1333" t="str">
            <v>観光業需要回復支援事業費</v>
          </cell>
          <cell r="V1333">
            <v>0</v>
          </cell>
          <cell r="X1333">
            <v>0</v>
          </cell>
          <cell r="Z1333">
            <v>0</v>
          </cell>
          <cell r="AA1333">
            <v>0</v>
          </cell>
          <cell r="AB1333">
            <v>0</v>
          </cell>
          <cell r="AC1333">
            <v>0</v>
          </cell>
          <cell r="AD1333">
            <v>0</v>
          </cell>
          <cell r="AE1333">
            <v>0</v>
          </cell>
          <cell r="AF1333">
            <v>0</v>
          </cell>
          <cell r="AG1333">
            <v>0</v>
          </cell>
          <cell r="AH1333">
            <v>0</v>
          </cell>
          <cell r="AI1333">
            <v>0</v>
          </cell>
          <cell r="AJ1333">
            <v>0</v>
          </cell>
          <cell r="AK1333">
            <v>0</v>
          </cell>
          <cell r="AL1333">
            <v>0</v>
          </cell>
          <cell r="AM1333">
            <v>0</v>
          </cell>
          <cell r="AN1333">
            <v>0</v>
          </cell>
          <cell r="AO1333">
            <v>0</v>
          </cell>
          <cell r="AQ1333" t="str">
            <v xml:space="preserve">観光業需要回復支援事業費　委託料：68,410千円 </v>
          </cell>
          <cell r="BJ1333">
            <v>0</v>
          </cell>
          <cell r="BK1333">
            <v>0</v>
          </cell>
          <cell r="BL1333">
            <v>0</v>
          </cell>
          <cell r="BM1333">
            <v>0</v>
          </cell>
          <cell r="BN1333">
            <v>0</v>
          </cell>
          <cell r="BO1333">
            <v>0</v>
          </cell>
          <cell r="BP1333">
            <v>0</v>
          </cell>
          <cell r="BQ1333">
            <v>0</v>
          </cell>
          <cell r="BR1333">
            <v>0</v>
          </cell>
          <cell r="BS1333">
            <v>0</v>
          </cell>
          <cell r="BT1333">
            <v>0</v>
          </cell>
          <cell r="BU1333">
            <v>0</v>
          </cell>
          <cell r="BV1333">
            <v>0</v>
          </cell>
          <cell r="BW1333">
            <v>0</v>
          </cell>
          <cell r="BX1333">
            <v>0</v>
          </cell>
          <cell r="BY1333">
            <v>0</v>
          </cell>
          <cell r="BZ1333">
            <v>0</v>
          </cell>
          <cell r="CA1333">
            <v>0</v>
          </cell>
        </row>
        <row r="1334">
          <cell r="I1334" t="str">
            <v>おでかけほるる事業費</v>
          </cell>
          <cell r="J1334">
            <v>1</v>
          </cell>
          <cell r="K1334" t="str">
            <v>一般会計</v>
          </cell>
          <cell r="L1334">
            <v>7</v>
          </cell>
          <cell r="M1334" t="str">
            <v>商工費　</v>
          </cell>
          <cell r="N1334">
            <v>1</v>
          </cell>
          <cell r="O1334" t="str">
            <v>商工費　</v>
          </cell>
          <cell r="P1334">
            <v>6</v>
          </cell>
          <cell r="Q1334" t="str">
            <v>観光費　</v>
          </cell>
          <cell r="R1334">
            <v>10</v>
          </cell>
          <cell r="S1334" t="str">
            <v>観光企画費　</v>
          </cell>
          <cell r="T1334" t="str">
            <v>E5</v>
          </cell>
          <cell r="U1334" t="str">
            <v>おでかけほるる事業費</v>
          </cell>
          <cell r="V1334">
            <v>0</v>
          </cell>
          <cell r="X1334">
            <v>0</v>
          </cell>
          <cell r="Z1334">
            <v>0</v>
          </cell>
          <cell r="AA1334">
            <v>0</v>
          </cell>
          <cell r="AB1334">
            <v>0</v>
          </cell>
          <cell r="AC1334">
            <v>0</v>
          </cell>
          <cell r="AD1334">
            <v>0</v>
          </cell>
          <cell r="AE1334">
            <v>0</v>
          </cell>
          <cell r="AF1334">
            <v>0</v>
          </cell>
          <cell r="AG1334">
            <v>0</v>
          </cell>
          <cell r="AH1334">
            <v>0</v>
          </cell>
          <cell r="AI1334">
            <v>0</v>
          </cell>
          <cell r="AJ1334">
            <v>0</v>
          </cell>
          <cell r="AK1334">
            <v>0</v>
          </cell>
          <cell r="AL1334">
            <v>0</v>
          </cell>
          <cell r="AM1334">
            <v>0</v>
          </cell>
          <cell r="AN1334">
            <v>0</v>
          </cell>
          <cell r="AO1334">
            <v>0</v>
          </cell>
          <cell r="AQ1334" t="str">
            <v>おでかけほるる事業費　委託料10,730千円</v>
          </cell>
          <cell r="BJ1334">
            <v>0</v>
          </cell>
          <cell r="BK1334">
            <v>0</v>
          </cell>
          <cell r="BL1334">
            <v>0</v>
          </cell>
          <cell r="BM1334">
            <v>0</v>
          </cell>
          <cell r="BN1334">
            <v>0</v>
          </cell>
          <cell r="BO1334">
            <v>0</v>
          </cell>
          <cell r="BP1334">
            <v>0</v>
          </cell>
          <cell r="BQ1334">
            <v>0</v>
          </cell>
          <cell r="BR1334">
            <v>0</v>
          </cell>
          <cell r="BS1334">
            <v>0</v>
          </cell>
          <cell r="BT1334">
            <v>0</v>
          </cell>
          <cell r="BU1334">
            <v>0</v>
          </cell>
          <cell r="BV1334">
            <v>0</v>
          </cell>
          <cell r="BW1334">
            <v>0</v>
          </cell>
          <cell r="BX1334">
            <v>0</v>
          </cell>
          <cell r="BY1334">
            <v>0</v>
          </cell>
          <cell r="BZ1334">
            <v>0</v>
          </cell>
          <cell r="CA1334">
            <v>0</v>
          </cell>
        </row>
        <row r="1335">
          <cell r="I1335" t="str">
            <v>観光バスツアー誘客事業費</v>
          </cell>
          <cell r="J1335">
            <v>1</v>
          </cell>
          <cell r="K1335" t="str">
            <v>一般会計</v>
          </cell>
          <cell r="L1335">
            <v>7</v>
          </cell>
          <cell r="M1335" t="str">
            <v>商工費　</v>
          </cell>
          <cell r="N1335">
            <v>1</v>
          </cell>
          <cell r="O1335" t="str">
            <v>商工費　</v>
          </cell>
          <cell r="P1335">
            <v>6</v>
          </cell>
          <cell r="Q1335" t="str">
            <v>観光費　</v>
          </cell>
          <cell r="R1335">
            <v>10</v>
          </cell>
          <cell r="S1335" t="str">
            <v>観光企画費　</v>
          </cell>
          <cell r="T1335" t="str">
            <v>E6</v>
          </cell>
          <cell r="U1335" t="str">
            <v>観光バスツアー誘客事業費</v>
          </cell>
          <cell r="V1335">
            <v>0</v>
          </cell>
          <cell r="X1335">
            <v>0</v>
          </cell>
          <cell r="Z1335">
            <v>0</v>
          </cell>
          <cell r="AA1335">
            <v>0</v>
          </cell>
          <cell r="AB1335">
            <v>0</v>
          </cell>
          <cell r="AC1335">
            <v>0</v>
          </cell>
          <cell r="AD1335">
            <v>0</v>
          </cell>
          <cell r="AE1335">
            <v>0</v>
          </cell>
          <cell r="AF1335">
            <v>0</v>
          </cell>
          <cell r="AG1335">
            <v>0</v>
          </cell>
          <cell r="AH1335">
            <v>0</v>
          </cell>
          <cell r="AI1335">
            <v>0</v>
          </cell>
          <cell r="AJ1335">
            <v>0</v>
          </cell>
          <cell r="AK1335">
            <v>0</v>
          </cell>
          <cell r="AL1335">
            <v>0</v>
          </cell>
          <cell r="AM1335">
            <v>0</v>
          </cell>
          <cell r="AN1335">
            <v>0</v>
          </cell>
          <cell r="AO1335">
            <v>0</v>
          </cell>
          <cell r="AP1335" t="str">
            <v>市内の観光誘客及び観光関連事業者に対する消費額の増加を目的として、貸切バスを利用して市内観光地等を訪れるツアーを実施する者に対し、貸切バス借上げに係る費用の一部を助成するもの。</v>
          </cell>
          <cell r="AQ1335" t="str">
            <v>市内の観光誘客を図ることを目的として貸切バス借上げに係る費用の一部を補助するもの。
○委託費　5,959千円
○補助金　100千円×200件　20,000千円</v>
          </cell>
          <cell r="BJ1335">
            <v>0</v>
          </cell>
          <cell r="BK1335">
            <v>0</v>
          </cell>
          <cell r="BL1335">
            <v>0</v>
          </cell>
          <cell r="BM1335">
            <v>0</v>
          </cell>
          <cell r="BN1335">
            <v>0</v>
          </cell>
          <cell r="BO1335">
            <v>0</v>
          </cell>
          <cell r="BP1335">
            <v>0</v>
          </cell>
          <cell r="BQ1335">
            <v>0</v>
          </cell>
          <cell r="BR1335">
            <v>0</v>
          </cell>
          <cell r="BS1335">
            <v>0</v>
          </cell>
          <cell r="BT1335">
            <v>0</v>
          </cell>
          <cell r="BU1335">
            <v>0</v>
          </cell>
          <cell r="BV1335">
            <v>0</v>
          </cell>
          <cell r="BW1335">
            <v>0</v>
          </cell>
          <cell r="BX1335">
            <v>0</v>
          </cell>
          <cell r="BY1335">
            <v>0</v>
          </cell>
          <cell r="BZ1335">
            <v>0</v>
          </cell>
          <cell r="CA1335">
            <v>0</v>
          </cell>
        </row>
        <row r="1336">
          <cell r="I1336" t="str">
            <v>サポーターウェルカム事業費</v>
          </cell>
          <cell r="J1336">
            <v>1</v>
          </cell>
          <cell r="K1336" t="str">
            <v>一般会計</v>
          </cell>
          <cell r="L1336">
            <v>7</v>
          </cell>
          <cell r="M1336" t="str">
            <v>商工費　</v>
          </cell>
          <cell r="N1336">
            <v>1</v>
          </cell>
          <cell r="O1336" t="str">
            <v>商工費　</v>
          </cell>
          <cell r="P1336">
            <v>6</v>
          </cell>
          <cell r="Q1336" t="str">
            <v>観光費　</v>
          </cell>
          <cell r="R1336">
            <v>10</v>
          </cell>
          <cell r="S1336" t="str">
            <v>観光企画費　</v>
          </cell>
          <cell r="T1336" t="str">
            <v>E7</v>
          </cell>
          <cell r="U1336" t="str">
            <v>サポーターウェルカム事業費　</v>
          </cell>
          <cell r="V1336">
            <v>0</v>
          </cell>
          <cell r="X1336">
            <v>0</v>
          </cell>
          <cell r="Z1336">
            <v>0</v>
          </cell>
          <cell r="AA1336">
            <v>0</v>
          </cell>
          <cell r="AB1336">
            <v>17580</v>
          </cell>
          <cell r="AC1336">
            <v>16580</v>
          </cell>
          <cell r="AD1336">
            <v>16580</v>
          </cell>
          <cell r="AE1336">
            <v>0</v>
          </cell>
          <cell r="AF1336">
            <v>0</v>
          </cell>
          <cell r="AG1336">
            <v>10000</v>
          </cell>
          <cell r="AH1336">
            <v>10000</v>
          </cell>
          <cell r="AI1336">
            <v>0</v>
          </cell>
          <cell r="AJ1336">
            <v>17580</v>
          </cell>
          <cell r="AK1336">
            <v>6580</v>
          </cell>
          <cell r="AL1336">
            <v>6580</v>
          </cell>
          <cell r="AM1336">
            <v>-1000</v>
          </cell>
          <cell r="AN1336">
            <v>17580</v>
          </cell>
          <cell r="AO1336">
            <v>16580</v>
          </cell>
          <cell r="AP1336" t="str">
            <v xml:space="preserve">いわきFCホーム戦において、いわきFCサポーターに対し、観光の面からおもてなしを提供するとともに、アウェイ戦においては、現地に赴いて観光PRを実施するなど、いわきFC戦を契機として、本市への誘客を促進し、認知度向上を図る。 </v>
          </cell>
          <cell r="AQ1336" t="str">
            <v xml:space="preserve">サポータウェルカム事業費　委託料：17,580千円 </v>
          </cell>
          <cell r="BJ1336">
            <v>2</v>
          </cell>
          <cell r="BK1336">
            <v>0</v>
          </cell>
          <cell r="BL1336">
            <v>0</v>
          </cell>
          <cell r="BM1336">
            <v>0</v>
          </cell>
          <cell r="BN1336">
            <v>0</v>
          </cell>
          <cell r="BO1336">
            <v>0</v>
          </cell>
          <cell r="BP1336">
            <v>0</v>
          </cell>
          <cell r="BQ1336">
            <v>0</v>
          </cell>
          <cell r="BR1336">
            <v>0</v>
          </cell>
          <cell r="BS1336">
            <v>0</v>
          </cell>
          <cell r="BT1336">
            <v>0</v>
          </cell>
          <cell r="BU1336">
            <v>0</v>
          </cell>
          <cell r="BV1336">
            <v>17580</v>
          </cell>
          <cell r="BW1336">
            <v>0</v>
          </cell>
          <cell r="BX1336">
            <v>0</v>
          </cell>
          <cell r="BY1336">
            <v>0</v>
          </cell>
          <cell r="BZ1336">
            <v>10000</v>
          </cell>
          <cell r="CA1336">
            <v>6580</v>
          </cell>
        </row>
        <row r="1337">
          <cell r="I1337" t="str">
            <v>石炭・化石館管理運営経費　指定管理分</v>
          </cell>
          <cell r="J1337">
            <v>1</v>
          </cell>
          <cell r="K1337" t="str">
            <v>一般会計</v>
          </cell>
          <cell r="L1337">
            <v>7</v>
          </cell>
          <cell r="M1337" t="str">
            <v>商工費　</v>
          </cell>
          <cell r="N1337">
            <v>1</v>
          </cell>
          <cell r="O1337" t="str">
            <v>商工費　</v>
          </cell>
          <cell r="P1337">
            <v>6</v>
          </cell>
          <cell r="Q1337" t="str">
            <v>観光費　</v>
          </cell>
          <cell r="R1337">
            <v>30</v>
          </cell>
          <cell r="S1337" t="str">
            <v>施設管理費　</v>
          </cell>
          <cell r="T1337">
            <v>1</v>
          </cell>
          <cell r="U1337" t="str">
            <v>石炭・化石館管理運営経費</v>
          </cell>
          <cell r="V1337">
            <v>0</v>
          </cell>
          <cell r="X1337">
            <v>1</v>
          </cell>
          <cell r="Y1337" t="str">
            <v>石炭・化石館管理運営経費　指定管理分</v>
          </cell>
          <cell r="Z1337">
            <v>84931</v>
          </cell>
          <cell r="AA1337">
            <v>84931</v>
          </cell>
          <cell r="AB1337">
            <v>68358</v>
          </cell>
          <cell r="AC1337">
            <v>62431</v>
          </cell>
          <cell r="AD1337">
            <v>62431</v>
          </cell>
          <cell r="AE1337">
            <v>43595</v>
          </cell>
          <cell r="AF1337">
            <v>3387</v>
          </cell>
          <cell r="AG1337">
            <v>3387</v>
          </cell>
          <cell r="AH1337">
            <v>3387</v>
          </cell>
          <cell r="AI1337">
            <v>41336</v>
          </cell>
          <cell r="AJ1337">
            <v>64971</v>
          </cell>
          <cell r="AK1337">
            <v>59044</v>
          </cell>
          <cell r="AL1337">
            <v>59044</v>
          </cell>
          <cell r="AM1337">
            <v>-5927</v>
          </cell>
          <cell r="AN1337">
            <v>-16573</v>
          </cell>
          <cell r="AO1337">
            <v>-22500</v>
          </cell>
          <cell r="AP1337" t="str">
            <v>　本市の石炭及び化石に関する資料の収集、保存及び展示をすることにより、市民の知識及び教養を高め、もつて市民の福祉の向上に寄与することを目的とする「いわき市石炭・化石館」の指定管理料。
　指定管理者：一般社団法人いわき観光まちづくりビューロー
　指定管理期間：令和３年４月１日から令和８年３月31日まで</v>
          </cell>
          <cell r="AQ1337" t="str">
            <v>　令和４年３月16日発生の福島県沖地震による休館のため通常の指定管理料が前年より減額し、今般の光熱費高騰により電気料単価上昇分が新たに生じるもの。
※休館期間（予定）
　令和４年５月10日から令和６年２月末まで
・いわき市石炭・化石館「ほるる」の管理運営に係る委託料（通常分）　57,860千円
・いわき市石炭・化石館「ほるる」の管理運営に係る委託料（電気料単価上昇分）
　10,498千円</v>
          </cell>
          <cell r="BJ1337">
            <v>2</v>
          </cell>
          <cell r="BK1337">
            <v>0</v>
          </cell>
          <cell r="BL1337">
            <v>0</v>
          </cell>
          <cell r="BM1337">
            <v>0</v>
          </cell>
          <cell r="BN1337">
            <v>0</v>
          </cell>
          <cell r="BO1337">
            <v>0</v>
          </cell>
          <cell r="BP1337">
            <v>0</v>
          </cell>
          <cell r="BQ1337">
            <v>0</v>
          </cell>
          <cell r="BR1337">
            <v>0</v>
          </cell>
          <cell r="BS1337">
            <v>0</v>
          </cell>
          <cell r="BT1337">
            <v>0</v>
          </cell>
          <cell r="BU1337">
            <v>3387</v>
          </cell>
          <cell r="BV1337">
            <v>64971</v>
          </cell>
          <cell r="BW1337">
            <v>0</v>
          </cell>
          <cell r="BX1337">
            <v>0</v>
          </cell>
          <cell r="BY1337">
            <v>0</v>
          </cell>
          <cell r="BZ1337">
            <v>3387</v>
          </cell>
          <cell r="CA1337">
            <v>59044</v>
          </cell>
        </row>
        <row r="1338">
          <cell r="I1338" t="str">
            <v>新舞子ハイツ管理運営経費　指定管理分</v>
          </cell>
          <cell r="J1338">
            <v>1</v>
          </cell>
          <cell r="K1338" t="str">
            <v>一般会計</v>
          </cell>
          <cell r="L1338">
            <v>7</v>
          </cell>
          <cell r="M1338" t="str">
            <v>商工費　</v>
          </cell>
          <cell r="N1338">
            <v>1</v>
          </cell>
          <cell r="O1338" t="str">
            <v>商工費　</v>
          </cell>
          <cell r="P1338">
            <v>6</v>
          </cell>
          <cell r="Q1338" t="str">
            <v>観光費　</v>
          </cell>
          <cell r="R1338">
            <v>30</v>
          </cell>
          <cell r="S1338" t="str">
            <v>施設管理費　</v>
          </cell>
          <cell r="T1338">
            <v>2</v>
          </cell>
          <cell r="U1338" t="str">
            <v>新舞子ハイツ管理運営経費</v>
          </cell>
          <cell r="V1338">
            <v>0</v>
          </cell>
          <cell r="X1338">
            <v>1</v>
          </cell>
          <cell r="Y1338" t="str">
            <v>指定管理分　</v>
          </cell>
          <cell r="Z1338">
            <v>76967</v>
          </cell>
          <cell r="AA1338">
            <v>76967</v>
          </cell>
          <cell r="AB1338">
            <v>107075</v>
          </cell>
          <cell r="AC1338">
            <v>107075</v>
          </cell>
          <cell r="AD1338">
            <v>107075</v>
          </cell>
          <cell r="AE1338">
            <v>0</v>
          </cell>
          <cell r="AF1338">
            <v>0</v>
          </cell>
          <cell r="AG1338">
            <v>0</v>
          </cell>
          <cell r="AH1338">
            <v>0</v>
          </cell>
          <cell r="AI1338">
            <v>76967</v>
          </cell>
          <cell r="AJ1338">
            <v>107075</v>
          </cell>
          <cell r="AK1338">
            <v>107075</v>
          </cell>
          <cell r="AL1338">
            <v>107075</v>
          </cell>
          <cell r="AM1338">
            <v>0</v>
          </cell>
          <cell r="AN1338">
            <v>30108</v>
          </cell>
          <cell r="AO1338">
            <v>30108</v>
          </cell>
          <cell r="AP1338" t="str">
            <v xml:space="preserve">　利用料金併用制の施設であるいわき新舞子ハイツの管理運営委託料。
　指定管理者：常光サービス株式会社
　指定管理期間：令和２年４月１日から令和７年３月31日まで
</v>
          </cell>
          <cell r="AQ1338" t="str">
            <v xml:space="preserve">・新舞子ハイツの管理運営に係る委託料（通常分）　76,967千円
・新舞子ハイツの管理運営に係る委託料（電気料単価上昇分）　30,108千円
 </v>
          </cell>
          <cell r="BJ1338">
            <v>1</v>
          </cell>
          <cell r="BK1338">
            <v>107075</v>
          </cell>
          <cell r="BL1338">
            <v>0</v>
          </cell>
          <cell r="BM1338">
            <v>0</v>
          </cell>
          <cell r="BN1338">
            <v>0</v>
          </cell>
          <cell r="BO1338">
            <v>0</v>
          </cell>
          <cell r="BP1338">
            <v>0</v>
          </cell>
          <cell r="BQ1338">
            <v>0</v>
          </cell>
          <cell r="BR1338">
            <v>0</v>
          </cell>
          <cell r="BS1338">
            <v>0</v>
          </cell>
          <cell r="BT1338">
            <v>0</v>
          </cell>
          <cell r="BU1338">
            <v>0</v>
          </cell>
          <cell r="BV1338">
            <v>107075</v>
          </cell>
          <cell r="BW1338">
            <v>0</v>
          </cell>
          <cell r="BX1338">
            <v>0</v>
          </cell>
          <cell r="BY1338">
            <v>0</v>
          </cell>
          <cell r="BZ1338">
            <v>0</v>
          </cell>
          <cell r="CA1338">
            <v>107075</v>
          </cell>
        </row>
        <row r="1339">
          <cell r="I1339" t="str">
            <v>ライブいわきミュウじあむ管理運営経費　指定管理分</v>
          </cell>
          <cell r="J1339">
            <v>1</v>
          </cell>
          <cell r="K1339" t="str">
            <v>一般会計</v>
          </cell>
          <cell r="L1339">
            <v>7</v>
          </cell>
          <cell r="M1339" t="str">
            <v>商工費　</v>
          </cell>
          <cell r="N1339">
            <v>1</v>
          </cell>
          <cell r="O1339" t="str">
            <v>商工費　</v>
          </cell>
          <cell r="P1339">
            <v>6</v>
          </cell>
          <cell r="Q1339" t="str">
            <v>観光費　</v>
          </cell>
          <cell r="R1339">
            <v>30</v>
          </cell>
          <cell r="S1339" t="str">
            <v>施設管理費　</v>
          </cell>
          <cell r="T1339">
            <v>3</v>
          </cell>
          <cell r="U1339" t="str">
            <v>ライブいわきミュウじあむ管理運営経費</v>
          </cell>
          <cell r="V1339">
            <v>0</v>
          </cell>
          <cell r="X1339">
            <v>0</v>
          </cell>
          <cell r="Z1339">
            <v>33762</v>
          </cell>
          <cell r="AA1339">
            <v>33762</v>
          </cell>
          <cell r="AB1339">
            <v>37732</v>
          </cell>
          <cell r="AC1339">
            <v>37732</v>
          </cell>
          <cell r="AD1339">
            <v>37732</v>
          </cell>
          <cell r="AE1339">
            <v>0</v>
          </cell>
          <cell r="AF1339">
            <v>0</v>
          </cell>
          <cell r="AG1339">
            <v>0</v>
          </cell>
          <cell r="AH1339">
            <v>0</v>
          </cell>
          <cell r="AI1339">
            <v>33762</v>
          </cell>
          <cell r="AJ1339">
            <v>37732</v>
          </cell>
          <cell r="AK1339">
            <v>37732</v>
          </cell>
          <cell r="AL1339">
            <v>37732</v>
          </cell>
          <cell r="AM1339">
            <v>0</v>
          </cell>
          <cell r="AN1339">
            <v>3970</v>
          </cell>
          <cell r="AO1339">
            <v>3970</v>
          </cell>
          <cell r="AP1339" t="str">
            <v xml:space="preserve">　「いわき・ら・ら・ミュウ」の２階に設置されている本施設は、本市の豊かな観光資源及び物産を総合的に紹介し、併せて本市の文化、都市交流等に関する知識の普及を図ることにより、観光及び物産の振興並びに地域文化の確立に資する。
　指定管理者：株式会社いわき市観光物産センター
　指定管理期間：平成31年４月１日から令和６年３月31日　
 </v>
          </cell>
          <cell r="AQ1339" t="str">
            <v xml:space="preserve">・ライブいわきミュウじあむ管理運営に係る委託料（通常分）　33,762千円
・ライブいわきミュウじあむ管理運営に係る委託料（電気料単価上昇分）　3,970千円
 </v>
          </cell>
          <cell r="BJ1339">
            <v>1</v>
          </cell>
          <cell r="BK1339">
            <v>37732</v>
          </cell>
          <cell r="BL1339">
            <v>0</v>
          </cell>
          <cell r="BM1339">
            <v>0</v>
          </cell>
          <cell r="BN1339">
            <v>0</v>
          </cell>
          <cell r="BO1339">
            <v>0</v>
          </cell>
          <cell r="BP1339">
            <v>0</v>
          </cell>
          <cell r="BQ1339">
            <v>0</v>
          </cell>
          <cell r="BR1339">
            <v>0</v>
          </cell>
          <cell r="BS1339">
            <v>0</v>
          </cell>
          <cell r="BT1339">
            <v>0</v>
          </cell>
          <cell r="BU1339">
            <v>0</v>
          </cell>
          <cell r="BV1339">
            <v>37732</v>
          </cell>
          <cell r="BW1339">
            <v>0</v>
          </cell>
          <cell r="BX1339">
            <v>0</v>
          </cell>
          <cell r="BY1339">
            <v>0</v>
          </cell>
          <cell r="BZ1339">
            <v>0</v>
          </cell>
          <cell r="CA1339">
            <v>37732</v>
          </cell>
        </row>
        <row r="1340">
          <cell r="I1340" t="str">
            <v>勿来関文学歴史館管理運営経費　指定管理分</v>
          </cell>
          <cell r="J1340">
            <v>1</v>
          </cell>
          <cell r="K1340" t="str">
            <v>一般会計</v>
          </cell>
          <cell r="L1340">
            <v>7</v>
          </cell>
          <cell r="M1340" t="str">
            <v>商工費　</v>
          </cell>
          <cell r="N1340">
            <v>1</v>
          </cell>
          <cell r="O1340" t="str">
            <v>商工費　</v>
          </cell>
          <cell r="P1340">
            <v>6</v>
          </cell>
          <cell r="Q1340" t="str">
            <v>観光費　</v>
          </cell>
          <cell r="R1340">
            <v>30</v>
          </cell>
          <cell r="S1340" t="str">
            <v>施設管理費　</v>
          </cell>
          <cell r="T1340">
            <v>4</v>
          </cell>
          <cell r="U1340" t="str">
            <v>勿来関文学歴史館管理運営経費</v>
          </cell>
          <cell r="V1340">
            <v>0</v>
          </cell>
          <cell r="X1340">
            <v>2</v>
          </cell>
          <cell r="Y1340" t="str">
            <v>勿来関文学歴史館管理運営経費　指定管理分</v>
          </cell>
          <cell r="Z1340">
            <v>35798</v>
          </cell>
          <cell r="AA1340">
            <v>35798</v>
          </cell>
          <cell r="AB1340">
            <v>40869</v>
          </cell>
          <cell r="AC1340">
            <v>40869</v>
          </cell>
          <cell r="AD1340">
            <v>40869</v>
          </cell>
          <cell r="AE1340">
            <v>1781</v>
          </cell>
          <cell r="AF1340">
            <v>1781</v>
          </cell>
          <cell r="AG1340">
            <v>1781</v>
          </cell>
          <cell r="AH1340">
            <v>1781</v>
          </cell>
          <cell r="AI1340">
            <v>34017</v>
          </cell>
          <cell r="AJ1340">
            <v>39088</v>
          </cell>
          <cell r="AK1340">
            <v>39088</v>
          </cell>
          <cell r="AL1340">
            <v>39088</v>
          </cell>
          <cell r="AM1340">
            <v>0</v>
          </cell>
          <cell r="AN1340">
            <v>5071</v>
          </cell>
          <cell r="AO1340">
            <v>5071</v>
          </cell>
          <cell r="AP1340" t="str">
            <v>○勿来関にゆかりのある文学及び歴史に関する資料の収集・保存を行い、収集した資料を一般の方々の閲覧に供することにより、勿来関に係る文学及び歴史についての知識及び教養の向上を図るとともに、様々な企画展を開催するなど、来館者の増加を図る。
　指定管理期間：令和５年４月１日から令和７年３月31日まで（２年間）</v>
          </cell>
          <cell r="AQ1340" t="str">
            <v xml:space="preserve">・勿来文学歴史館の管理運営に係る委託料（通常分）：37,282千円
・勿来文学歴史館の管理運営に係る委託料（電気料単価上昇分）：3,587千円 </v>
          </cell>
          <cell r="BJ1340">
            <v>1</v>
          </cell>
          <cell r="BK1340">
            <v>40869</v>
          </cell>
          <cell r="BL1340">
            <v>0</v>
          </cell>
          <cell r="BM1340">
            <v>0</v>
          </cell>
          <cell r="BN1340">
            <v>0</v>
          </cell>
          <cell r="BO1340">
            <v>0</v>
          </cell>
          <cell r="BP1340">
            <v>0</v>
          </cell>
          <cell r="BQ1340">
            <v>0</v>
          </cell>
          <cell r="BR1340">
            <v>0</v>
          </cell>
          <cell r="BS1340">
            <v>0</v>
          </cell>
          <cell r="BT1340">
            <v>0</v>
          </cell>
          <cell r="BU1340">
            <v>1781</v>
          </cell>
          <cell r="BV1340">
            <v>39088</v>
          </cell>
          <cell r="BW1340">
            <v>0</v>
          </cell>
          <cell r="BX1340">
            <v>0</v>
          </cell>
          <cell r="BY1340">
            <v>0</v>
          </cell>
          <cell r="BZ1340">
            <v>1781</v>
          </cell>
          <cell r="CA1340">
            <v>39088</v>
          </cell>
        </row>
        <row r="1341">
          <cell r="I1341" t="str">
            <v>観光施設管理経費</v>
          </cell>
          <cell r="J1341">
            <v>1</v>
          </cell>
          <cell r="K1341" t="str">
            <v>一般会計</v>
          </cell>
          <cell r="L1341">
            <v>7</v>
          </cell>
          <cell r="M1341" t="str">
            <v>商工費　</v>
          </cell>
          <cell r="N1341">
            <v>1</v>
          </cell>
          <cell r="O1341" t="str">
            <v>商工費　</v>
          </cell>
          <cell r="P1341">
            <v>6</v>
          </cell>
          <cell r="Q1341" t="str">
            <v>観光費　</v>
          </cell>
          <cell r="R1341">
            <v>30</v>
          </cell>
          <cell r="S1341" t="str">
            <v>施設管理費　</v>
          </cell>
          <cell r="T1341">
            <v>6</v>
          </cell>
          <cell r="U1341" t="str">
            <v>観光施設管理経費</v>
          </cell>
          <cell r="V1341">
            <v>0</v>
          </cell>
          <cell r="X1341">
            <v>0</v>
          </cell>
          <cell r="Z1341">
            <v>38533</v>
          </cell>
          <cell r="AA1341">
            <v>38860</v>
          </cell>
          <cell r="AB1341">
            <v>42360</v>
          </cell>
          <cell r="AC1341">
            <v>42360</v>
          </cell>
          <cell r="AD1341">
            <v>42360</v>
          </cell>
          <cell r="AE1341">
            <v>124</v>
          </cell>
          <cell r="AF1341">
            <v>124</v>
          </cell>
          <cell r="AG1341">
            <v>124</v>
          </cell>
          <cell r="AH1341">
            <v>124</v>
          </cell>
          <cell r="AI1341">
            <v>38736</v>
          </cell>
          <cell r="AJ1341">
            <v>42236</v>
          </cell>
          <cell r="AK1341">
            <v>42236</v>
          </cell>
          <cell r="AL1341">
            <v>42236</v>
          </cell>
          <cell r="AM1341">
            <v>0</v>
          </cell>
          <cell r="AN1341">
            <v>3500</v>
          </cell>
          <cell r="AO1341">
            <v>3500</v>
          </cell>
          <cell r="AP1341" t="str">
            <v xml:space="preserve">　観光事業課所管の施設は、それ自体が観光資源となっていたり、観光客の利便性確保に貢献している等、本市の観光誘客において重要な役割を果たしている。
　本事業は、これらの観光施設に対して適切な維持管理等を行い、円滑な施設運営を図るものである。
</v>
          </cell>
          <cell r="AQ1341" t="str">
            <v xml:space="preserve">１　観光施設の維持管理等に係る需用費（消耗品費、光熱水費、修繕費）、
役務費、委託料等
２　通信運搬費
３　海竜の里センター施設賠償責任保険料
４　観光施設借地料
５　電気料（単価上昇分） </v>
          </cell>
          <cell r="BJ1341">
            <v>1</v>
          </cell>
          <cell r="BK1341">
            <v>42360</v>
          </cell>
          <cell r="BL1341">
            <v>0</v>
          </cell>
          <cell r="BM1341">
            <v>0</v>
          </cell>
          <cell r="BN1341">
            <v>0</v>
          </cell>
          <cell r="BO1341">
            <v>0</v>
          </cell>
          <cell r="BP1341">
            <v>0</v>
          </cell>
          <cell r="BQ1341">
            <v>0</v>
          </cell>
          <cell r="BR1341">
            <v>0</v>
          </cell>
          <cell r="BS1341">
            <v>0</v>
          </cell>
          <cell r="BT1341">
            <v>0</v>
          </cell>
          <cell r="BU1341">
            <v>124</v>
          </cell>
          <cell r="BV1341">
            <v>42236</v>
          </cell>
          <cell r="BW1341">
            <v>0</v>
          </cell>
          <cell r="BX1341">
            <v>0</v>
          </cell>
          <cell r="BY1341">
            <v>0</v>
          </cell>
          <cell r="BZ1341">
            <v>124</v>
          </cell>
          <cell r="CA1341">
            <v>42236</v>
          </cell>
        </row>
        <row r="1342">
          <cell r="I1342" t="str">
            <v>観光施設管理経費　臨時経費分</v>
          </cell>
          <cell r="J1342">
            <v>1</v>
          </cell>
          <cell r="K1342" t="str">
            <v>一般会計</v>
          </cell>
          <cell r="L1342">
            <v>7</v>
          </cell>
          <cell r="M1342" t="str">
            <v>商工費　</v>
          </cell>
          <cell r="N1342">
            <v>1</v>
          </cell>
          <cell r="O1342" t="str">
            <v>商工費　</v>
          </cell>
          <cell r="P1342">
            <v>6</v>
          </cell>
          <cell r="Q1342" t="str">
            <v>観光費　</v>
          </cell>
          <cell r="R1342">
            <v>30</v>
          </cell>
          <cell r="S1342" t="str">
            <v>施設管理費　</v>
          </cell>
          <cell r="T1342">
            <v>6</v>
          </cell>
          <cell r="U1342" t="str">
            <v>観光施設管理経費</v>
          </cell>
          <cell r="V1342">
            <v>0</v>
          </cell>
          <cell r="X1342">
            <v>6</v>
          </cell>
          <cell r="Y1342" t="str">
            <v>臨時経費分　</v>
          </cell>
          <cell r="Z1342">
            <v>0</v>
          </cell>
          <cell r="AA1342">
            <v>12738</v>
          </cell>
          <cell r="AB1342">
            <v>113150</v>
          </cell>
          <cell r="AC1342">
            <v>1509</v>
          </cell>
          <cell r="AD1342">
            <v>1509</v>
          </cell>
          <cell r="AE1342">
            <v>0</v>
          </cell>
          <cell r="AF1342">
            <v>0</v>
          </cell>
          <cell r="AG1342">
            <v>0</v>
          </cell>
          <cell r="AH1342">
            <v>0</v>
          </cell>
          <cell r="AI1342">
            <v>12738</v>
          </cell>
          <cell r="AJ1342">
            <v>113150</v>
          </cell>
          <cell r="AK1342">
            <v>1509</v>
          </cell>
          <cell r="AL1342">
            <v>1509</v>
          </cell>
          <cell r="AM1342">
            <v>-111641</v>
          </cell>
          <cell r="AN1342">
            <v>100412</v>
          </cell>
          <cell r="AO1342">
            <v>-11229</v>
          </cell>
          <cell r="AP1342" t="str">
            <v>　当課所管の施設に係る改修等のうち、安全性確保等に係るもの及び施設の廃止に係るものについて要求するもの。</v>
          </cell>
          <cell r="AQ1342" t="str">
            <v>?　安全性確保等に係るもの　０件
?　施設の廃止に係るもの１件</v>
          </cell>
          <cell r="BJ1342">
            <v>2</v>
          </cell>
          <cell r="BK1342">
            <v>0</v>
          </cell>
          <cell r="BL1342">
            <v>0</v>
          </cell>
          <cell r="BM1342">
            <v>0</v>
          </cell>
          <cell r="BN1342">
            <v>0</v>
          </cell>
          <cell r="BO1342">
            <v>0</v>
          </cell>
          <cell r="BP1342">
            <v>0</v>
          </cell>
          <cell r="BQ1342">
            <v>0</v>
          </cell>
          <cell r="BR1342">
            <v>0</v>
          </cell>
          <cell r="BS1342">
            <v>0</v>
          </cell>
          <cell r="BT1342">
            <v>0</v>
          </cell>
          <cell r="BU1342">
            <v>0</v>
          </cell>
          <cell r="BV1342">
            <v>113150</v>
          </cell>
          <cell r="BW1342">
            <v>0</v>
          </cell>
          <cell r="BX1342">
            <v>0</v>
          </cell>
          <cell r="BY1342">
            <v>0</v>
          </cell>
          <cell r="BZ1342">
            <v>0</v>
          </cell>
          <cell r="CA1342">
            <v>1509</v>
          </cell>
        </row>
        <row r="1343">
          <cell r="I1343" t="str">
            <v>観光施設管理経費　特定建築物等法定点検分</v>
          </cell>
          <cell r="J1343">
            <v>1</v>
          </cell>
          <cell r="K1343" t="str">
            <v>一般会計</v>
          </cell>
          <cell r="L1343">
            <v>7</v>
          </cell>
          <cell r="M1343" t="str">
            <v>商工費　</v>
          </cell>
          <cell r="N1343">
            <v>1</v>
          </cell>
          <cell r="O1343" t="str">
            <v>商工費　</v>
          </cell>
          <cell r="P1343">
            <v>6</v>
          </cell>
          <cell r="Q1343" t="str">
            <v>観光費　</v>
          </cell>
          <cell r="R1343">
            <v>30</v>
          </cell>
          <cell r="S1343" t="str">
            <v>施設管理費　</v>
          </cell>
          <cell r="T1343">
            <v>6</v>
          </cell>
          <cell r="U1343" t="str">
            <v>観光施設管理経費</v>
          </cell>
          <cell r="V1343">
            <v>0</v>
          </cell>
          <cell r="X1343">
            <v>10</v>
          </cell>
          <cell r="Y1343" t="str">
            <v>特定建築物等法定点検分　</v>
          </cell>
          <cell r="Z1343">
            <v>1650</v>
          </cell>
          <cell r="AA1343">
            <v>2277</v>
          </cell>
          <cell r="AB1343">
            <v>2277</v>
          </cell>
          <cell r="AC1343">
            <v>2277</v>
          </cell>
          <cell r="AD1343">
            <v>2277</v>
          </cell>
          <cell r="AE1343">
            <v>0</v>
          </cell>
          <cell r="AF1343">
            <v>0</v>
          </cell>
          <cell r="AG1343">
            <v>0</v>
          </cell>
          <cell r="AH1343">
            <v>0</v>
          </cell>
          <cell r="AI1343">
            <v>2277</v>
          </cell>
          <cell r="AJ1343">
            <v>2277</v>
          </cell>
          <cell r="AK1343">
            <v>2277</v>
          </cell>
          <cell r="AL1343">
            <v>2277</v>
          </cell>
          <cell r="AM1343">
            <v>0</v>
          </cell>
          <cell r="AN1343">
            <v>0</v>
          </cell>
          <cell r="AO1343">
            <v>0</v>
          </cell>
          <cell r="AP1343" t="str">
            <v>当課が所管する施設のうち、「特定建築物等」に該当するものについて定期点検を実施するもの。</v>
          </cell>
          <cell r="AQ1343" t="str">
            <v xml:space="preserve">建築基準法に基づく定期点検を実施するための費用。
</v>
          </cell>
          <cell r="BJ1343">
            <v>1</v>
          </cell>
          <cell r="BK1343">
            <v>2277</v>
          </cell>
          <cell r="BL1343">
            <v>0</v>
          </cell>
          <cell r="BM1343">
            <v>0</v>
          </cell>
          <cell r="BN1343">
            <v>0</v>
          </cell>
          <cell r="BO1343">
            <v>0</v>
          </cell>
          <cell r="BP1343">
            <v>0</v>
          </cell>
          <cell r="BQ1343">
            <v>0</v>
          </cell>
          <cell r="BR1343">
            <v>0</v>
          </cell>
          <cell r="BS1343">
            <v>0</v>
          </cell>
          <cell r="BT1343">
            <v>0</v>
          </cell>
          <cell r="BU1343">
            <v>0</v>
          </cell>
          <cell r="BV1343">
            <v>2277</v>
          </cell>
          <cell r="BW1343">
            <v>0</v>
          </cell>
          <cell r="BX1343">
            <v>0</v>
          </cell>
          <cell r="BY1343">
            <v>0</v>
          </cell>
          <cell r="BZ1343">
            <v>0</v>
          </cell>
          <cell r="CA1343">
            <v>2277</v>
          </cell>
        </row>
        <row r="1344">
          <cell r="I1344" t="str">
            <v>海竜の里センター管理運営経費　指定管理分</v>
          </cell>
          <cell r="J1344">
            <v>1</v>
          </cell>
          <cell r="K1344" t="str">
            <v>一般会計</v>
          </cell>
          <cell r="L1344">
            <v>7</v>
          </cell>
          <cell r="M1344" t="str">
            <v>商工費　</v>
          </cell>
          <cell r="N1344">
            <v>1</v>
          </cell>
          <cell r="O1344" t="str">
            <v>商工費　</v>
          </cell>
          <cell r="P1344">
            <v>6</v>
          </cell>
          <cell r="Q1344" t="str">
            <v>観光費　</v>
          </cell>
          <cell r="R1344">
            <v>30</v>
          </cell>
          <cell r="S1344" t="str">
            <v>施設管理費　</v>
          </cell>
          <cell r="T1344">
            <v>7</v>
          </cell>
          <cell r="U1344" t="str">
            <v>海竜の里センター管理運営経費</v>
          </cell>
          <cell r="V1344">
            <v>0</v>
          </cell>
          <cell r="X1344">
            <v>1</v>
          </cell>
          <cell r="Y1344" t="str">
            <v>海竜の里センター管理運営経費　指定管理分</v>
          </cell>
          <cell r="Z1344">
            <v>23145</v>
          </cell>
          <cell r="AA1344">
            <v>23145</v>
          </cell>
          <cell r="AB1344">
            <v>15953</v>
          </cell>
          <cell r="AC1344">
            <v>15953</v>
          </cell>
          <cell r="AD1344">
            <v>15953</v>
          </cell>
          <cell r="AE1344">
            <v>8374</v>
          </cell>
          <cell r="AF1344">
            <v>793</v>
          </cell>
          <cell r="AG1344">
            <v>793</v>
          </cell>
          <cell r="AH1344">
            <v>793</v>
          </cell>
          <cell r="AI1344">
            <v>14771</v>
          </cell>
          <cell r="AJ1344">
            <v>15160</v>
          </cell>
          <cell r="AK1344">
            <v>15160</v>
          </cell>
          <cell r="AL1344">
            <v>15160</v>
          </cell>
          <cell r="AM1344">
            <v>0</v>
          </cell>
          <cell r="AN1344">
            <v>-7192</v>
          </cell>
          <cell r="AO1344">
            <v>-7192</v>
          </cell>
          <cell r="AP1344" t="str">
            <v xml:space="preserve">　古生物の化石を活用し、地域の観光の拠点及び学習、レクリエーション等の場として地域の活性化に寄与し、また、地域の各種団体と協働で各種イベントを実施し、久ノ浜地域の活性化を図る。
　指定管理者：海竜の里運営協議会
　指定管理期間：平成31年４月１日から令和６年３月31日まで（５年間）
 </v>
          </cell>
          <cell r="AQ1344" t="str">
            <v xml:space="preserve">・海竜の里センターの管理運営に係る委託料（通常分）
・海竜の里センターの管理運営に係る委託料（電気料単価上昇分）
 </v>
          </cell>
          <cell r="BJ1344">
            <v>1</v>
          </cell>
          <cell r="BK1344">
            <v>15953</v>
          </cell>
          <cell r="BL1344">
            <v>0</v>
          </cell>
          <cell r="BM1344">
            <v>0</v>
          </cell>
          <cell r="BN1344">
            <v>0</v>
          </cell>
          <cell r="BO1344">
            <v>0</v>
          </cell>
          <cell r="BP1344">
            <v>0</v>
          </cell>
          <cell r="BQ1344">
            <v>0</v>
          </cell>
          <cell r="BR1344">
            <v>0</v>
          </cell>
          <cell r="BS1344">
            <v>0</v>
          </cell>
          <cell r="BT1344">
            <v>0</v>
          </cell>
          <cell r="BU1344">
            <v>793</v>
          </cell>
          <cell r="BV1344">
            <v>15160</v>
          </cell>
          <cell r="BW1344">
            <v>0</v>
          </cell>
          <cell r="BX1344">
            <v>0</v>
          </cell>
          <cell r="BY1344">
            <v>0</v>
          </cell>
          <cell r="BZ1344">
            <v>793</v>
          </cell>
          <cell r="CA1344">
            <v>15160</v>
          </cell>
        </row>
        <row r="1345">
          <cell r="I1345" t="str">
            <v>海水浴安全対策費</v>
          </cell>
          <cell r="J1345">
            <v>1</v>
          </cell>
          <cell r="K1345" t="str">
            <v>一般会計</v>
          </cell>
          <cell r="L1345">
            <v>7</v>
          </cell>
          <cell r="M1345" t="str">
            <v>商工費　</v>
          </cell>
          <cell r="N1345">
            <v>1</v>
          </cell>
          <cell r="O1345" t="str">
            <v>商工費　</v>
          </cell>
          <cell r="P1345">
            <v>6</v>
          </cell>
          <cell r="Q1345" t="str">
            <v>観光費　</v>
          </cell>
          <cell r="R1345">
            <v>30</v>
          </cell>
          <cell r="S1345" t="str">
            <v>施設管理費　</v>
          </cell>
          <cell r="T1345">
            <v>11</v>
          </cell>
          <cell r="U1345" t="str">
            <v>海水浴安全対策費</v>
          </cell>
          <cell r="V1345">
            <v>0</v>
          </cell>
          <cell r="X1345">
            <v>0</v>
          </cell>
          <cell r="Z1345">
            <v>9158</v>
          </cell>
          <cell r="AA1345">
            <v>47553</v>
          </cell>
          <cell r="AB1345">
            <v>47564</v>
          </cell>
          <cell r="AC1345">
            <v>47564</v>
          </cell>
          <cell r="AD1345">
            <v>47564</v>
          </cell>
          <cell r="AE1345">
            <v>0</v>
          </cell>
          <cell r="AF1345">
            <v>0</v>
          </cell>
          <cell r="AG1345">
            <v>0</v>
          </cell>
          <cell r="AH1345">
            <v>0</v>
          </cell>
          <cell r="AI1345">
            <v>47553</v>
          </cell>
          <cell r="AJ1345">
            <v>47564</v>
          </cell>
          <cell r="AK1345">
            <v>47564</v>
          </cell>
          <cell r="AL1345">
            <v>47564</v>
          </cell>
          <cell r="AM1345">
            <v>0</v>
          </cell>
          <cell r="AN1345">
            <v>11</v>
          </cell>
          <cell r="AO1345">
            <v>11</v>
          </cell>
          <cell r="AP1345" t="str">
            <v>　海水浴場開設期間における遊泳客の安全を確保し、快適な水浴環境を創出する。
１　市内海水浴場４箇所（四倉・勿来・薄磯・久之浜波立）を開設予定
２　開設予定期間：令和５年７月15日（土）～８月20日（日）（※37日間）</v>
          </cell>
          <cell r="AQ1345" t="str">
            <v xml:space="preserve">１　海難事故防止対策
・遊泳区域の指定及び表示、警備救難用備品及び消耗品の整備、警備業務の実施、事故発生時の対応など
２　公衆・環境衛生対策
・海岸清掃、放射線モニタリング調査、仮設トイレ・シャワーの設置など </v>
          </cell>
          <cell r="BJ1345">
            <v>1</v>
          </cell>
          <cell r="BK1345">
            <v>47564</v>
          </cell>
          <cell r="BL1345">
            <v>0</v>
          </cell>
          <cell r="BM1345">
            <v>0</v>
          </cell>
          <cell r="BN1345">
            <v>0</v>
          </cell>
          <cell r="BO1345">
            <v>0</v>
          </cell>
          <cell r="BP1345">
            <v>0</v>
          </cell>
          <cell r="BQ1345">
            <v>0</v>
          </cell>
          <cell r="BR1345">
            <v>0</v>
          </cell>
          <cell r="BS1345">
            <v>0</v>
          </cell>
          <cell r="BT1345">
            <v>0</v>
          </cell>
          <cell r="BU1345">
            <v>0</v>
          </cell>
          <cell r="BV1345">
            <v>47564</v>
          </cell>
          <cell r="BW1345">
            <v>0</v>
          </cell>
          <cell r="BX1345">
            <v>0</v>
          </cell>
          <cell r="BY1345">
            <v>0</v>
          </cell>
          <cell r="BZ1345">
            <v>0</v>
          </cell>
          <cell r="CA1345">
            <v>47564</v>
          </cell>
        </row>
        <row r="1346">
          <cell r="I1346" t="str">
            <v>観光施設長寿命化事業費</v>
          </cell>
          <cell r="J1346">
            <v>1</v>
          </cell>
          <cell r="K1346" t="str">
            <v>一般会計</v>
          </cell>
          <cell r="L1346">
            <v>7</v>
          </cell>
          <cell r="M1346" t="str">
            <v>商工費　</v>
          </cell>
          <cell r="N1346">
            <v>1</v>
          </cell>
          <cell r="O1346" t="str">
            <v>商工費　</v>
          </cell>
          <cell r="P1346">
            <v>6</v>
          </cell>
          <cell r="Q1346" t="str">
            <v>観光費　</v>
          </cell>
          <cell r="R1346">
            <v>30</v>
          </cell>
          <cell r="S1346" t="str">
            <v>施設管理費　</v>
          </cell>
          <cell r="T1346">
            <v>44</v>
          </cell>
          <cell r="U1346" t="str">
            <v>観光施設長寿命化事業費　</v>
          </cell>
          <cell r="V1346">
            <v>0</v>
          </cell>
          <cell r="X1346">
            <v>0</v>
          </cell>
          <cell r="Z1346">
            <v>55781</v>
          </cell>
          <cell r="AA1346">
            <v>8987</v>
          </cell>
          <cell r="AB1346">
            <v>90367</v>
          </cell>
          <cell r="AC1346">
            <v>88578</v>
          </cell>
          <cell r="AD1346">
            <v>88578</v>
          </cell>
          <cell r="AE1346">
            <v>0</v>
          </cell>
          <cell r="AF1346">
            <v>0</v>
          </cell>
          <cell r="AG1346">
            <v>37336</v>
          </cell>
          <cell r="AH1346">
            <v>37336</v>
          </cell>
          <cell r="AI1346">
            <v>8987</v>
          </cell>
          <cell r="AJ1346">
            <v>90367</v>
          </cell>
          <cell r="AK1346">
            <v>51242</v>
          </cell>
          <cell r="AL1346">
            <v>51242</v>
          </cell>
          <cell r="AM1346">
            <v>-1789</v>
          </cell>
          <cell r="AN1346">
            <v>81380</v>
          </cell>
          <cell r="AO1346">
            <v>79591</v>
          </cell>
          <cell r="AP1346" t="str">
            <v>　観光施設の長寿命化等に要する事業費</v>
          </cell>
          <cell r="AQ1346" t="str">
            <v>　当課所管施設の長寿命化等に係る維持補修予算等を要求するもの。　</v>
          </cell>
          <cell r="BJ1346">
            <v>2</v>
          </cell>
          <cell r="BK1346">
            <v>0</v>
          </cell>
          <cell r="BL1346">
            <v>0</v>
          </cell>
          <cell r="BM1346">
            <v>0</v>
          </cell>
          <cell r="BN1346">
            <v>0</v>
          </cell>
          <cell r="BO1346">
            <v>0</v>
          </cell>
          <cell r="BP1346">
            <v>0</v>
          </cell>
          <cell r="BQ1346">
            <v>0</v>
          </cell>
          <cell r="BR1346">
            <v>0</v>
          </cell>
          <cell r="BS1346">
            <v>0</v>
          </cell>
          <cell r="BT1346">
            <v>0</v>
          </cell>
          <cell r="BU1346">
            <v>0</v>
          </cell>
          <cell r="BV1346">
            <v>90367</v>
          </cell>
          <cell r="BW1346">
            <v>0</v>
          </cell>
          <cell r="BX1346">
            <v>0</v>
          </cell>
          <cell r="BY1346">
            <v>0</v>
          </cell>
          <cell r="BZ1346">
            <v>37336</v>
          </cell>
          <cell r="CA1346">
            <v>51242</v>
          </cell>
        </row>
        <row r="1347">
          <cell r="I1347" t="str">
            <v>温泉給湯事業　職員人件費繰出金</v>
          </cell>
          <cell r="J1347">
            <v>1</v>
          </cell>
          <cell r="K1347" t="str">
            <v>一般会計</v>
          </cell>
          <cell r="L1347">
            <v>7</v>
          </cell>
          <cell r="M1347" t="str">
            <v>商工費　</v>
          </cell>
          <cell r="N1347">
            <v>1</v>
          </cell>
          <cell r="O1347" t="str">
            <v>商工費　</v>
          </cell>
          <cell r="P1347">
            <v>6</v>
          </cell>
          <cell r="Q1347" t="str">
            <v>観光費　</v>
          </cell>
          <cell r="R1347">
            <v>50</v>
          </cell>
          <cell r="S1347" t="str">
            <v>温泉給湯事業特別会計繰出金　</v>
          </cell>
          <cell r="T1347">
            <v>1</v>
          </cell>
          <cell r="U1347" t="str">
            <v>職員人件費繰出金</v>
          </cell>
          <cell r="V1347">
            <v>0</v>
          </cell>
          <cell r="X1347">
            <v>0</v>
          </cell>
          <cell r="Z1347">
            <v>23392</v>
          </cell>
          <cell r="AA1347">
            <v>23727</v>
          </cell>
          <cell r="AB1347">
            <v>24539</v>
          </cell>
          <cell r="AC1347">
            <v>23906</v>
          </cell>
          <cell r="AD1347">
            <v>23906</v>
          </cell>
          <cell r="AE1347">
            <v>0</v>
          </cell>
          <cell r="AF1347">
            <v>0</v>
          </cell>
          <cell r="AG1347">
            <v>0</v>
          </cell>
          <cell r="AH1347">
            <v>0</v>
          </cell>
          <cell r="AI1347">
            <v>23727</v>
          </cell>
          <cell r="AJ1347">
            <v>24539</v>
          </cell>
          <cell r="AK1347">
            <v>23906</v>
          </cell>
          <cell r="AL1347">
            <v>23906</v>
          </cell>
          <cell r="AM1347">
            <v>-633</v>
          </cell>
          <cell r="AN1347">
            <v>812</v>
          </cell>
          <cell r="AO1347">
            <v>179</v>
          </cell>
          <cell r="AP1347" t="str">
            <v>　令和３年度に常磐湯本財産区から本市に移管された温泉給湯事業について、安定的な事業運営のため一般会計から温泉給湯事業特別会計へ繰出を行うもの。　</v>
          </cell>
          <cell r="AQ1347" t="str">
            <v xml:space="preserve">　業務量増に伴い会計年度任用職員が令和４年度のパートタイムから令和５年度フルタイムに変更となることから、増額するもの。
・市職員　３人　21,913　千円
・会計年度任用職員（フルタイム）　１人　2,626　千円 </v>
          </cell>
          <cell r="BJ1347">
            <v>2</v>
          </cell>
          <cell r="BK1347">
            <v>0</v>
          </cell>
          <cell r="BL1347">
            <v>0</v>
          </cell>
          <cell r="BM1347">
            <v>0</v>
          </cell>
          <cell r="BN1347">
            <v>0</v>
          </cell>
          <cell r="BO1347">
            <v>0</v>
          </cell>
          <cell r="BP1347">
            <v>0</v>
          </cell>
          <cell r="BQ1347">
            <v>0</v>
          </cell>
          <cell r="BR1347">
            <v>0</v>
          </cell>
          <cell r="BS1347">
            <v>0</v>
          </cell>
          <cell r="BT1347">
            <v>0</v>
          </cell>
          <cell r="BU1347">
            <v>0</v>
          </cell>
          <cell r="BV1347">
            <v>24539</v>
          </cell>
          <cell r="BW1347">
            <v>0</v>
          </cell>
          <cell r="BX1347">
            <v>0</v>
          </cell>
          <cell r="BY1347">
            <v>0</v>
          </cell>
          <cell r="BZ1347">
            <v>0</v>
          </cell>
          <cell r="CA1347">
            <v>23906</v>
          </cell>
        </row>
        <row r="1348">
          <cell r="I1348" t="str">
            <v>温泉給湯事業　施設更新費繰出金</v>
          </cell>
          <cell r="J1348">
            <v>1</v>
          </cell>
          <cell r="K1348" t="str">
            <v>一般会計</v>
          </cell>
          <cell r="L1348">
            <v>7</v>
          </cell>
          <cell r="M1348" t="str">
            <v>商工費　</v>
          </cell>
          <cell r="N1348">
            <v>1</v>
          </cell>
          <cell r="O1348" t="str">
            <v>商工費　</v>
          </cell>
          <cell r="P1348">
            <v>6</v>
          </cell>
          <cell r="Q1348" t="str">
            <v>観光費　</v>
          </cell>
          <cell r="R1348">
            <v>50</v>
          </cell>
          <cell r="S1348" t="str">
            <v>温泉給湯事業特別会計繰出金　</v>
          </cell>
          <cell r="T1348">
            <v>2</v>
          </cell>
          <cell r="U1348" t="str">
            <v>施設更新費繰出金</v>
          </cell>
          <cell r="V1348">
            <v>0</v>
          </cell>
          <cell r="X1348">
            <v>0</v>
          </cell>
          <cell r="Z1348">
            <v>59069</v>
          </cell>
          <cell r="AA1348">
            <v>25550</v>
          </cell>
          <cell r="AB1348">
            <v>20440</v>
          </cell>
          <cell r="AC1348">
            <v>20440</v>
          </cell>
          <cell r="AD1348">
            <v>20440</v>
          </cell>
          <cell r="AE1348">
            <v>0</v>
          </cell>
          <cell r="AF1348">
            <v>0</v>
          </cell>
          <cell r="AG1348">
            <v>0</v>
          </cell>
          <cell r="AH1348">
            <v>0</v>
          </cell>
          <cell r="AI1348">
            <v>25550</v>
          </cell>
          <cell r="AJ1348">
            <v>20440</v>
          </cell>
          <cell r="AK1348">
            <v>20440</v>
          </cell>
          <cell r="AL1348">
            <v>20440</v>
          </cell>
          <cell r="AM1348">
            <v>0</v>
          </cell>
          <cell r="AN1348">
            <v>-5110</v>
          </cell>
          <cell r="AO1348">
            <v>-5110</v>
          </cell>
          <cell r="AP1348" t="str">
            <v>　令和３年度に常磐湯本財産区から本市移管された温泉給湯事業について、安定的な事業運営のため一般会計から温泉給湯事業特別会計へ繰出を行うもの。</v>
          </cell>
          <cell r="AQ1348" t="str">
            <v>工事名：第４配湯所改修工事　20,440千円
※当該工事については、令和５年度から令和６年度を工期として、温泉給湯事業特別会計において継続費として措置する。（施設更新費繰出金の措置はつぎのとおり行う）　
　令和５年度事業費（前金払）　20,440千円
　令和６年度事業費（竣工払）　30,660千円</v>
          </cell>
          <cell r="BJ1348">
            <v>1</v>
          </cell>
          <cell r="BK1348">
            <v>20440</v>
          </cell>
          <cell r="BL1348">
            <v>0</v>
          </cell>
          <cell r="BM1348">
            <v>0</v>
          </cell>
          <cell r="BN1348">
            <v>0</v>
          </cell>
          <cell r="BO1348">
            <v>0</v>
          </cell>
          <cell r="BP1348">
            <v>0</v>
          </cell>
          <cell r="BQ1348">
            <v>0</v>
          </cell>
          <cell r="BR1348">
            <v>0</v>
          </cell>
          <cell r="BS1348">
            <v>0</v>
          </cell>
          <cell r="BT1348">
            <v>0</v>
          </cell>
          <cell r="BU1348">
            <v>0</v>
          </cell>
          <cell r="BV1348">
            <v>20440</v>
          </cell>
          <cell r="BW1348">
            <v>0</v>
          </cell>
          <cell r="BX1348">
            <v>0</v>
          </cell>
          <cell r="BY1348">
            <v>0</v>
          </cell>
          <cell r="BZ1348">
            <v>0</v>
          </cell>
          <cell r="CA1348">
            <v>20440</v>
          </cell>
        </row>
        <row r="1349">
          <cell r="I1349" t="str">
            <v>観光施設災害復旧費（単独）</v>
          </cell>
          <cell r="J1349">
            <v>1</v>
          </cell>
          <cell r="K1349" t="str">
            <v>一般会計</v>
          </cell>
          <cell r="L1349">
            <v>11</v>
          </cell>
          <cell r="M1349" t="str">
            <v>災害復旧費　</v>
          </cell>
          <cell r="N1349">
            <v>5</v>
          </cell>
          <cell r="O1349" t="str">
            <v>その他公共施設・公用施設災害復旧費　</v>
          </cell>
          <cell r="P1349">
            <v>1</v>
          </cell>
          <cell r="Q1349" t="str">
            <v>その他公共施設・公用施設災害復旧費　</v>
          </cell>
          <cell r="R1349">
            <v>20</v>
          </cell>
          <cell r="S1349" t="str">
            <v>過年度発生災害復旧費</v>
          </cell>
          <cell r="T1349">
            <v>1</v>
          </cell>
          <cell r="U1349" t="str">
            <v>過年度発生災害復旧費（単独）</v>
          </cell>
          <cell r="V1349">
            <v>4</v>
          </cell>
          <cell r="W1349" t="str">
            <v>観光施設災害復旧費（単独）　</v>
          </cell>
          <cell r="X1349">
            <v>0</v>
          </cell>
          <cell r="Z1349">
            <v>0</v>
          </cell>
          <cell r="AA1349">
            <v>0</v>
          </cell>
          <cell r="AB1349">
            <v>0</v>
          </cell>
          <cell r="AC1349">
            <v>0</v>
          </cell>
          <cell r="AD1349">
            <v>0</v>
          </cell>
          <cell r="AE1349">
            <v>0</v>
          </cell>
          <cell r="AF1349">
            <v>0</v>
          </cell>
          <cell r="AG1349">
            <v>0</v>
          </cell>
          <cell r="AH1349">
            <v>0</v>
          </cell>
          <cell r="AI1349">
            <v>0</v>
          </cell>
          <cell r="AJ1349">
            <v>0</v>
          </cell>
          <cell r="AK1349">
            <v>0</v>
          </cell>
          <cell r="AL1349">
            <v>0</v>
          </cell>
          <cell r="AM1349">
            <v>0</v>
          </cell>
          <cell r="AN1349">
            <v>0</v>
          </cell>
          <cell r="AO1349">
            <v>0</v>
          </cell>
          <cell r="AP1349" t="str">
            <v>　令和４年３月１６日に発生した福島県沖地震により観光施設において破損等があった箇所について、お客様の安全性の確保を図るため、現状の調査等を行い適切な対策を行う。</v>
          </cell>
          <cell r="AQ1349" t="str">
            <v>・エキスパンションジョイント1階バックヤード廊下修繕業務210,100円
・エキスパンションジョイント2階渡り廊下温泉棟側修繕業務495,000円
・エキスパンションジョイント2階渡り廊下本館側修繕業務　496,100円
・エキスパンションジョイント3階渡り廊下温泉棟側修繕業務476,300円
・エキスパンションジョイント3階渡り廊下本館側修繕業務　469,700円
・エキスパンションジョイント3階本館廊下修繕業務397,100円</v>
          </cell>
          <cell r="BJ1349">
            <v>0</v>
          </cell>
          <cell r="BK1349">
            <v>0</v>
          </cell>
          <cell r="BL1349">
            <v>0</v>
          </cell>
          <cell r="BM1349">
            <v>0</v>
          </cell>
          <cell r="BN1349">
            <v>0</v>
          </cell>
          <cell r="BO1349">
            <v>0</v>
          </cell>
          <cell r="BP1349">
            <v>0</v>
          </cell>
          <cell r="BQ1349">
            <v>0</v>
          </cell>
          <cell r="BR1349">
            <v>0</v>
          </cell>
          <cell r="BS1349">
            <v>0</v>
          </cell>
          <cell r="BT1349">
            <v>0</v>
          </cell>
          <cell r="BU1349">
            <v>0</v>
          </cell>
          <cell r="BV1349">
            <v>0</v>
          </cell>
          <cell r="BW1349">
            <v>0</v>
          </cell>
          <cell r="BX1349">
            <v>0</v>
          </cell>
          <cell r="BY1349">
            <v>0</v>
          </cell>
          <cell r="BZ1349">
            <v>0</v>
          </cell>
          <cell r="CA1349">
            <v>0</v>
          </cell>
        </row>
        <row r="1350">
          <cell r="I1350" t="str">
            <v>市民栄誉賞表彰経費</v>
          </cell>
          <cell r="J1350">
            <v>1</v>
          </cell>
          <cell r="K1350" t="str">
            <v>一般会計</v>
          </cell>
          <cell r="L1350">
            <v>2</v>
          </cell>
          <cell r="M1350" t="str">
            <v>総務費　</v>
          </cell>
          <cell r="N1350">
            <v>1</v>
          </cell>
          <cell r="O1350" t="str">
            <v>総務管理費　</v>
          </cell>
          <cell r="P1350">
            <v>1</v>
          </cell>
          <cell r="Q1350" t="str">
            <v>一般管理費　</v>
          </cell>
          <cell r="R1350">
            <v>50</v>
          </cell>
          <cell r="S1350" t="str">
            <v>表彰費　</v>
          </cell>
          <cell r="T1350">
            <v>7</v>
          </cell>
          <cell r="U1350" t="str">
            <v>市民栄誉賞表彰経費　</v>
          </cell>
          <cell r="V1350">
            <v>0</v>
          </cell>
          <cell r="X1350">
            <v>0</v>
          </cell>
          <cell r="Z1350">
            <v>38</v>
          </cell>
          <cell r="AA1350">
            <v>14</v>
          </cell>
          <cell r="AB1350">
            <v>67</v>
          </cell>
          <cell r="AC1350">
            <v>67</v>
          </cell>
          <cell r="AD1350">
            <v>67</v>
          </cell>
          <cell r="AE1350">
            <v>0</v>
          </cell>
          <cell r="AF1350">
            <v>0</v>
          </cell>
          <cell r="AG1350">
            <v>0</v>
          </cell>
          <cell r="AH1350">
            <v>0</v>
          </cell>
          <cell r="AI1350">
            <v>14</v>
          </cell>
          <cell r="AJ1350">
            <v>67</v>
          </cell>
          <cell r="AK1350">
            <v>67</v>
          </cell>
          <cell r="AL1350">
            <v>67</v>
          </cell>
          <cell r="AM1350">
            <v>0</v>
          </cell>
          <cell r="AN1350">
            <v>53</v>
          </cell>
          <cell r="AO1350">
            <v>53</v>
          </cell>
          <cell r="AP1350" t="str">
            <v>　スポーツ又は芸術文化の分野において特に顕著な成績又は成果を収めた者を表彰し、その功績をたたえる。　</v>
          </cell>
          <cell r="AQ1350" t="str">
            <v>市民栄誉賞表彰式に係る経費
〇報償費　額縁
○筆耕翻訳料　表彰状</v>
          </cell>
          <cell r="BJ1350">
            <v>1</v>
          </cell>
          <cell r="BK1350">
            <v>67</v>
          </cell>
          <cell r="BL1350">
            <v>0</v>
          </cell>
          <cell r="BM1350">
            <v>0</v>
          </cell>
          <cell r="BN1350">
            <v>0</v>
          </cell>
          <cell r="BO1350">
            <v>0</v>
          </cell>
          <cell r="BP1350">
            <v>0</v>
          </cell>
          <cell r="BQ1350">
            <v>0</v>
          </cell>
          <cell r="BR1350">
            <v>0</v>
          </cell>
          <cell r="BS1350">
            <v>0</v>
          </cell>
          <cell r="BT1350">
            <v>0</v>
          </cell>
          <cell r="BU1350">
            <v>0</v>
          </cell>
          <cell r="BV1350">
            <v>67</v>
          </cell>
          <cell r="BW1350">
            <v>0</v>
          </cell>
          <cell r="BX1350">
            <v>0</v>
          </cell>
          <cell r="BY1350">
            <v>0</v>
          </cell>
          <cell r="BZ1350">
            <v>0</v>
          </cell>
          <cell r="CA1350">
            <v>67</v>
          </cell>
        </row>
        <row r="1351">
          <cell r="I1351" t="str">
            <v>親子都市交流事業費</v>
          </cell>
          <cell r="J1351">
            <v>1</v>
          </cell>
          <cell r="K1351" t="str">
            <v>一般会計</v>
          </cell>
          <cell r="L1351">
            <v>2</v>
          </cell>
          <cell r="M1351" t="str">
            <v>総務費　</v>
          </cell>
          <cell r="N1351">
            <v>1</v>
          </cell>
          <cell r="O1351" t="str">
            <v>総務管理費　</v>
          </cell>
          <cell r="P1351">
            <v>7</v>
          </cell>
          <cell r="Q1351" t="str">
            <v>企画費　</v>
          </cell>
          <cell r="R1351">
            <v>25</v>
          </cell>
          <cell r="S1351" t="str">
            <v>国内交流事業費　</v>
          </cell>
          <cell r="T1351">
            <v>4</v>
          </cell>
          <cell r="U1351" t="str">
            <v>親子都市交流事業費　</v>
          </cell>
          <cell r="V1351">
            <v>0</v>
          </cell>
          <cell r="X1351">
            <v>0</v>
          </cell>
          <cell r="Z1351">
            <v>0</v>
          </cell>
          <cell r="AA1351">
            <v>1619</v>
          </cell>
          <cell r="AB1351">
            <v>1750</v>
          </cell>
          <cell r="AC1351">
            <v>1750</v>
          </cell>
          <cell r="AD1351">
            <v>1750</v>
          </cell>
          <cell r="AE1351">
            <v>0</v>
          </cell>
          <cell r="AF1351">
            <v>0</v>
          </cell>
          <cell r="AG1351">
            <v>0</v>
          </cell>
          <cell r="AH1351">
            <v>0</v>
          </cell>
          <cell r="AI1351">
            <v>1619</v>
          </cell>
          <cell r="AJ1351">
            <v>1750</v>
          </cell>
          <cell r="AK1351">
            <v>1750</v>
          </cell>
          <cell r="AL1351">
            <v>1750</v>
          </cell>
          <cell r="AM1351">
            <v>0</v>
          </cell>
          <cell r="AN1351">
            <v>131</v>
          </cell>
          <cell r="AO1351">
            <v>131</v>
          </cell>
          <cell r="AP1351" t="str">
            <v>　親子都市である秋田県由利本荘市との交流促進を図る。</v>
          </cell>
          <cell r="AQ1351" t="str">
            <v xml:space="preserve">要求内容
・由利本荘市旧藩祭への参加
・中学生交流事業
・いわきおどりへの招待
・いわきサンシャインマラソンへの招待
増減理由
・食糧費：価格高騰による増 </v>
          </cell>
          <cell r="BJ1351">
            <v>1</v>
          </cell>
          <cell r="BK1351">
            <v>1750</v>
          </cell>
          <cell r="BL1351">
            <v>0</v>
          </cell>
          <cell r="BM1351">
            <v>0</v>
          </cell>
          <cell r="BN1351">
            <v>0</v>
          </cell>
          <cell r="BO1351">
            <v>0</v>
          </cell>
          <cell r="BP1351">
            <v>0</v>
          </cell>
          <cell r="BQ1351">
            <v>0</v>
          </cell>
          <cell r="BR1351">
            <v>0</v>
          </cell>
          <cell r="BS1351">
            <v>0</v>
          </cell>
          <cell r="BT1351">
            <v>0</v>
          </cell>
          <cell r="BU1351">
            <v>0</v>
          </cell>
          <cell r="BV1351">
            <v>1750</v>
          </cell>
          <cell r="BW1351">
            <v>0</v>
          </cell>
          <cell r="BX1351">
            <v>0</v>
          </cell>
          <cell r="BY1351">
            <v>0</v>
          </cell>
          <cell r="BZ1351">
            <v>0</v>
          </cell>
          <cell r="CA1351">
            <v>1750</v>
          </cell>
        </row>
        <row r="1352">
          <cell r="I1352" t="str">
            <v>兄弟都市交流事業費</v>
          </cell>
          <cell r="J1352">
            <v>1</v>
          </cell>
          <cell r="K1352" t="str">
            <v>一般会計</v>
          </cell>
          <cell r="L1352">
            <v>2</v>
          </cell>
          <cell r="M1352" t="str">
            <v>総務費　</v>
          </cell>
          <cell r="N1352">
            <v>1</v>
          </cell>
          <cell r="O1352" t="str">
            <v>総務管理費　</v>
          </cell>
          <cell r="P1352">
            <v>7</v>
          </cell>
          <cell r="Q1352" t="str">
            <v>企画費　</v>
          </cell>
          <cell r="R1352">
            <v>25</v>
          </cell>
          <cell r="S1352" t="str">
            <v>国内交流事業費　</v>
          </cell>
          <cell r="T1352">
            <v>5</v>
          </cell>
          <cell r="U1352" t="str">
            <v>兄弟都市交流事業費　</v>
          </cell>
          <cell r="V1352">
            <v>0</v>
          </cell>
          <cell r="X1352">
            <v>0</v>
          </cell>
          <cell r="Z1352">
            <v>0</v>
          </cell>
          <cell r="AA1352">
            <v>4412</v>
          </cell>
          <cell r="AB1352">
            <v>4248</v>
          </cell>
          <cell r="AC1352">
            <v>4248</v>
          </cell>
          <cell r="AD1352">
            <v>4248</v>
          </cell>
          <cell r="AE1352">
            <v>0</v>
          </cell>
          <cell r="AF1352">
            <v>0</v>
          </cell>
          <cell r="AG1352">
            <v>0</v>
          </cell>
          <cell r="AH1352">
            <v>0</v>
          </cell>
          <cell r="AI1352">
            <v>4412</v>
          </cell>
          <cell r="AJ1352">
            <v>4248</v>
          </cell>
          <cell r="AK1352">
            <v>4248</v>
          </cell>
          <cell r="AL1352">
            <v>4248</v>
          </cell>
          <cell r="AM1352">
            <v>0</v>
          </cell>
          <cell r="AN1352">
            <v>-164</v>
          </cell>
          <cell r="AO1352">
            <v>-164</v>
          </cell>
          <cell r="AP1352" t="str">
            <v>　兄弟都市である宮崎県延岡市との交流促進を図る。</v>
          </cell>
          <cell r="AQ1352" t="str">
            <v>要求内容
・延岡大師祭への参加
・ゴールデンゲームズinのべおかへの参加
・いわきおどりへの招待
・兄弟都市ジュニア交流隊派遣
・のべおか天下一薪能への参加
・いわきサンシャインマラソンへの招待
増減理由
・食糧費：兄弟都市締結25周年記念セレモニーに係る経費の減</v>
          </cell>
          <cell r="BJ1352">
            <v>1</v>
          </cell>
          <cell r="BK1352">
            <v>4248</v>
          </cell>
          <cell r="BL1352">
            <v>0</v>
          </cell>
          <cell r="BM1352">
            <v>0</v>
          </cell>
          <cell r="BN1352">
            <v>0</v>
          </cell>
          <cell r="BO1352">
            <v>0</v>
          </cell>
          <cell r="BP1352">
            <v>0</v>
          </cell>
          <cell r="BQ1352">
            <v>0</v>
          </cell>
          <cell r="BR1352">
            <v>0</v>
          </cell>
          <cell r="BS1352">
            <v>0</v>
          </cell>
          <cell r="BT1352">
            <v>0</v>
          </cell>
          <cell r="BU1352">
            <v>0</v>
          </cell>
          <cell r="BV1352">
            <v>4248</v>
          </cell>
          <cell r="BW1352">
            <v>0</v>
          </cell>
          <cell r="BX1352">
            <v>0</v>
          </cell>
          <cell r="BY1352">
            <v>0</v>
          </cell>
          <cell r="BZ1352">
            <v>0</v>
          </cell>
          <cell r="CA1352">
            <v>4248</v>
          </cell>
        </row>
        <row r="1353">
          <cell r="I1353" t="str">
            <v>撫順市交流事業費</v>
          </cell>
          <cell r="J1353">
            <v>1</v>
          </cell>
          <cell r="K1353" t="str">
            <v>一般会計</v>
          </cell>
          <cell r="L1353">
            <v>2</v>
          </cell>
          <cell r="M1353" t="str">
            <v>総務費　</v>
          </cell>
          <cell r="N1353">
            <v>1</v>
          </cell>
          <cell r="O1353" t="str">
            <v>総務管理費　</v>
          </cell>
          <cell r="P1353">
            <v>7</v>
          </cell>
          <cell r="Q1353" t="str">
            <v>企画費　</v>
          </cell>
          <cell r="R1353">
            <v>30</v>
          </cell>
          <cell r="S1353" t="str">
            <v>国際交流事業費　</v>
          </cell>
          <cell r="T1353">
            <v>1</v>
          </cell>
          <cell r="U1353" t="str">
            <v>撫順市交流事業費</v>
          </cell>
          <cell r="V1353">
            <v>0</v>
          </cell>
          <cell r="X1353">
            <v>0</v>
          </cell>
          <cell r="Z1353">
            <v>0</v>
          </cell>
          <cell r="AA1353">
            <v>2246</v>
          </cell>
          <cell r="AB1353">
            <v>2060</v>
          </cell>
          <cell r="AC1353">
            <v>2060</v>
          </cell>
          <cell r="AD1353">
            <v>2060</v>
          </cell>
          <cell r="AE1353">
            <v>0</v>
          </cell>
          <cell r="AF1353">
            <v>0</v>
          </cell>
          <cell r="AG1353">
            <v>0</v>
          </cell>
          <cell r="AH1353">
            <v>0</v>
          </cell>
          <cell r="AI1353">
            <v>2246</v>
          </cell>
          <cell r="AJ1353">
            <v>2060</v>
          </cell>
          <cell r="AK1353">
            <v>2060</v>
          </cell>
          <cell r="AL1353">
            <v>2060</v>
          </cell>
          <cell r="AM1353">
            <v>0</v>
          </cell>
          <cell r="AN1353">
            <v>-186</v>
          </cell>
          <cell r="AO1353">
            <v>-186</v>
          </cell>
          <cell r="AP1353" t="str">
            <v>　昭和57年の友好都市締結以来、行政・経済・文化・スポーツ・医療と幅広い分野において交流を展開しており、市民間交流を念頭に置きながら、今後も両市の交流を推進するものである。</v>
          </cell>
          <cell r="AQ1353" t="str">
            <v xml:space="preserve">要求内容
・小中学生書写交流撫順市訪問団派遣に関すること
増減理由
・食糧費：訪問団受入を行わないことによる食糧費の減
・賃借料：書写交流撫順市訪問団に係るバス借上料の減
　(行き：電車利用による） </v>
          </cell>
          <cell r="BJ1353">
            <v>1</v>
          </cell>
          <cell r="BK1353">
            <v>2060</v>
          </cell>
          <cell r="BL1353">
            <v>0</v>
          </cell>
          <cell r="BM1353">
            <v>0</v>
          </cell>
          <cell r="BN1353">
            <v>0</v>
          </cell>
          <cell r="BO1353">
            <v>0</v>
          </cell>
          <cell r="BP1353">
            <v>0</v>
          </cell>
          <cell r="BQ1353">
            <v>0</v>
          </cell>
          <cell r="BR1353">
            <v>0</v>
          </cell>
          <cell r="BS1353">
            <v>0</v>
          </cell>
          <cell r="BT1353">
            <v>0</v>
          </cell>
          <cell r="BU1353">
            <v>0</v>
          </cell>
          <cell r="BV1353">
            <v>2060</v>
          </cell>
          <cell r="BW1353">
            <v>0</v>
          </cell>
          <cell r="BX1353">
            <v>0</v>
          </cell>
          <cell r="BY1353">
            <v>0</v>
          </cell>
          <cell r="BZ1353">
            <v>0</v>
          </cell>
          <cell r="CA1353">
            <v>2060</v>
          </cell>
        </row>
        <row r="1354">
          <cell r="I1354" t="str">
            <v>撫順市交流事業費　周年記念事業分</v>
          </cell>
          <cell r="J1354">
            <v>1</v>
          </cell>
          <cell r="K1354" t="str">
            <v>一般会計</v>
          </cell>
          <cell r="L1354">
            <v>2</v>
          </cell>
          <cell r="M1354" t="str">
            <v>総務費　</v>
          </cell>
          <cell r="N1354">
            <v>1</v>
          </cell>
          <cell r="O1354" t="str">
            <v>総務管理費　</v>
          </cell>
          <cell r="P1354">
            <v>7</v>
          </cell>
          <cell r="Q1354" t="str">
            <v>企画費　</v>
          </cell>
          <cell r="R1354">
            <v>30</v>
          </cell>
          <cell r="S1354" t="str">
            <v>国際交流事業費　</v>
          </cell>
          <cell r="T1354">
            <v>1</v>
          </cell>
          <cell r="U1354" t="str">
            <v>撫順市交流事業費</v>
          </cell>
          <cell r="V1354">
            <v>0</v>
          </cell>
          <cell r="X1354">
            <v>1</v>
          </cell>
          <cell r="Y1354" t="str">
            <v>周年記念事業分　</v>
          </cell>
          <cell r="Z1354">
            <v>0</v>
          </cell>
          <cell r="AA1354">
            <v>1711</v>
          </cell>
          <cell r="AB1354">
            <v>0</v>
          </cell>
          <cell r="AC1354">
            <v>0</v>
          </cell>
          <cell r="AD1354">
            <v>0</v>
          </cell>
          <cell r="AE1354">
            <v>0</v>
          </cell>
          <cell r="AF1354">
            <v>0</v>
          </cell>
          <cell r="AG1354">
            <v>0</v>
          </cell>
          <cell r="AH1354">
            <v>0</v>
          </cell>
          <cell r="AI1354">
            <v>1711</v>
          </cell>
          <cell r="AJ1354">
            <v>0</v>
          </cell>
          <cell r="AK1354">
            <v>0</v>
          </cell>
          <cell r="AL1354">
            <v>0</v>
          </cell>
          <cell r="AM1354">
            <v>0</v>
          </cell>
          <cell r="AN1354">
            <v>-1711</v>
          </cell>
          <cell r="AO1354">
            <v>-1711</v>
          </cell>
          <cell r="AP1354" t="str">
            <v xml:space="preserve">　昭和57年の友好都市締結以来、行政・経済・文化・スポーツ・医療と幅広い分野において交流を展開しているが、令和４年度は友好都市締結40周年を迎えることから、市長を団長とする「公式代表団」を派遣するもの。 </v>
          </cell>
          <cell r="AQ1354" t="str">
            <v>公式訪問団派遣に係る経費</v>
          </cell>
          <cell r="BJ1354">
            <v>0</v>
          </cell>
          <cell r="BK1354">
            <v>0</v>
          </cell>
          <cell r="BL1354">
            <v>0</v>
          </cell>
          <cell r="BM1354">
            <v>0</v>
          </cell>
          <cell r="BN1354">
            <v>0</v>
          </cell>
          <cell r="BO1354">
            <v>0</v>
          </cell>
          <cell r="BP1354">
            <v>0</v>
          </cell>
          <cell r="BQ1354">
            <v>0</v>
          </cell>
          <cell r="BR1354">
            <v>0</v>
          </cell>
          <cell r="BS1354">
            <v>0</v>
          </cell>
          <cell r="BT1354">
            <v>0</v>
          </cell>
          <cell r="BU1354">
            <v>0</v>
          </cell>
          <cell r="BV1354">
            <v>0</v>
          </cell>
          <cell r="BW1354">
            <v>0</v>
          </cell>
          <cell r="BX1354">
            <v>0</v>
          </cell>
          <cell r="BY1354">
            <v>0</v>
          </cell>
          <cell r="BZ1354">
            <v>0</v>
          </cell>
          <cell r="CA1354">
            <v>0</v>
          </cell>
        </row>
        <row r="1355">
          <cell r="I1355" t="str">
            <v>タウンズビル市交流事業費</v>
          </cell>
          <cell r="J1355">
            <v>1</v>
          </cell>
          <cell r="K1355" t="str">
            <v>一般会計</v>
          </cell>
          <cell r="L1355">
            <v>2</v>
          </cell>
          <cell r="M1355" t="str">
            <v>総務費　</v>
          </cell>
          <cell r="N1355">
            <v>1</v>
          </cell>
          <cell r="O1355" t="str">
            <v>総務管理費　</v>
          </cell>
          <cell r="P1355">
            <v>7</v>
          </cell>
          <cell r="Q1355" t="str">
            <v>企画費　</v>
          </cell>
          <cell r="R1355">
            <v>30</v>
          </cell>
          <cell r="S1355" t="str">
            <v>国際交流事業費　</v>
          </cell>
          <cell r="T1355">
            <v>2</v>
          </cell>
          <cell r="U1355" t="str">
            <v>タウンズビル市交流事業費</v>
          </cell>
          <cell r="V1355">
            <v>0</v>
          </cell>
          <cell r="X1355">
            <v>0</v>
          </cell>
          <cell r="Z1355">
            <v>0</v>
          </cell>
          <cell r="AA1355">
            <v>1232</v>
          </cell>
          <cell r="AB1355">
            <v>1610</v>
          </cell>
          <cell r="AC1355">
            <v>1610</v>
          </cell>
          <cell r="AD1355">
            <v>1610</v>
          </cell>
          <cell r="AE1355">
            <v>0</v>
          </cell>
          <cell r="AF1355">
            <v>0</v>
          </cell>
          <cell r="AG1355">
            <v>0</v>
          </cell>
          <cell r="AH1355">
            <v>0</v>
          </cell>
          <cell r="AI1355">
            <v>1232</v>
          </cell>
          <cell r="AJ1355">
            <v>1610</v>
          </cell>
          <cell r="AK1355">
            <v>1610</v>
          </cell>
          <cell r="AL1355">
            <v>1610</v>
          </cell>
          <cell r="AM1355">
            <v>0</v>
          </cell>
          <cell r="AN1355">
            <v>378</v>
          </cell>
          <cell r="AO1355">
            <v>378</v>
          </cell>
          <cell r="AP1355" t="str">
            <v>　平成３年の国際姉妹都市締結以来、行政・文化・スポーツ・青少年と幅広い分野において交流を展開しており、今後も両市の交流を推進するものである。</v>
          </cell>
          <cell r="AQ1355" t="str">
            <v xml:space="preserve">要求内容
・タウンズビル市日本理解コンテスト優秀者受入（隔年）
・タウンズビル市公式訪問団受入
・いわきサンシャインマラソン選手受入
増減理由
・賃借料：公式訪問団及び日本理解コンテスト優勝者受入に係るバス借上料の増
 </v>
          </cell>
          <cell r="BJ1355">
            <v>1</v>
          </cell>
          <cell r="BK1355">
            <v>1610</v>
          </cell>
          <cell r="BL1355">
            <v>0</v>
          </cell>
          <cell r="BM1355">
            <v>0</v>
          </cell>
          <cell r="BN1355">
            <v>0</v>
          </cell>
          <cell r="BO1355">
            <v>0</v>
          </cell>
          <cell r="BP1355">
            <v>0</v>
          </cell>
          <cell r="BQ1355">
            <v>0</v>
          </cell>
          <cell r="BR1355">
            <v>0</v>
          </cell>
          <cell r="BS1355">
            <v>0</v>
          </cell>
          <cell r="BT1355">
            <v>0</v>
          </cell>
          <cell r="BU1355">
            <v>0</v>
          </cell>
          <cell r="BV1355">
            <v>1610</v>
          </cell>
          <cell r="BW1355">
            <v>0</v>
          </cell>
          <cell r="BX1355">
            <v>0</v>
          </cell>
          <cell r="BY1355">
            <v>0</v>
          </cell>
          <cell r="BZ1355">
            <v>0</v>
          </cell>
          <cell r="CA1355">
            <v>1610</v>
          </cell>
        </row>
        <row r="1356">
          <cell r="I1356" t="str">
            <v>一般国際交流事業費</v>
          </cell>
          <cell r="J1356">
            <v>1</v>
          </cell>
          <cell r="K1356" t="str">
            <v>一般会計</v>
          </cell>
          <cell r="L1356">
            <v>2</v>
          </cell>
          <cell r="M1356" t="str">
            <v>総務費　</v>
          </cell>
          <cell r="N1356">
            <v>1</v>
          </cell>
          <cell r="O1356" t="str">
            <v>総務管理費　</v>
          </cell>
          <cell r="P1356">
            <v>7</v>
          </cell>
          <cell r="Q1356" t="str">
            <v>企画費　</v>
          </cell>
          <cell r="R1356">
            <v>30</v>
          </cell>
          <cell r="S1356" t="str">
            <v>国際交流事業費　</v>
          </cell>
          <cell r="T1356">
            <v>3</v>
          </cell>
          <cell r="U1356" t="str">
            <v>一般国際交流事業費　</v>
          </cell>
          <cell r="V1356">
            <v>0</v>
          </cell>
          <cell r="X1356">
            <v>0</v>
          </cell>
          <cell r="Z1356">
            <v>0</v>
          </cell>
          <cell r="AA1356">
            <v>86</v>
          </cell>
          <cell r="AB1356">
            <v>99</v>
          </cell>
          <cell r="AC1356">
            <v>99</v>
          </cell>
          <cell r="AD1356">
            <v>99</v>
          </cell>
          <cell r="AE1356">
            <v>0</v>
          </cell>
          <cell r="AF1356">
            <v>0</v>
          </cell>
          <cell r="AG1356">
            <v>0</v>
          </cell>
          <cell r="AH1356">
            <v>0</v>
          </cell>
          <cell r="AI1356">
            <v>86</v>
          </cell>
          <cell r="AJ1356">
            <v>99</v>
          </cell>
          <cell r="AK1356">
            <v>99</v>
          </cell>
          <cell r="AL1356">
            <v>99</v>
          </cell>
          <cell r="AM1356">
            <v>0</v>
          </cell>
          <cell r="AN1356">
            <v>13</v>
          </cell>
          <cell r="AO1356">
            <v>13</v>
          </cell>
          <cell r="AP1356" t="str">
            <v>　進展する国際化に対応するとともに、さらに広い視野で国際交流をとらえ、国際認識・理解を醸成するため市民レベルでの交流を推進する。</v>
          </cell>
          <cell r="AQ1356" t="str">
            <v xml:space="preserve">要求内容
・訪問団等受入
・国際交流事務費
増減理由
・食糧費：価格高騰による歓迎会費の増
・使用料：視察時施設変更による入場料の増 </v>
          </cell>
          <cell r="BJ1356">
            <v>1</v>
          </cell>
          <cell r="BK1356">
            <v>99</v>
          </cell>
          <cell r="BL1356">
            <v>0</v>
          </cell>
          <cell r="BM1356">
            <v>0</v>
          </cell>
          <cell r="BN1356">
            <v>0</v>
          </cell>
          <cell r="BO1356">
            <v>0</v>
          </cell>
          <cell r="BP1356">
            <v>0</v>
          </cell>
          <cell r="BQ1356">
            <v>0</v>
          </cell>
          <cell r="BR1356">
            <v>0</v>
          </cell>
          <cell r="BS1356">
            <v>0</v>
          </cell>
          <cell r="BT1356">
            <v>0</v>
          </cell>
          <cell r="BU1356">
            <v>0</v>
          </cell>
          <cell r="BV1356">
            <v>99</v>
          </cell>
          <cell r="BW1356">
            <v>0</v>
          </cell>
          <cell r="BX1356">
            <v>0</v>
          </cell>
          <cell r="BY1356">
            <v>0</v>
          </cell>
          <cell r="BZ1356">
            <v>0</v>
          </cell>
          <cell r="CA1356">
            <v>99</v>
          </cell>
        </row>
        <row r="1357">
          <cell r="I1357" t="str">
            <v>カウアイ郡交流事業費</v>
          </cell>
          <cell r="J1357">
            <v>1</v>
          </cell>
          <cell r="K1357" t="str">
            <v>一般会計</v>
          </cell>
          <cell r="L1357">
            <v>2</v>
          </cell>
          <cell r="M1357" t="str">
            <v>総務費　</v>
          </cell>
          <cell r="N1357">
            <v>1</v>
          </cell>
          <cell r="O1357" t="str">
            <v>総務管理費　</v>
          </cell>
          <cell r="P1357">
            <v>7</v>
          </cell>
          <cell r="Q1357" t="str">
            <v>企画費　</v>
          </cell>
          <cell r="R1357">
            <v>30</v>
          </cell>
          <cell r="S1357" t="str">
            <v>国際交流事業費　</v>
          </cell>
          <cell r="T1357">
            <v>20</v>
          </cell>
          <cell r="U1357" t="str">
            <v>カウアイ郡交流事業費</v>
          </cell>
          <cell r="V1357">
            <v>0</v>
          </cell>
          <cell r="X1357">
            <v>0</v>
          </cell>
          <cell r="Z1357">
            <v>0</v>
          </cell>
          <cell r="AA1357">
            <v>1080</v>
          </cell>
          <cell r="AB1357">
            <v>916</v>
          </cell>
          <cell r="AC1357">
            <v>916</v>
          </cell>
          <cell r="AD1357">
            <v>916</v>
          </cell>
          <cell r="AE1357">
            <v>0</v>
          </cell>
          <cell r="AF1357">
            <v>0</v>
          </cell>
          <cell r="AG1357">
            <v>0</v>
          </cell>
          <cell r="AH1357">
            <v>0</v>
          </cell>
          <cell r="AI1357">
            <v>1080</v>
          </cell>
          <cell r="AJ1357">
            <v>916</v>
          </cell>
          <cell r="AK1357">
            <v>916</v>
          </cell>
          <cell r="AL1357">
            <v>916</v>
          </cell>
          <cell r="AM1357">
            <v>0</v>
          </cell>
          <cell r="AN1357">
            <v>-164</v>
          </cell>
          <cell r="AO1357">
            <v>-164</v>
          </cell>
          <cell r="AP1357" t="str">
            <v>平成23年の友好協定締結以来、観光、文化、スポーツなどの幅広い分野において交流を展開しており、今後も両市の交流を推進するものである。</v>
          </cell>
          <cell r="AQ1357" t="str">
            <v>要求内容
・公式訪問団の受入
・いわきサンシャインマラソンへの招待
増減理由
・旅費：派遣を行わないことによる減</v>
          </cell>
          <cell r="BJ1357">
            <v>1</v>
          </cell>
          <cell r="BK1357">
            <v>916</v>
          </cell>
          <cell r="BL1357">
            <v>0</v>
          </cell>
          <cell r="BM1357">
            <v>0</v>
          </cell>
          <cell r="BN1357">
            <v>0</v>
          </cell>
          <cell r="BO1357">
            <v>0</v>
          </cell>
          <cell r="BP1357">
            <v>0</v>
          </cell>
          <cell r="BQ1357">
            <v>0</v>
          </cell>
          <cell r="BR1357">
            <v>0</v>
          </cell>
          <cell r="BS1357">
            <v>0</v>
          </cell>
          <cell r="BT1357">
            <v>0</v>
          </cell>
          <cell r="BU1357">
            <v>0</v>
          </cell>
          <cell r="BV1357">
            <v>916</v>
          </cell>
          <cell r="BW1357">
            <v>0</v>
          </cell>
          <cell r="BX1357">
            <v>0</v>
          </cell>
          <cell r="BY1357">
            <v>0</v>
          </cell>
          <cell r="BZ1357">
            <v>0</v>
          </cell>
          <cell r="CA1357">
            <v>916</v>
          </cell>
        </row>
        <row r="1358">
          <cell r="I1358" t="str">
            <v>フラガールズ甲子園プロジェクト事業費</v>
          </cell>
          <cell r="J1358">
            <v>1</v>
          </cell>
          <cell r="K1358" t="str">
            <v>一般会計</v>
          </cell>
          <cell r="L1358">
            <v>2</v>
          </cell>
          <cell r="M1358" t="str">
            <v>総務費　</v>
          </cell>
          <cell r="N1358">
            <v>1</v>
          </cell>
          <cell r="O1358" t="str">
            <v>総務管理費　</v>
          </cell>
          <cell r="P1358">
            <v>7</v>
          </cell>
          <cell r="Q1358" t="str">
            <v>企画費　</v>
          </cell>
          <cell r="R1358">
            <v>90</v>
          </cell>
          <cell r="S1358" t="str">
            <v>地域づくり推進費</v>
          </cell>
          <cell r="T1358">
            <v>41</v>
          </cell>
          <cell r="U1358" t="str">
            <v>フラガールズ甲子園プロジェクト事業費</v>
          </cell>
          <cell r="V1358">
            <v>0</v>
          </cell>
          <cell r="X1358">
            <v>0</v>
          </cell>
          <cell r="Z1358">
            <v>1150</v>
          </cell>
          <cell r="AA1358">
            <v>1000</v>
          </cell>
          <cell r="AB1358">
            <v>1000</v>
          </cell>
          <cell r="AC1358">
            <v>1000</v>
          </cell>
          <cell r="AD1358">
            <v>1000</v>
          </cell>
          <cell r="AE1358">
            <v>900</v>
          </cell>
          <cell r="AF1358">
            <v>0</v>
          </cell>
          <cell r="AG1358">
            <v>0</v>
          </cell>
          <cell r="AH1358">
            <v>0</v>
          </cell>
          <cell r="AI1358">
            <v>100</v>
          </cell>
          <cell r="AJ1358">
            <v>1000</v>
          </cell>
          <cell r="AK1358">
            <v>1000</v>
          </cell>
          <cell r="AL1358">
            <v>1000</v>
          </cell>
          <cell r="AM1358">
            <v>0</v>
          </cell>
          <cell r="AN1358">
            <v>0</v>
          </cell>
          <cell r="AO1358">
            <v>0</v>
          </cell>
          <cell r="AP1358" t="str">
            <v xml:space="preserve">　「フラガール甲子園」については平成23年度から実施しており、平成25年度には、「フラガールズ甲子園」をはじめとした官民協働による地域活動などが高く評価され、「文化庁長官表彰（文化芸術創造都市部門）」を受賞した。さらに平成26年度からは、最優秀賞校に文部科学大臣賞が贈られるなど、フラの魅力を全国に発信するとともに、交流人口の拡大などに寄与している。「フラシティいわき」を標榜する本市としても積極的に支援していく必要があることから、補助金を交付する。 </v>
          </cell>
          <cell r="AQ1358" t="str">
            <v>フラガールズ甲子園開催に係る補助金　</v>
          </cell>
          <cell r="BB1358">
            <v>3</v>
          </cell>
          <cell r="BC1358" t="str">
            <v>まちの魅力を高める　</v>
          </cell>
          <cell r="BD1358">
            <v>0</v>
          </cell>
          <cell r="BF1358">
            <v>0</v>
          </cell>
          <cell r="BH1358">
            <v>0</v>
          </cell>
          <cell r="BJ1358">
            <v>1</v>
          </cell>
          <cell r="BK1358">
            <v>1000</v>
          </cell>
          <cell r="BL1358">
            <v>0</v>
          </cell>
          <cell r="BM1358">
            <v>0</v>
          </cell>
          <cell r="BN1358">
            <v>0</v>
          </cell>
          <cell r="BO1358">
            <v>0</v>
          </cell>
          <cell r="BP1358">
            <v>0</v>
          </cell>
          <cell r="BQ1358">
            <v>0</v>
          </cell>
          <cell r="BR1358">
            <v>0</v>
          </cell>
          <cell r="BS1358">
            <v>0</v>
          </cell>
          <cell r="BT1358">
            <v>0</v>
          </cell>
          <cell r="BU1358">
            <v>0</v>
          </cell>
          <cell r="BV1358">
            <v>1000</v>
          </cell>
          <cell r="BW1358">
            <v>0</v>
          </cell>
          <cell r="BX1358">
            <v>0</v>
          </cell>
          <cell r="BY1358">
            <v>0</v>
          </cell>
          <cell r="BZ1358">
            <v>0</v>
          </cell>
          <cell r="CA1358">
            <v>1000</v>
          </cell>
        </row>
        <row r="1359">
          <cell r="I1359" t="str">
            <v>市民会館施設管理運営費</v>
          </cell>
          <cell r="J1359">
            <v>1</v>
          </cell>
          <cell r="K1359" t="str">
            <v>一般会計</v>
          </cell>
          <cell r="L1359">
            <v>2</v>
          </cell>
          <cell r="M1359" t="str">
            <v>総務費　</v>
          </cell>
          <cell r="N1359">
            <v>1</v>
          </cell>
          <cell r="O1359" t="str">
            <v>総務管理費　</v>
          </cell>
          <cell r="P1359">
            <v>12</v>
          </cell>
          <cell r="Q1359" t="str">
            <v>会館費　</v>
          </cell>
          <cell r="R1359">
            <v>20</v>
          </cell>
          <cell r="S1359" t="str">
            <v>施設管理費　</v>
          </cell>
          <cell r="T1359">
            <v>1</v>
          </cell>
          <cell r="U1359" t="str">
            <v>市民会館施設管理運営費　</v>
          </cell>
          <cell r="V1359">
            <v>0</v>
          </cell>
          <cell r="X1359">
            <v>0</v>
          </cell>
          <cell r="Z1359">
            <v>9246</v>
          </cell>
          <cell r="AA1359">
            <v>11637</v>
          </cell>
          <cell r="AB1359">
            <v>1955</v>
          </cell>
          <cell r="AC1359">
            <v>1955</v>
          </cell>
          <cell r="AD1359">
            <v>1955</v>
          </cell>
          <cell r="AE1359">
            <v>957</v>
          </cell>
          <cell r="AF1359">
            <v>693</v>
          </cell>
          <cell r="AG1359">
            <v>693</v>
          </cell>
          <cell r="AH1359">
            <v>693</v>
          </cell>
          <cell r="AI1359">
            <v>10680</v>
          </cell>
          <cell r="AJ1359">
            <v>1262</v>
          </cell>
          <cell r="AK1359">
            <v>1262</v>
          </cell>
          <cell r="AL1359">
            <v>1262</v>
          </cell>
          <cell r="AM1359">
            <v>0</v>
          </cell>
          <cell r="AN1359">
            <v>-9682</v>
          </cell>
          <cell r="AO1359">
            <v>-9682</v>
          </cell>
          <cell r="AP1359" t="str">
            <v xml:space="preserve">小名浜市民会館・勿来市民会館及びR4年度末で廃止予定の常磐市民会館に係る管理運営費 </v>
          </cell>
          <cell r="AQ1359" t="str">
            <v xml:space="preserve">小名浜・勿来及びR4年度末で廃止予定の旧常磐市民会館に係る管理運営費
（修繕料、委託料）
※旧常磐市民会館については施設は廃止予定だが、建物は残るため、機械警備と消防設備　保守点検業務（法定点検）のみを要求 </v>
          </cell>
          <cell r="BJ1359">
            <v>1</v>
          </cell>
          <cell r="BK1359">
            <v>1955</v>
          </cell>
          <cell r="BL1359">
            <v>0</v>
          </cell>
          <cell r="BM1359">
            <v>0</v>
          </cell>
          <cell r="BN1359">
            <v>0</v>
          </cell>
          <cell r="BO1359">
            <v>0</v>
          </cell>
          <cell r="BP1359">
            <v>0</v>
          </cell>
          <cell r="BQ1359">
            <v>0</v>
          </cell>
          <cell r="BR1359">
            <v>0</v>
          </cell>
          <cell r="BS1359">
            <v>0</v>
          </cell>
          <cell r="BT1359">
            <v>0</v>
          </cell>
          <cell r="BU1359">
            <v>693</v>
          </cell>
          <cell r="BV1359">
            <v>1262</v>
          </cell>
          <cell r="BW1359">
            <v>0</v>
          </cell>
          <cell r="BX1359">
            <v>0</v>
          </cell>
          <cell r="BY1359">
            <v>0</v>
          </cell>
          <cell r="BZ1359">
            <v>693</v>
          </cell>
          <cell r="CA1359">
            <v>1262</v>
          </cell>
        </row>
        <row r="1360">
          <cell r="I1360" t="str">
            <v>市民会館施設管理運営費　指定管理分</v>
          </cell>
          <cell r="J1360">
            <v>1</v>
          </cell>
          <cell r="K1360" t="str">
            <v>一般会計</v>
          </cell>
          <cell r="L1360">
            <v>2</v>
          </cell>
          <cell r="M1360" t="str">
            <v>総務費　</v>
          </cell>
          <cell r="N1360">
            <v>1</v>
          </cell>
          <cell r="O1360" t="str">
            <v>総務管理費　</v>
          </cell>
          <cell r="P1360">
            <v>12</v>
          </cell>
          <cell r="Q1360" t="str">
            <v>会館費　</v>
          </cell>
          <cell r="R1360">
            <v>20</v>
          </cell>
          <cell r="S1360" t="str">
            <v>施設管理費　</v>
          </cell>
          <cell r="T1360">
            <v>1</v>
          </cell>
          <cell r="U1360" t="str">
            <v>市民会館施設管理運営費　</v>
          </cell>
          <cell r="V1360">
            <v>0</v>
          </cell>
          <cell r="X1360">
            <v>2</v>
          </cell>
          <cell r="Y1360" t="str">
            <v>市民会館施設管理運営費　指定管理分　</v>
          </cell>
          <cell r="Z1360">
            <v>67859</v>
          </cell>
          <cell r="AA1360">
            <v>67859</v>
          </cell>
          <cell r="AB1360">
            <v>51533</v>
          </cell>
          <cell r="AC1360">
            <v>51533</v>
          </cell>
          <cell r="AD1360">
            <v>51533</v>
          </cell>
          <cell r="AE1360">
            <v>8236</v>
          </cell>
          <cell r="AF1360">
            <v>6597</v>
          </cell>
          <cell r="AG1360">
            <v>6597</v>
          </cell>
          <cell r="AH1360">
            <v>6597</v>
          </cell>
          <cell r="AI1360">
            <v>59623</v>
          </cell>
          <cell r="AJ1360">
            <v>44936</v>
          </cell>
          <cell r="AK1360">
            <v>44936</v>
          </cell>
          <cell r="AL1360">
            <v>44936</v>
          </cell>
          <cell r="AM1360">
            <v>0</v>
          </cell>
          <cell r="AN1360">
            <v>-16326</v>
          </cell>
          <cell r="AO1360">
            <v>-16326</v>
          </cell>
          <cell r="AP1360" t="str">
            <v xml:space="preserve">市内２市民会館の管理運営に係る指定管理業務委託料
（※R4年度末で常磐が廃止予定のため、小名浜・勿来の2館分）
【指定管理者】
常磐開発㈱・常光サービス㈱・トーホク装美㈱指定管理業務共同企業体
【指定期間】
令和２年4月1日から令和７年3月31日（５年間） </v>
          </cell>
          <cell r="AQ1360" t="str">
            <v xml:space="preserve">令和５年度指定管理業務委託料
【内訳】
　○小名浜市民会館　25,851,760円　
　○勿来市民会館25,680,490円　
　○常磐市民会館　（※R4年度末で廃止予定）　
計　51,532,250円　
 </v>
          </cell>
          <cell r="BJ1360">
            <v>1</v>
          </cell>
          <cell r="BK1360">
            <v>51533</v>
          </cell>
          <cell r="BL1360">
            <v>0</v>
          </cell>
          <cell r="BM1360">
            <v>0</v>
          </cell>
          <cell r="BN1360">
            <v>0</v>
          </cell>
          <cell r="BO1360">
            <v>0</v>
          </cell>
          <cell r="BP1360">
            <v>0</v>
          </cell>
          <cell r="BQ1360">
            <v>0</v>
          </cell>
          <cell r="BR1360">
            <v>0</v>
          </cell>
          <cell r="BS1360">
            <v>0</v>
          </cell>
          <cell r="BT1360">
            <v>0</v>
          </cell>
          <cell r="BU1360">
            <v>6597</v>
          </cell>
          <cell r="BV1360">
            <v>44936</v>
          </cell>
          <cell r="BW1360">
            <v>0</v>
          </cell>
          <cell r="BX1360">
            <v>0</v>
          </cell>
          <cell r="BY1360">
            <v>0</v>
          </cell>
          <cell r="BZ1360">
            <v>6597</v>
          </cell>
          <cell r="CA1360">
            <v>44936</v>
          </cell>
        </row>
        <row r="1361">
          <cell r="I1361" t="str">
            <v>市民会館施設管理運営費　特定建築物等法定点検分</v>
          </cell>
          <cell r="J1361">
            <v>1</v>
          </cell>
          <cell r="K1361" t="str">
            <v>一般会計</v>
          </cell>
          <cell r="L1361">
            <v>2</v>
          </cell>
          <cell r="M1361" t="str">
            <v>総務費　</v>
          </cell>
          <cell r="N1361">
            <v>1</v>
          </cell>
          <cell r="O1361" t="str">
            <v>総務管理費　</v>
          </cell>
          <cell r="P1361">
            <v>12</v>
          </cell>
          <cell r="Q1361" t="str">
            <v>会館費　</v>
          </cell>
          <cell r="R1361">
            <v>20</v>
          </cell>
          <cell r="S1361" t="str">
            <v>施設管理費　</v>
          </cell>
          <cell r="T1361">
            <v>1</v>
          </cell>
          <cell r="U1361" t="str">
            <v>市民会館施設管理運営費　</v>
          </cell>
          <cell r="V1361">
            <v>0</v>
          </cell>
          <cell r="X1361">
            <v>3</v>
          </cell>
          <cell r="Y1361" t="str">
            <v>特定建築物等法定点検分　</v>
          </cell>
          <cell r="Z1361">
            <v>488</v>
          </cell>
          <cell r="AA1361">
            <v>913</v>
          </cell>
          <cell r="AB1361">
            <v>627</v>
          </cell>
          <cell r="AC1361">
            <v>627</v>
          </cell>
          <cell r="AD1361">
            <v>627</v>
          </cell>
          <cell r="AE1361">
            <v>0</v>
          </cell>
          <cell r="AF1361">
            <v>0</v>
          </cell>
          <cell r="AG1361">
            <v>0</v>
          </cell>
          <cell r="AH1361">
            <v>0</v>
          </cell>
          <cell r="AI1361">
            <v>913</v>
          </cell>
          <cell r="AJ1361">
            <v>627</v>
          </cell>
          <cell r="AK1361">
            <v>627</v>
          </cell>
          <cell r="AL1361">
            <v>627</v>
          </cell>
          <cell r="AM1361">
            <v>0</v>
          </cell>
          <cell r="AN1361">
            <v>-286</v>
          </cell>
          <cell r="AO1361">
            <v>-286</v>
          </cell>
          <cell r="AP1361" t="str">
            <v xml:space="preserve">　建築基準法第12条第２項等の規定に基づき、定期点検等が義務付けられている特定建築物の屋根や外壁天井等の劣化及び設備について、点検を委託する。 </v>
          </cell>
          <cell r="AQ1361" t="str">
            <v xml:space="preserve">特定建築物定期点検
建築設備定期点検 </v>
          </cell>
          <cell r="BJ1361">
            <v>1</v>
          </cell>
          <cell r="BK1361">
            <v>627</v>
          </cell>
          <cell r="BL1361">
            <v>0</v>
          </cell>
          <cell r="BM1361">
            <v>0</v>
          </cell>
          <cell r="BN1361">
            <v>0</v>
          </cell>
          <cell r="BO1361">
            <v>0</v>
          </cell>
          <cell r="BP1361">
            <v>0</v>
          </cell>
          <cell r="BQ1361">
            <v>0</v>
          </cell>
          <cell r="BR1361">
            <v>0</v>
          </cell>
          <cell r="BS1361">
            <v>0</v>
          </cell>
          <cell r="BT1361">
            <v>0</v>
          </cell>
          <cell r="BU1361">
            <v>0</v>
          </cell>
          <cell r="BV1361">
            <v>627</v>
          </cell>
          <cell r="BW1361">
            <v>0</v>
          </cell>
          <cell r="BX1361">
            <v>0</v>
          </cell>
          <cell r="BY1361">
            <v>0</v>
          </cell>
          <cell r="BZ1361">
            <v>0</v>
          </cell>
          <cell r="CA1361">
            <v>627</v>
          </cell>
        </row>
        <row r="1362">
          <cell r="I1362" t="str">
            <v>市民会館施設管理運営費　ポリ塩化ビフェニル廃棄物等処理事業費</v>
          </cell>
          <cell r="J1362">
            <v>1</v>
          </cell>
          <cell r="K1362" t="str">
            <v>一般会計</v>
          </cell>
          <cell r="L1362">
            <v>2</v>
          </cell>
          <cell r="M1362" t="str">
            <v>総務費　</v>
          </cell>
          <cell r="N1362">
            <v>1</v>
          </cell>
          <cell r="O1362" t="str">
            <v>総務管理費　</v>
          </cell>
          <cell r="P1362">
            <v>12</v>
          </cell>
          <cell r="Q1362" t="str">
            <v>会館費　</v>
          </cell>
          <cell r="R1362">
            <v>20</v>
          </cell>
          <cell r="S1362" t="str">
            <v>施設管理費　</v>
          </cell>
          <cell r="T1362">
            <v>1</v>
          </cell>
          <cell r="U1362" t="str">
            <v>市民会館施設管理運営費　</v>
          </cell>
          <cell r="V1362">
            <v>0</v>
          </cell>
          <cell r="X1362">
            <v>4</v>
          </cell>
          <cell r="Y1362" t="str">
            <v>ポリ塩化ビフェニル廃棄物等処理事業費</v>
          </cell>
          <cell r="Z1362">
            <v>0</v>
          </cell>
          <cell r="AA1362">
            <v>6471</v>
          </cell>
          <cell r="AB1362">
            <v>0</v>
          </cell>
          <cell r="AC1362">
            <v>0</v>
          </cell>
          <cell r="AD1362">
            <v>0</v>
          </cell>
          <cell r="AE1362">
            <v>0</v>
          </cell>
          <cell r="AF1362">
            <v>0</v>
          </cell>
          <cell r="AG1362">
            <v>0</v>
          </cell>
          <cell r="AH1362">
            <v>0</v>
          </cell>
          <cell r="AI1362">
            <v>6471</v>
          </cell>
          <cell r="AJ1362">
            <v>0</v>
          </cell>
          <cell r="AK1362">
            <v>0</v>
          </cell>
          <cell r="AL1362">
            <v>0</v>
          </cell>
          <cell r="AM1362">
            <v>0</v>
          </cell>
          <cell r="AN1362">
            <v>-6471</v>
          </cell>
          <cell r="AO1362">
            <v>-6471</v>
          </cell>
          <cell r="AP1362" t="str">
            <v>　平成28年8月1日にポリ塩化ビフェニル廃棄物の適正な処理の推進に関する法律が改正され、ポリ塩化ビフェニル使用製品・廃棄物について所定の処分期間内の廃棄・処分委託等が義務付けられたことから、市民会館内にあるポリ塩化ビフェニル廃棄物について搬出・処分を行う。</v>
          </cell>
          <cell r="AQ1362" t="str">
            <v>・高濃度ＰＣＢ廃棄物の収集運搬及び処分業務委託
　常磐市民会館ほか（安定器65個）
・低濃度ＰＣＢ廃棄物の収集運搬及び処分、更新工事
　勿来市民会館（現在使用中の変圧器２基）</v>
          </cell>
          <cell r="BJ1362">
            <v>0</v>
          </cell>
          <cell r="BK1362">
            <v>0</v>
          </cell>
          <cell r="BL1362">
            <v>0</v>
          </cell>
          <cell r="BM1362">
            <v>0</v>
          </cell>
          <cell r="BN1362">
            <v>0</v>
          </cell>
          <cell r="BO1362">
            <v>0</v>
          </cell>
          <cell r="BP1362">
            <v>0</v>
          </cell>
          <cell r="BQ1362">
            <v>0</v>
          </cell>
          <cell r="BR1362">
            <v>0</v>
          </cell>
          <cell r="BS1362">
            <v>0</v>
          </cell>
          <cell r="BT1362">
            <v>0</v>
          </cell>
          <cell r="BU1362">
            <v>0</v>
          </cell>
          <cell r="BV1362">
            <v>0</v>
          </cell>
          <cell r="BW1362">
            <v>0</v>
          </cell>
          <cell r="BX1362">
            <v>0</v>
          </cell>
          <cell r="BY1362">
            <v>0</v>
          </cell>
          <cell r="BZ1362">
            <v>0</v>
          </cell>
          <cell r="CA1362">
            <v>0</v>
          </cell>
        </row>
        <row r="1363">
          <cell r="I1363" t="str">
            <v>文化振興基金運営委員報酬</v>
          </cell>
          <cell r="J1363">
            <v>1</v>
          </cell>
          <cell r="K1363" t="str">
            <v>一般会計</v>
          </cell>
          <cell r="L1363">
            <v>10</v>
          </cell>
          <cell r="M1363" t="str">
            <v>教育費　</v>
          </cell>
          <cell r="N1363">
            <v>5</v>
          </cell>
          <cell r="O1363" t="str">
            <v>社会教育費　</v>
          </cell>
          <cell r="P1363">
            <v>5</v>
          </cell>
          <cell r="Q1363" t="str">
            <v>文化振興費　</v>
          </cell>
          <cell r="R1363">
            <v>10</v>
          </cell>
          <cell r="S1363" t="str">
            <v>文化振興費　</v>
          </cell>
          <cell r="T1363">
            <v>1</v>
          </cell>
          <cell r="U1363" t="str">
            <v>文化振興基金運営委員報酬</v>
          </cell>
          <cell r="V1363">
            <v>0</v>
          </cell>
          <cell r="X1363">
            <v>0</v>
          </cell>
          <cell r="Z1363">
            <v>150</v>
          </cell>
          <cell r="AA1363">
            <v>166</v>
          </cell>
          <cell r="AB1363">
            <v>166</v>
          </cell>
          <cell r="AC1363">
            <v>166</v>
          </cell>
          <cell r="AD1363">
            <v>166</v>
          </cell>
          <cell r="AE1363">
            <v>0</v>
          </cell>
          <cell r="AF1363">
            <v>0</v>
          </cell>
          <cell r="AG1363">
            <v>0</v>
          </cell>
          <cell r="AH1363">
            <v>0</v>
          </cell>
          <cell r="AI1363">
            <v>166</v>
          </cell>
          <cell r="AJ1363">
            <v>166</v>
          </cell>
          <cell r="AK1363">
            <v>166</v>
          </cell>
          <cell r="AL1363">
            <v>166</v>
          </cell>
          <cell r="AM1363">
            <v>0</v>
          </cell>
          <cell r="AN1363">
            <v>0</v>
          </cell>
          <cell r="AO1363">
            <v>0</v>
          </cell>
          <cell r="AP1363" t="str">
            <v>　市民の文学、音楽、美術その他の芸術文化活動を助長し、その精神生活の高揚と地域の文化的環境の醸成を図り、市民憲章にいう「文化のまちいわき」の発展に資するため設置されているいわき市文化振興基金の資金を適正に運用するため、いわき市文化振興基金条例第５条に基づき置かれているいわき市文化振興基金運営委員会の委員に対する報酬。　</v>
          </cell>
          <cell r="AQ1363" t="str">
            <v xml:space="preserve">いわき市文化振興基金運営委員に対する報酬
年２回開催予定
　8,300円×10人×２回＝166,000円
任期は２年（令和４年度～令和５年度）で、定員10人分を要求 </v>
          </cell>
          <cell r="BJ1363">
            <v>1</v>
          </cell>
          <cell r="BK1363">
            <v>166</v>
          </cell>
          <cell r="BL1363">
            <v>0</v>
          </cell>
          <cell r="BM1363">
            <v>0</v>
          </cell>
          <cell r="BN1363">
            <v>0</v>
          </cell>
          <cell r="BO1363">
            <v>0</v>
          </cell>
          <cell r="BP1363">
            <v>0</v>
          </cell>
          <cell r="BQ1363">
            <v>0</v>
          </cell>
          <cell r="BR1363">
            <v>0</v>
          </cell>
          <cell r="BS1363">
            <v>0</v>
          </cell>
          <cell r="BT1363">
            <v>0</v>
          </cell>
          <cell r="BU1363">
            <v>0</v>
          </cell>
          <cell r="BV1363">
            <v>166</v>
          </cell>
          <cell r="BW1363">
            <v>0</v>
          </cell>
          <cell r="BX1363">
            <v>0</v>
          </cell>
          <cell r="BY1363">
            <v>0</v>
          </cell>
          <cell r="BZ1363">
            <v>0</v>
          </cell>
          <cell r="CA1363">
            <v>166</v>
          </cell>
        </row>
        <row r="1364">
          <cell r="I1364" t="str">
            <v>文化振興基金育成事業等補助金</v>
          </cell>
          <cell r="J1364">
            <v>1</v>
          </cell>
          <cell r="K1364" t="str">
            <v>一般会計</v>
          </cell>
          <cell r="L1364">
            <v>10</v>
          </cell>
          <cell r="M1364" t="str">
            <v>教育費　</v>
          </cell>
          <cell r="N1364">
            <v>5</v>
          </cell>
          <cell r="O1364" t="str">
            <v>社会教育費　</v>
          </cell>
          <cell r="P1364">
            <v>5</v>
          </cell>
          <cell r="Q1364" t="str">
            <v>文化振興費　</v>
          </cell>
          <cell r="R1364">
            <v>10</v>
          </cell>
          <cell r="S1364" t="str">
            <v>文化振興費　</v>
          </cell>
          <cell r="T1364">
            <v>2</v>
          </cell>
          <cell r="U1364" t="str">
            <v>文化振興基金育成事業等補助金</v>
          </cell>
          <cell r="V1364">
            <v>0</v>
          </cell>
          <cell r="X1364">
            <v>0</v>
          </cell>
          <cell r="Z1364">
            <v>1507</v>
          </cell>
          <cell r="AA1364">
            <v>2700</v>
          </cell>
          <cell r="AB1364">
            <v>2700</v>
          </cell>
          <cell r="AC1364">
            <v>2700</v>
          </cell>
          <cell r="AD1364">
            <v>2700</v>
          </cell>
          <cell r="AE1364">
            <v>4</v>
          </cell>
          <cell r="AF1364">
            <v>11</v>
          </cell>
          <cell r="AG1364">
            <v>11</v>
          </cell>
          <cell r="AH1364">
            <v>11</v>
          </cell>
          <cell r="AI1364">
            <v>2696</v>
          </cell>
          <cell r="AJ1364">
            <v>2689</v>
          </cell>
          <cell r="AK1364">
            <v>2689</v>
          </cell>
          <cell r="AL1364">
            <v>2689</v>
          </cell>
          <cell r="AM1364">
            <v>0</v>
          </cell>
          <cell r="AN1364">
            <v>0</v>
          </cell>
          <cell r="AO1364">
            <v>0</v>
          </cell>
          <cell r="AP1364" t="str">
            <v xml:space="preserve">　市民の文学、音楽、美術その他の芸術文化活動を助長し、その精神生活の高揚と地域の文化的環境の醸成を図り、市民憲章にいう「文化のまちいわき」の発展に資するため、いわき市文化振興基金育成事業補助金交付要綱に基づき補助している補助金。
　市の文化振興を図り、文化団体の育成のための補助金は必要であり、終期設定は不可能である。
</v>
          </cell>
          <cell r="AQ1364" t="str">
            <v>文化活動を行う一般の団体に対し、事業費の一部を助成する。</v>
          </cell>
          <cell r="BJ1364">
            <v>1</v>
          </cell>
          <cell r="BK1364">
            <v>2700</v>
          </cell>
          <cell r="BL1364">
            <v>0</v>
          </cell>
          <cell r="BM1364">
            <v>0</v>
          </cell>
          <cell r="BN1364">
            <v>0</v>
          </cell>
          <cell r="BO1364">
            <v>0</v>
          </cell>
          <cell r="BP1364">
            <v>0</v>
          </cell>
          <cell r="BQ1364">
            <v>0</v>
          </cell>
          <cell r="BR1364">
            <v>0</v>
          </cell>
          <cell r="BS1364">
            <v>0</v>
          </cell>
          <cell r="BT1364">
            <v>0</v>
          </cell>
          <cell r="BU1364">
            <v>11</v>
          </cell>
          <cell r="BV1364">
            <v>2689</v>
          </cell>
          <cell r="BW1364">
            <v>0</v>
          </cell>
          <cell r="BX1364">
            <v>0</v>
          </cell>
          <cell r="BY1364">
            <v>0</v>
          </cell>
          <cell r="BZ1364">
            <v>11</v>
          </cell>
          <cell r="CA1364">
            <v>2689</v>
          </cell>
        </row>
        <row r="1365">
          <cell r="I1365" t="str">
            <v>文化振興基金育成事業等補助金　高校等の全国出場補助金</v>
          </cell>
          <cell r="J1365">
            <v>1</v>
          </cell>
          <cell r="K1365" t="str">
            <v>一般会計</v>
          </cell>
          <cell r="L1365">
            <v>10</v>
          </cell>
          <cell r="M1365" t="str">
            <v>教育費　</v>
          </cell>
          <cell r="N1365">
            <v>5</v>
          </cell>
          <cell r="O1365" t="str">
            <v>社会教育費　</v>
          </cell>
          <cell r="P1365">
            <v>5</v>
          </cell>
          <cell r="Q1365" t="str">
            <v>文化振興費　</v>
          </cell>
          <cell r="R1365">
            <v>10</v>
          </cell>
          <cell r="S1365" t="str">
            <v>文化振興費　</v>
          </cell>
          <cell r="T1365">
            <v>2</v>
          </cell>
          <cell r="U1365" t="str">
            <v>文化振興基金育成事業等補助金</v>
          </cell>
          <cell r="V1365">
            <v>0</v>
          </cell>
          <cell r="X1365">
            <v>1</v>
          </cell>
          <cell r="Y1365" t="str">
            <v>高校等の全国出場補助金　</v>
          </cell>
          <cell r="Z1365">
            <v>4865</v>
          </cell>
          <cell r="AA1365">
            <v>4300</v>
          </cell>
          <cell r="AB1365">
            <v>3800</v>
          </cell>
          <cell r="AC1365">
            <v>3800</v>
          </cell>
          <cell r="AD1365">
            <v>3800</v>
          </cell>
          <cell r="AE1365">
            <v>1604</v>
          </cell>
          <cell r="AF1365">
            <v>1112</v>
          </cell>
          <cell r="AG1365">
            <v>1112</v>
          </cell>
          <cell r="AH1365">
            <v>1112</v>
          </cell>
          <cell r="AI1365">
            <v>2696</v>
          </cell>
          <cell r="AJ1365">
            <v>2688</v>
          </cell>
          <cell r="AK1365">
            <v>2688</v>
          </cell>
          <cell r="AL1365">
            <v>2688</v>
          </cell>
          <cell r="AM1365">
            <v>0</v>
          </cell>
          <cell r="AN1365">
            <v>-500</v>
          </cell>
          <cell r="AO1365">
            <v>-500</v>
          </cell>
          <cell r="AP1365" t="str">
            <v>　市民の文学、音楽、美術その他の芸術文化活動を助長し、その精神生活の高揚と地域の文化的環境の醸成を図り、市民憲章にいう「文化のまちいわき」の発展に資するため、いわき市文化振興基金育成事業補助金交付要綱に基づき補助している補助金。
　市の文化振興を図り、文化団体の育成のための補助金は必要であり、終期設定は不可能である。</v>
          </cell>
          <cell r="AQ1365" t="str">
            <v xml:space="preserve">　高等学校等の生徒が文化行事において、選抜又は、推薦等により全国レベルの大会等に出場、参加する事業費の一部を助成する。
 </v>
          </cell>
          <cell r="BJ1365">
            <v>1</v>
          </cell>
          <cell r="BK1365">
            <v>3800</v>
          </cell>
          <cell r="BL1365">
            <v>0</v>
          </cell>
          <cell r="BM1365">
            <v>0</v>
          </cell>
          <cell r="BN1365">
            <v>0</v>
          </cell>
          <cell r="BO1365">
            <v>0</v>
          </cell>
          <cell r="BP1365">
            <v>0</v>
          </cell>
          <cell r="BQ1365">
            <v>0</v>
          </cell>
          <cell r="BR1365">
            <v>0</v>
          </cell>
          <cell r="BS1365">
            <v>0</v>
          </cell>
          <cell r="BT1365">
            <v>0</v>
          </cell>
          <cell r="BU1365">
            <v>1112</v>
          </cell>
          <cell r="BV1365">
            <v>2688</v>
          </cell>
          <cell r="BW1365">
            <v>0</v>
          </cell>
          <cell r="BX1365">
            <v>0</v>
          </cell>
          <cell r="BY1365">
            <v>0</v>
          </cell>
          <cell r="BZ1365">
            <v>1112</v>
          </cell>
          <cell r="CA1365">
            <v>2688</v>
          </cell>
        </row>
        <row r="1366">
          <cell r="I1366" t="str">
            <v>文化振興基金運用事務費</v>
          </cell>
          <cell r="J1366">
            <v>1</v>
          </cell>
          <cell r="K1366" t="str">
            <v>一般会計</v>
          </cell>
          <cell r="L1366">
            <v>10</v>
          </cell>
          <cell r="M1366" t="str">
            <v>教育費　</v>
          </cell>
          <cell r="N1366">
            <v>5</v>
          </cell>
          <cell r="O1366" t="str">
            <v>社会教育費　</v>
          </cell>
          <cell r="P1366">
            <v>5</v>
          </cell>
          <cell r="Q1366" t="str">
            <v>文化振興費　</v>
          </cell>
          <cell r="R1366">
            <v>10</v>
          </cell>
          <cell r="S1366" t="str">
            <v>文化振興費　</v>
          </cell>
          <cell r="T1366">
            <v>3</v>
          </cell>
          <cell r="U1366" t="str">
            <v>文化振興基金運用事務費　</v>
          </cell>
          <cell r="V1366">
            <v>0</v>
          </cell>
          <cell r="X1366">
            <v>0</v>
          </cell>
          <cell r="Z1366">
            <v>410</v>
          </cell>
          <cell r="AA1366">
            <v>404</v>
          </cell>
          <cell r="AB1366">
            <v>280</v>
          </cell>
          <cell r="AC1366">
            <v>280</v>
          </cell>
          <cell r="AD1366">
            <v>280</v>
          </cell>
          <cell r="AE1366">
            <v>0</v>
          </cell>
          <cell r="AF1366">
            <v>0</v>
          </cell>
          <cell r="AG1366">
            <v>0</v>
          </cell>
          <cell r="AH1366">
            <v>0</v>
          </cell>
          <cell r="AI1366">
            <v>404</v>
          </cell>
          <cell r="AJ1366">
            <v>280</v>
          </cell>
          <cell r="AK1366">
            <v>280</v>
          </cell>
          <cell r="AL1366">
            <v>280</v>
          </cell>
          <cell r="AM1366">
            <v>0</v>
          </cell>
          <cell r="AN1366">
            <v>-124</v>
          </cell>
          <cell r="AO1366">
            <v>-124</v>
          </cell>
          <cell r="AP1366" t="str">
            <v>　市民の文化意識の高揚、並びに文化活動の振興を図るため設置している文化振興基金の運用に係る事務経費。
　文化振興基金関係事務に係る経費のため、終期設定は不可能である。</v>
          </cell>
          <cell r="AQ1366" t="str">
            <v>文化振興基金の運用に係る事務経費</v>
          </cell>
          <cell r="BJ1366">
            <v>1</v>
          </cell>
          <cell r="BK1366">
            <v>280</v>
          </cell>
          <cell r="BL1366">
            <v>0</v>
          </cell>
          <cell r="BM1366">
            <v>0</v>
          </cell>
          <cell r="BN1366">
            <v>0</v>
          </cell>
          <cell r="BO1366">
            <v>0</v>
          </cell>
          <cell r="BP1366">
            <v>0</v>
          </cell>
          <cell r="BQ1366">
            <v>0</v>
          </cell>
          <cell r="BR1366">
            <v>0</v>
          </cell>
          <cell r="BS1366">
            <v>0</v>
          </cell>
          <cell r="BT1366">
            <v>0</v>
          </cell>
          <cell r="BU1366">
            <v>0</v>
          </cell>
          <cell r="BV1366">
            <v>280</v>
          </cell>
          <cell r="BW1366">
            <v>0</v>
          </cell>
          <cell r="BX1366">
            <v>0</v>
          </cell>
          <cell r="BY1366">
            <v>0</v>
          </cell>
          <cell r="BZ1366">
            <v>0</v>
          </cell>
          <cell r="CA1366">
            <v>280</v>
          </cell>
        </row>
        <row r="1367">
          <cell r="I1367" t="str">
            <v>文化振興基金積立金</v>
          </cell>
          <cell r="J1367">
            <v>1</v>
          </cell>
          <cell r="K1367" t="str">
            <v>一般会計</v>
          </cell>
          <cell r="L1367">
            <v>10</v>
          </cell>
          <cell r="M1367" t="str">
            <v>教育費　</v>
          </cell>
          <cell r="N1367">
            <v>5</v>
          </cell>
          <cell r="O1367" t="str">
            <v>社会教育費　</v>
          </cell>
          <cell r="P1367">
            <v>5</v>
          </cell>
          <cell r="Q1367" t="str">
            <v>文化振興費　</v>
          </cell>
          <cell r="R1367">
            <v>10</v>
          </cell>
          <cell r="S1367" t="str">
            <v>文化振興費　</v>
          </cell>
          <cell r="T1367">
            <v>4</v>
          </cell>
          <cell r="U1367" t="str">
            <v>文化振興基金積立金　</v>
          </cell>
          <cell r="V1367">
            <v>0</v>
          </cell>
          <cell r="X1367">
            <v>0</v>
          </cell>
          <cell r="Z1367">
            <v>1207</v>
          </cell>
          <cell r="AA1367">
            <v>1</v>
          </cell>
          <cell r="AB1367">
            <v>1</v>
          </cell>
          <cell r="AC1367">
            <v>1</v>
          </cell>
          <cell r="AD1367">
            <v>1</v>
          </cell>
          <cell r="AE1367">
            <v>1</v>
          </cell>
          <cell r="AF1367">
            <v>1</v>
          </cell>
          <cell r="AG1367">
            <v>1</v>
          </cell>
          <cell r="AH1367">
            <v>1</v>
          </cell>
          <cell r="AI1367">
            <v>0</v>
          </cell>
          <cell r="AJ1367">
            <v>0</v>
          </cell>
          <cell r="AK1367">
            <v>0</v>
          </cell>
          <cell r="AL1367">
            <v>0</v>
          </cell>
          <cell r="AM1367">
            <v>0</v>
          </cell>
          <cell r="AN1367">
            <v>0</v>
          </cell>
          <cell r="AO1367">
            <v>0</v>
          </cell>
          <cell r="AP1367" t="str">
            <v xml:space="preserve">文化振興基金の積立金
文化振興基金へ繰り入れるための積立金
</v>
          </cell>
          <cell r="AQ1367" t="str">
            <v>文化振興基金の積立金</v>
          </cell>
          <cell r="BJ1367">
            <v>1</v>
          </cell>
          <cell r="BK1367">
            <v>1</v>
          </cell>
          <cell r="BL1367">
            <v>0</v>
          </cell>
          <cell r="BM1367">
            <v>0</v>
          </cell>
          <cell r="BN1367">
            <v>0</v>
          </cell>
          <cell r="BO1367">
            <v>0</v>
          </cell>
          <cell r="BP1367">
            <v>0</v>
          </cell>
          <cell r="BQ1367">
            <v>0</v>
          </cell>
          <cell r="BR1367">
            <v>0</v>
          </cell>
          <cell r="BS1367">
            <v>0</v>
          </cell>
          <cell r="BT1367">
            <v>0</v>
          </cell>
          <cell r="BU1367">
            <v>1</v>
          </cell>
          <cell r="BV1367">
            <v>0</v>
          </cell>
          <cell r="BW1367">
            <v>0</v>
          </cell>
          <cell r="BX1367">
            <v>0</v>
          </cell>
          <cell r="BY1367">
            <v>0</v>
          </cell>
          <cell r="BZ1367">
            <v>1</v>
          </cell>
          <cell r="CA1367">
            <v>0</v>
          </cell>
        </row>
        <row r="1368">
          <cell r="I1368" t="str">
            <v>文化振興補助金</v>
          </cell>
          <cell r="J1368">
            <v>1</v>
          </cell>
          <cell r="K1368" t="str">
            <v>一般会計</v>
          </cell>
          <cell r="L1368">
            <v>10</v>
          </cell>
          <cell r="M1368" t="str">
            <v>教育費　</v>
          </cell>
          <cell r="N1368">
            <v>5</v>
          </cell>
          <cell r="O1368" t="str">
            <v>社会教育費　</v>
          </cell>
          <cell r="P1368">
            <v>5</v>
          </cell>
          <cell r="Q1368" t="str">
            <v>文化振興費　</v>
          </cell>
          <cell r="R1368">
            <v>10</v>
          </cell>
          <cell r="S1368" t="str">
            <v>文化振興費　</v>
          </cell>
          <cell r="T1368">
            <v>5</v>
          </cell>
          <cell r="U1368" t="str">
            <v>文化振興補助金　</v>
          </cell>
          <cell r="V1368">
            <v>0</v>
          </cell>
          <cell r="X1368">
            <v>0</v>
          </cell>
          <cell r="Z1368">
            <v>4000</v>
          </cell>
          <cell r="AA1368">
            <v>4500</v>
          </cell>
          <cell r="AB1368">
            <v>4500</v>
          </cell>
          <cell r="AC1368">
            <v>4500</v>
          </cell>
          <cell r="AD1368">
            <v>4500</v>
          </cell>
          <cell r="AE1368">
            <v>0</v>
          </cell>
          <cell r="AF1368">
            <v>0</v>
          </cell>
          <cell r="AG1368">
            <v>0</v>
          </cell>
          <cell r="AH1368">
            <v>0</v>
          </cell>
          <cell r="AI1368">
            <v>4500</v>
          </cell>
          <cell r="AJ1368">
            <v>4500</v>
          </cell>
          <cell r="AK1368">
            <v>4500</v>
          </cell>
          <cell r="AL1368">
            <v>4500</v>
          </cell>
          <cell r="AM1368">
            <v>0</v>
          </cell>
          <cell r="AN1368">
            <v>0</v>
          </cell>
          <cell r="AO1368">
            <v>0</v>
          </cell>
          <cell r="AP1368" t="str">
            <v>　市民の自主的な文化活動を育成するために、文化協会、市民文化祭及び市民美術展覧会に補助金を交付し、各種文化事業を実施することにより、地域文化の振興を推進している。
　いわき市文化協会補助金交付要綱、いわき市民文化祭運営委員会補助金交付要綱、いわき市民美術展覧会運営委員会補助金交付要綱に基づき補助している。</v>
          </cell>
          <cell r="AQ1368" t="str">
            <v xml:space="preserve">市民の文化振興に係る補助金
（市行財政改革行動計画（補助金の見直し）に基づき、平成19年度から10％削減済）
○いわき市文化協会補助金
○いわき市民文化祭補助金
○いわき市民美術展覧会補助金 </v>
          </cell>
          <cell r="BJ1368">
            <v>1</v>
          </cell>
          <cell r="BK1368">
            <v>4500</v>
          </cell>
          <cell r="BL1368">
            <v>0</v>
          </cell>
          <cell r="BM1368">
            <v>0</v>
          </cell>
          <cell r="BN1368">
            <v>0</v>
          </cell>
          <cell r="BO1368">
            <v>0</v>
          </cell>
          <cell r="BP1368">
            <v>0</v>
          </cell>
          <cell r="BQ1368">
            <v>0</v>
          </cell>
          <cell r="BR1368">
            <v>0</v>
          </cell>
          <cell r="BS1368">
            <v>0</v>
          </cell>
          <cell r="BT1368">
            <v>0</v>
          </cell>
          <cell r="BU1368">
            <v>0</v>
          </cell>
          <cell r="BV1368">
            <v>4500</v>
          </cell>
          <cell r="BW1368">
            <v>0</v>
          </cell>
          <cell r="BX1368">
            <v>0</v>
          </cell>
          <cell r="BY1368">
            <v>0</v>
          </cell>
          <cell r="BZ1368">
            <v>0</v>
          </cell>
          <cell r="CA1368">
            <v>4500</v>
          </cell>
        </row>
        <row r="1369">
          <cell r="I1369" t="str">
            <v>文化振興事務費</v>
          </cell>
          <cell r="J1369">
            <v>1</v>
          </cell>
          <cell r="K1369" t="str">
            <v>一般会計</v>
          </cell>
          <cell r="L1369">
            <v>10</v>
          </cell>
          <cell r="M1369" t="str">
            <v>教育費　</v>
          </cell>
          <cell r="N1369">
            <v>5</v>
          </cell>
          <cell r="O1369" t="str">
            <v>社会教育費　</v>
          </cell>
          <cell r="P1369">
            <v>5</v>
          </cell>
          <cell r="Q1369" t="str">
            <v>文化振興費　</v>
          </cell>
          <cell r="R1369">
            <v>10</v>
          </cell>
          <cell r="S1369" t="str">
            <v>文化振興費　</v>
          </cell>
          <cell r="T1369">
            <v>6</v>
          </cell>
          <cell r="U1369" t="str">
            <v>文化振興事務費　</v>
          </cell>
          <cell r="V1369">
            <v>0</v>
          </cell>
          <cell r="X1369">
            <v>0</v>
          </cell>
          <cell r="Z1369">
            <v>7341</v>
          </cell>
          <cell r="AA1369">
            <v>3484</v>
          </cell>
          <cell r="AB1369">
            <v>2629</v>
          </cell>
          <cell r="AC1369">
            <v>2629</v>
          </cell>
          <cell r="AD1369">
            <v>2629</v>
          </cell>
          <cell r="AE1369">
            <v>0</v>
          </cell>
          <cell r="AF1369">
            <v>0</v>
          </cell>
          <cell r="AG1369">
            <v>0</v>
          </cell>
          <cell r="AH1369">
            <v>0</v>
          </cell>
          <cell r="AI1369">
            <v>3484</v>
          </cell>
          <cell r="AJ1369">
            <v>2629</v>
          </cell>
          <cell r="AK1369">
            <v>2629</v>
          </cell>
          <cell r="AL1369">
            <v>2629</v>
          </cell>
          <cell r="AM1369">
            <v>0</v>
          </cell>
          <cell r="AN1369">
            <v>-855</v>
          </cell>
          <cell r="AO1369">
            <v>-855</v>
          </cell>
          <cell r="AP1369" t="str">
            <v>　市民の文化振興を図るため、新人のすぐれた文学作品を表彰する「吉野せい賞」に関連する文章講座及び講演会等を開催する。
　なお、市の文化振興に関する経費のため、終期設定は不可能である。</v>
          </cell>
          <cell r="AQ1369" t="str">
            <v xml:space="preserve">吉野せい賞記念講演会、文章講座等の開催にかかる経費
公用車の維持管理にかかる経費
いわき市民美術展覧会市長賞作品購入にかかる経費を減額 </v>
          </cell>
          <cell r="BJ1369">
            <v>1</v>
          </cell>
          <cell r="BK1369">
            <v>2629</v>
          </cell>
          <cell r="BL1369">
            <v>0</v>
          </cell>
          <cell r="BM1369">
            <v>0</v>
          </cell>
          <cell r="BN1369">
            <v>0</v>
          </cell>
          <cell r="BO1369">
            <v>0</v>
          </cell>
          <cell r="BP1369">
            <v>0</v>
          </cell>
          <cell r="BQ1369">
            <v>0</v>
          </cell>
          <cell r="BR1369">
            <v>0</v>
          </cell>
          <cell r="BS1369">
            <v>0</v>
          </cell>
          <cell r="BT1369">
            <v>0</v>
          </cell>
          <cell r="BU1369">
            <v>0</v>
          </cell>
          <cell r="BV1369">
            <v>2629</v>
          </cell>
          <cell r="BW1369">
            <v>0</v>
          </cell>
          <cell r="BX1369">
            <v>0</v>
          </cell>
          <cell r="BY1369">
            <v>0</v>
          </cell>
          <cell r="BZ1369">
            <v>0</v>
          </cell>
          <cell r="CA1369">
            <v>2629</v>
          </cell>
        </row>
        <row r="1370">
          <cell r="I1370" t="str">
            <v>いわき市立草野心平記念文学館費</v>
          </cell>
          <cell r="J1370">
            <v>1</v>
          </cell>
          <cell r="K1370" t="str">
            <v>一般会計</v>
          </cell>
          <cell r="L1370">
            <v>10</v>
          </cell>
          <cell r="M1370" t="str">
            <v>教育費　</v>
          </cell>
          <cell r="N1370">
            <v>5</v>
          </cell>
          <cell r="O1370" t="str">
            <v>社会教育費　</v>
          </cell>
          <cell r="P1370">
            <v>5</v>
          </cell>
          <cell r="Q1370" t="str">
            <v>文化振興費　</v>
          </cell>
          <cell r="R1370">
            <v>10</v>
          </cell>
          <cell r="S1370" t="str">
            <v>文化振興費　</v>
          </cell>
          <cell r="T1370">
            <v>8</v>
          </cell>
          <cell r="U1370" t="str">
            <v>いわき市立草野心平記念文学館費　</v>
          </cell>
          <cell r="V1370">
            <v>0</v>
          </cell>
          <cell r="X1370">
            <v>0</v>
          </cell>
          <cell r="Z1370">
            <v>3456</v>
          </cell>
          <cell r="AA1370">
            <v>1089</v>
          </cell>
          <cell r="AB1370">
            <v>400</v>
          </cell>
          <cell r="AC1370">
            <v>400</v>
          </cell>
          <cell r="AD1370">
            <v>400</v>
          </cell>
          <cell r="AE1370">
            <v>0</v>
          </cell>
          <cell r="AF1370">
            <v>0</v>
          </cell>
          <cell r="AG1370">
            <v>0</v>
          </cell>
          <cell r="AH1370">
            <v>0</v>
          </cell>
          <cell r="AI1370">
            <v>1089</v>
          </cell>
          <cell r="AJ1370">
            <v>400</v>
          </cell>
          <cell r="AK1370">
            <v>400</v>
          </cell>
          <cell r="AL1370">
            <v>400</v>
          </cell>
          <cell r="AM1370">
            <v>0</v>
          </cell>
          <cell r="AN1370">
            <v>-689</v>
          </cell>
          <cell r="AO1370">
            <v>-689</v>
          </cell>
          <cell r="AP1370" t="str">
            <v xml:space="preserve">　いわき市立草野心平記念文学館を運営するに当たって必要な経費(指定管理料を除く)
　終期設定については、施設が存続する限り設定は不可能である。
</v>
          </cell>
          <cell r="AQ1370" t="str">
            <v>いわき市立草野心平記念文学館施設の維持補修経費及び文学資料購入費</v>
          </cell>
          <cell r="BJ1370">
            <v>1</v>
          </cell>
          <cell r="BK1370">
            <v>400</v>
          </cell>
          <cell r="BL1370">
            <v>0</v>
          </cell>
          <cell r="BM1370">
            <v>0</v>
          </cell>
          <cell r="BN1370">
            <v>0</v>
          </cell>
          <cell r="BO1370">
            <v>0</v>
          </cell>
          <cell r="BP1370">
            <v>0</v>
          </cell>
          <cell r="BQ1370">
            <v>0</v>
          </cell>
          <cell r="BR1370">
            <v>0</v>
          </cell>
          <cell r="BS1370">
            <v>0</v>
          </cell>
          <cell r="BT1370">
            <v>0</v>
          </cell>
          <cell r="BU1370">
            <v>0</v>
          </cell>
          <cell r="BV1370">
            <v>400</v>
          </cell>
          <cell r="BW1370">
            <v>0</v>
          </cell>
          <cell r="BX1370">
            <v>0</v>
          </cell>
          <cell r="BY1370">
            <v>0</v>
          </cell>
          <cell r="BZ1370">
            <v>0</v>
          </cell>
          <cell r="CA1370">
            <v>400</v>
          </cell>
        </row>
        <row r="1371">
          <cell r="I1371" t="str">
            <v>いわき市立草野心平記念文学館費　特定建築物等法定点検分</v>
          </cell>
          <cell r="J1371">
            <v>1</v>
          </cell>
          <cell r="K1371" t="str">
            <v>一般会計</v>
          </cell>
          <cell r="L1371">
            <v>10</v>
          </cell>
          <cell r="M1371" t="str">
            <v>教育費　</v>
          </cell>
          <cell r="N1371">
            <v>5</v>
          </cell>
          <cell r="O1371" t="str">
            <v>社会教育費　</v>
          </cell>
          <cell r="P1371">
            <v>5</v>
          </cell>
          <cell r="Q1371" t="str">
            <v>文化振興費　</v>
          </cell>
          <cell r="R1371">
            <v>10</v>
          </cell>
          <cell r="S1371" t="str">
            <v>文化振興費　</v>
          </cell>
          <cell r="T1371">
            <v>8</v>
          </cell>
          <cell r="U1371" t="str">
            <v>いわき市立草野心平記念文学館費　</v>
          </cell>
          <cell r="V1371">
            <v>0</v>
          </cell>
          <cell r="X1371">
            <v>2</v>
          </cell>
          <cell r="Y1371" t="str">
            <v>特定建築物等法定点検分　</v>
          </cell>
          <cell r="Z1371">
            <v>317</v>
          </cell>
          <cell r="AA1371">
            <v>317</v>
          </cell>
          <cell r="AB1371">
            <v>317</v>
          </cell>
          <cell r="AC1371">
            <v>317</v>
          </cell>
          <cell r="AD1371">
            <v>317</v>
          </cell>
          <cell r="AE1371">
            <v>0</v>
          </cell>
          <cell r="AF1371">
            <v>0</v>
          </cell>
          <cell r="AG1371">
            <v>0</v>
          </cell>
          <cell r="AH1371">
            <v>0</v>
          </cell>
          <cell r="AI1371">
            <v>317</v>
          </cell>
          <cell r="AJ1371">
            <v>317</v>
          </cell>
          <cell r="AK1371">
            <v>317</v>
          </cell>
          <cell r="AL1371">
            <v>317</v>
          </cell>
          <cell r="AM1371">
            <v>0</v>
          </cell>
          <cell r="AN1371">
            <v>0</v>
          </cell>
          <cell r="AO1371">
            <v>0</v>
          </cell>
          <cell r="AP1371" t="str">
            <v xml:space="preserve">　建築基準法第12条第２項等の規定に基づき、定期点検等が義務付けられている特定建築物の屋根や外壁天井等の劣化及び設備について、点検を委託する。 </v>
          </cell>
          <cell r="AQ1371" t="str">
            <v xml:space="preserve">特定建築物定期点検
建築設備定期点検 </v>
          </cell>
          <cell r="BJ1371">
            <v>1</v>
          </cell>
          <cell r="BK1371">
            <v>317</v>
          </cell>
          <cell r="BL1371">
            <v>0</v>
          </cell>
          <cell r="BM1371">
            <v>0</v>
          </cell>
          <cell r="BN1371">
            <v>0</v>
          </cell>
          <cell r="BO1371">
            <v>0</v>
          </cell>
          <cell r="BP1371">
            <v>0</v>
          </cell>
          <cell r="BQ1371">
            <v>0</v>
          </cell>
          <cell r="BR1371">
            <v>0</v>
          </cell>
          <cell r="BS1371">
            <v>0</v>
          </cell>
          <cell r="BT1371">
            <v>0</v>
          </cell>
          <cell r="BU1371">
            <v>0</v>
          </cell>
          <cell r="BV1371">
            <v>317</v>
          </cell>
          <cell r="BW1371">
            <v>0</v>
          </cell>
          <cell r="BX1371">
            <v>0</v>
          </cell>
          <cell r="BY1371">
            <v>0</v>
          </cell>
          <cell r="BZ1371">
            <v>0</v>
          </cell>
          <cell r="CA1371">
            <v>317</v>
          </cell>
        </row>
        <row r="1372">
          <cell r="I1372" t="str">
            <v>いわき市立草野心平記念文学館費　指定管理分</v>
          </cell>
          <cell r="J1372">
            <v>1</v>
          </cell>
          <cell r="K1372" t="str">
            <v>一般会計</v>
          </cell>
          <cell r="L1372">
            <v>10</v>
          </cell>
          <cell r="M1372" t="str">
            <v>教育費　</v>
          </cell>
          <cell r="N1372">
            <v>5</v>
          </cell>
          <cell r="O1372" t="str">
            <v>社会教育費　</v>
          </cell>
          <cell r="P1372">
            <v>5</v>
          </cell>
          <cell r="Q1372" t="str">
            <v>文化振興費　</v>
          </cell>
          <cell r="R1372">
            <v>10</v>
          </cell>
          <cell r="S1372" t="str">
            <v>文化振興費　</v>
          </cell>
          <cell r="T1372">
            <v>8</v>
          </cell>
          <cell r="U1372" t="str">
            <v>いわき市立草野心平記念文学館費　</v>
          </cell>
          <cell r="V1372">
            <v>0</v>
          </cell>
          <cell r="X1372">
            <v>3</v>
          </cell>
          <cell r="Y1372" t="str">
            <v>いわき市立草野心平記念文学館費　指定管理分　</v>
          </cell>
          <cell r="Z1372">
            <v>76393</v>
          </cell>
          <cell r="AA1372">
            <v>76558</v>
          </cell>
          <cell r="AB1372">
            <v>79764</v>
          </cell>
          <cell r="AC1372">
            <v>79825</v>
          </cell>
          <cell r="AD1372">
            <v>79825</v>
          </cell>
          <cell r="AE1372">
            <v>2578</v>
          </cell>
          <cell r="AF1372">
            <v>1203</v>
          </cell>
          <cell r="AG1372">
            <v>1203</v>
          </cell>
          <cell r="AH1372">
            <v>1203</v>
          </cell>
          <cell r="AI1372">
            <v>73980</v>
          </cell>
          <cell r="AJ1372">
            <v>78561</v>
          </cell>
          <cell r="AK1372">
            <v>78622</v>
          </cell>
          <cell r="AL1372">
            <v>78622</v>
          </cell>
          <cell r="AM1372">
            <v>61</v>
          </cell>
          <cell r="AN1372">
            <v>3206</v>
          </cell>
          <cell r="AO1372">
            <v>3267</v>
          </cell>
          <cell r="AP1372" t="str">
            <v xml:space="preserve">　いわき市立草野心平記念文学館（平成10年7月19日開館）の管理運営にかかる指定管理業務委託料。企画展や各種事業の展開を図りながら、文学に興味のある市民の知識及び教養の向上を図っている。
【指定管理者】
公益財団法人　教育文化事業団
【指定期間】
平成31年４月１日から令和６年３月31日（５年間）
</v>
          </cell>
          <cell r="AQ1372" t="str">
            <v xml:space="preserve">いわき市立草野心平記念文学館の管理運営に関する経費
 </v>
          </cell>
          <cell r="BJ1372">
            <v>2</v>
          </cell>
          <cell r="BK1372">
            <v>0</v>
          </cell>
          <cell r="BL1372">
            <v>0</v>
          </cell>
          <cell r="BM1372">
            <v>0</v>
          </cell>
          <cell r="BN1372">
            <v>0</v>
          </cell>
          <cell r="BO1372">
            <v>0</v>
          </cell>
          <cell r="BP1372">
            <v>0</v>
          </cell>
          <cell r="BQ1372">
            <v>0</v>
          </cell>
          <cell r="BR1372">
            <v>0</v>
          </cell>
          <cell r="BS1372">
            <v>0</v>
          </cell>
          <cell r="BT1372">
            <v>0</v>
          </cell>
          <cell r="BU1372">
            <v>1203</v>
          </cell>
          <cell r="BV1372">
            <v>78561</v>
          </cell>
          <cell r="BW1372">
            <v>0</v>
          </cell>
          <cell r="BX1372">
            <v>0</v>
          </cell>
          <cell r="BY1372">
            <v>0</v>
          </cell>
          <cell r="BZ1372">
            <v>1203</v>
          </cell>
          <cell r="CA1372">
            <v>78622</v>
          </cell>
        </row>
        <row r="1373">
          <cell r="I1373" t="str">
            <v>いわき市立草野心平記念文学館費　長寿命化事業分</v>
          </cell>
          <cell r="J1373">
            <v>1</v>
          </cell>
          <cell r="K1373" t="str">
            <v>一般会計</v>
          </cell>
          <cell r="L1373">
            <v>10</v>
          </cell>
          <cell r="M1373" t="str">
            <v>教育費　</v>
          </cell>
          <cell r="N1373">
            <v>5</v>
          </cell>
          <cell r="O1373" t="str">
            <v>社会教育費　</v>
          </cell>
          <cell r="P1373">
            <v>5</v>
          </cell>
          <cell r="Q1373" t="str">
            <v>文化振興費　</v>
          </cell>
          <cell r="R1373">
            <v>10</v>
          </cell>
          <cell r="S1373" t="str">
            <v>文化振興費　</v>
          </cell>
          <cell r="T1373">
            <v>8</v>
          </cell>
          <cell r="U1373" t="str">
            <v>いわき市立草野心平記念文学館費　</v>
          </cell>
          <cell r="V1373">
            <v>0</v>
          </cell>
          <cell r="X1373">
            <v>4</v>
          </cell>
          <cell r="Y1373" t="str">
            <v>長寿命化事業分　</v>
          </cell>
          <cell r="Z1373">
            <v>0</v>
          </cell>
          <cell r="AA1373">
            <v>5687</v>
          </cell>
          <cell r="AB1373">
            <v>6440</v>
          </cell>
          <cell r="AC1373">
            <v>6440</v>
          </cell>
          <cell r="AD1373">
            <v>6440</v>
          </cell>
          <cell r="AE1373">
            <v>0</v>
          </cell>
          <cell r="AF1373">
            <v>0</v>
          </cell>
          <cell r="AG1373">
            <v>0</v>
          </cell>
          <cell r="AH1373">
            <v>0</v>
          </cell>
          <cell r="AI1373">
            <v>5687</v>
          </cell>
          <cell r="AJ1373">
            <v>6440</v>
          </cell>
          <cell r="AK1373">
            <v>6440</v>
          </cell>
          <cell r="AL1373">
            <v>6440</v>
          </cell>
          <cell r="AM1373">
            <v>0</v>
          </cell>
          <cell r="AN1373">
            <v>753</v>
          </cell>
          <cell r="AO1373">
            <v>753</v>
          </cell>
          <cell r="AP1373" t="str">
            <v>　平成10年度に開館した草野心平記念文学館は、経年劣化が進み、耐用年数超過による様々な異常や突発的な不具合等が発生していることから、施設の長寿命化を図るために中規模改修を実施する。</v>
          </cell>
          <cell r="AQ1373" t="str">
            <v>・自動火災報知設備等改修工事（継続費）　</v>
          </cell>
          <cell r="BJ1373">
            <v>1</v>
          </cell>
          <cell r="BK1373">
            <v>6440</v>
          </cell>
          <cell r="BL1373">
            <v>0</v>
          </cell>
          <cell r="BM1373">
            <v>0</v>
          </cell>
          <cell r="BN1373">
            <v>0</v>
          </cell>
          <cell r="BO1373">
            <v>0</v>
          </cell>
          <cell r="BP1373">
            <v>0</v>
          </cell>
          <cell r="BQ1373">
            <v>0</v>
          </cell>
          <cell r="BR1373">
            <v>0</v>
          </cell>
          <cell r="BS1373">
            <v>0</v>
          </cell>
          <cell r="BT1373">
            <v>0</v>
          </cell>
          <cell r="BU1373">
            <v>0</v>
          </cell>
          <cell r="BV1373">
            <v>6440</v>
          </cell>
          <cell r="BW1373">
            <v>0</v>
          </cell>
          <cell r="BX1373">
            <v>0</v>
          </cell>
          <cell r="BY1373">
            <v>0</v>
          </cell>
          <cell r="BZ1373">
            <v>0</v>
          </cell>
          <cell r="CA1373">
            <v>6440</v>
          </cell>
        </row>
        <row r="1374">
          <cell r="I1374" t="str">
            <v>草野心平生家施設管理費　指定管理分</v>
          </cell>
          <cell r="J1374">
            <v>1</v>
          </cell>
          <cell r="K1374" t="str">
            <v>一般会計</v>
          </cell>
          <cell r="L1374">
            <v>10</v>
          </cell>
          <cell r="M1374" t="str">
            <v>教育費　</v>
          </cell>
          <cell r="N1374">
            <v>5</v>
          </cell>
          <cell r="O1374" t="str">
            <v>社会教育費　</v>
          </cell>
          <cell r="P1374">
            <v>5</v>
          </cell>
          <cell r="Q1374" t="str">
            <v>文化振興費　</v>
          </cell>
          <cell r="R1374">
            <v>10</v>
          </cell>
          <cell r="S1374" t="str">
            <v>文化振興費　</v>
          </cell>
          <cell r="T1374">
            <v>9</v>
          </cell>
          <cell r="U1374" t="str">
            <v>草野心平生家施設管理費　</v>
          </cell>
          <cell r="V1374">
            <v>0</v>
          </cell>
          <cell r="X1374">
            <v>0</v>
          </cell>
          <cell r="Z1374">
            <v>3254</v>
          </cell>
          <cell r="AA1374">
            <v>3254</v>
          </cell>
          <cell r="AB1374">
            <v>3254</v>
          </cell>
          <cell r="AC1374">
            <v>3254</v>
          </cell>
          <cell r="AD1374">
            <v>3254</v>
          </cell>
          <cell r="AE1374">
            <v>9</v>
          </cell>
          <cell r="AF1374">
            <v>9</v>
          </cell>
          <cell r="AG1374">
            <v>9</v>
          </cell>
          <cell r="AH1374">
            <v>9</v>
          </cell>
          <cell r="AI1374">
            <v>3245</v>
          </cell>
          <cell r="AJ1374">
            <v>3245</v>
          </cell>
          <cell r="AK1374">
            <v>3245</v>
          </cell>
          <cell r="AL1374">
            <v>3245</v>
          </cell>
          <cell r="AM1374">
            <v>0</v>
          </cell>
          <cell r="AN1374">
            <v>0</v>
          </cell>
          <cell r="AO1374">
            <v>0</v>
          </cell>
          <cell r="AP1374" t="str">
            <v>　いわき市草野心平生家（平成15年４月10日開館）の管理運営にかかる指定管理業務委託料。市が修復した草野心平の生家を公開し、市民の知識及び教養の向上を図ることにより、市民文化の振興に寄与している。
【指定管理者】
公益財団法人　教育文化事業団
【指定期間】
平成31年４月１日から令和６年３月31日（５年間）</v>
          </cell>
          <cell r="AQ1374" t="str">
            <v>いわき市草野心平生家の施設の維持管理に関する経費</v>
          </cell>
          <cell r="BJ1374">
            <v>1</v>
          </cell>
          <cell r="BK1374">
            <v>3254</v>
          </cell>
          <cell r="BL1374">
            <v>0</v>
          </cell>
          <cell r="BM1374">
            <v>0</v>
          </cell>
          <cell r="BN1374">
            <v>0</v>
          </cell>
          <cell r="BO1374">
            <v>0</v>
          </cell>
          <cell r="BP1374">
            <v>0</v>
          </cell>
          <cell r="BQ1374">
            <v>0</v>
          </cell>
          <cell r="BR1374">
            <v>0</v>
          </cell>
          <cell r="BS1374">
            <v>0</v>
          </cell>
          <cell r="BT1374">
            <v>0</v>
          </cell>
          <cell r="BU1374">
            <v>9</v>
          </cell>
          <cell r="BV1374">
            <v>3245</v>
          </cell>
          <cell r="BW1374">
            <v>0</v>
          </cell>
          <cell r="BX1374">
            <v>0</v>
          </cell>
          <cell r="BY1374">
            <v>0</v>
          </cell>
          <cell r="BZ1374">
            <v>9</v>
          </cell>
          <cell r="CA1374">
            <v>3245</v>
          </cell>
        </row>
        <row r="1375">
          <cell r="I1375" t="str">
            <v>彫刻のある街づくり基金積立金</v>
          </cell>
          <cell r="J1375">
            <v>1</v>
          </cell>
          <cell r="K1375" t="str">
            <v>一般会計</v>
          </cell>
          <cell r="L1375">
            <v>10</v>
          </cell>
          <cell r="M1375" t="str">
            <v>教育費　</v>
          </cell>
          <cell r="N1375">
            <v>5</v>
          </cell>
          <cell r="O1375" t="str">
            <v>社会教育費　</v>
          </cell>
          <cell r="P1375">
            <v>5</v>
          </cell>
          <cell r="Q1375" t="str">
            <v>文化振興費　</v>
          </cell>
          <cell r="R1375">
            <v>10</v>
          </cell>
          <cell r="S1375" t="str">
            <v>文化振興費　</v>
          </cell>
          <cell r="T1375">
            <v>10</v>
          </cell>
          <cell r="U1375" t="str">
            <v>彫刻のある街づくり基金積立金</v>
          </cell>
          <cell r="V1375">
            <v>0</v>
          </cell>
          <cell r="X1375">
            <v>0</v>
          </cell>
          <cell r="Z1375">
            <v>1</v>
          </cell>
          <cell r="AA1375">
            <v>1</v>
          </cell>
          <cell r="AB1375">
            <v>1</v>
          </cell>
          <cell r="AC1375">
            <v>1</v>
          </cell>
          <cell r="AD1375">
            <v>1</v>
          </cell>
          <cell r="AE1375">
            <v>1</v>
          </cell>
          <cell r="AF1375">
            <v>1</v>
          </cell>
          <cell r="AG1375">
            <v>1</v>
          </cell>
          <cell r="AH1375">
            <v>1</v>
          </cell>
          <cell r="AI1375">
            <v>0</v>
          </cell>
          <cell r="AJ1375">
            <v>0</v>
          </cell>
          <cell r="AK1375">
            <v>0</v>
          </cell>
          <cell r="AL1375">
            <v>0</v>
          </cell>
          <cell r="AM1375">
            <v>0</v>
          </cell>
          <cell r="AN1375">
            <v>0</v>
          </cell>
          <cell r="AO1375">
            <v>0</v>
          </cell>
          <cell r="AP1375" t="str">
            <v>　いわき市彫刻のある街づくり基金により、民間からの彫刻設置の依頼と寄附を受けて、市街地に彫刻を設置するための積立金。利子及び寄附があった場合は寄附金も積立する。彫刻によるまちおこしという側面もあり、基金の存続する限り終期設定は不可能である。</v>
          </cell>
          <cell r="AQ1375" t="str">
            <v xml:space="preserve">令和５年度の利子及び寄附金の積立金
利子14円
</v>
          </cell>
          <cell r="BJ1375">
            <v>1</v>
          </cell>
          <cell r="BK1375">
            <v>1</v>
          </cell>
          <cell r="BL1375">
            <v>0</v>
          </cell>
          <cell r="BM1375">
            <v>0</v>
          </cell>
          <cell r="BN1375">
            <v>0</v>
          </cell>
          <cell r="BO1375">
            <v>0</v>
          </cell>
          <cell r="BP1375">
            <v>0</v>
          </cell>
          <cell r="BQ1375">
            <v>0</v>
          </cell>
          <cell r="BR1375">
            <v>0</v>
          </cell>
          <cell r="BS1375">
            <v>0</v>
          </cell>
          <cell r="BT1375">
            <v>0</v>
          </cell>
          <cell r="BU1375">
            <v>1</v>
          </cell>
          <cell r="BV1375">
            <v>0</v>
          </cell>
          <cell r="BW1375">
            <v>0</v>
          </cell>
          <cell r="BX1375">
            <v>0</v>
          </cell>
          <cell r="BY1375">
            <v>0</v>
          </cell>
          <cell r="BZ1375">
            <v>1</v>
          </cell>
          <cell r="CA1375">
            <v>0</v>
          </cell>
        </row>
        <row r="1376">
          <cell r="I1376" t="str">
            <v>文化施設感染拡大防止対策事業費</v>
          </cell>
          <cell r="J1376">
            <v>1</v>
          </cell>
          <cell r="K1376" t="str">
            <v>一般会計</v>
          </cell>
          <cell r="L1376">
            <v>10</v>
          </cell>
          <cell r="M1376" t="str">
            <v>教育費　</v>
          </cell>
          <cell r="N1376">
            <v>5</v>
          </cell>
          <cell r="O1376" t="str">
            <v>社会教育費　</v>
          </cell>
          <cell r="P1376">
            <v>5</v>
          </cell>
          <cell r="Q1376" t="str">
            <v>文化振興費　</v>
          </cell>
          <cell r="R1376">
            <v>10</v>
          </cell>
          <cell r="S1376" t="str">
            <v>文化振興費　</v>
          </cell>
          <cell r="T1376">
            <v>20</v>
          </cell>
          <cell r="U1376" t="str">
            <v>文化施設感染拡大防止対策事業費　</v>
          </cell>
          <cell r="V1376">
            <v>0</v>
          </cell>
          <cell r="X1376">
            <v>0</v>
          </cell>
          <cell r="Z1376">
            <v>844</v>
          </cell>
          <cell r="AA1376">
            <v>518</v>
          </cell>
          <cell r="AB1376">
            <v>843</v>
          </cell>
          <cell r="AC1376">
            <v>373</v>
          </cell>
          <cell r="AD1376">
            <v>373</v>
          </cell>
          <cell r="AE1376">
            <v>518</v>
          </cell>
          <cell r="AF1376">
            <v>0</v>
          </cell>
          <cell r="AG1376">
            <v>0</v>
          </cell>
          <cell r="AH1376">
            <v>0</v>
          </cell>
          <cell r="AI1376">
            <v>0</v>
          </cell>
          <cell r="AJ1376">
            <v>843</v>
          </cell>
          <cell r="AK1376">
            <v>373</v>
          </cell>
          <cell r="AL1376">
            <v>373</v>
          </cell>
          <cell r="AM1376">
            <v>-470</v>
          </cell>
          <cell r="AN1376">
            <v>325</v>
          </cell>
          <cell r="AO1376">
            <v>-145</v>
          </cell>
          <cell r="AP1376" t="str">
            <v>　文化施設における新型コロナウイルス感染症拡大防止対策に必要となる物を購入する。
【対象施設】
　市民会館（小名浜、勿来）、草野心平記念文学館、草野心平生家</v>
          </cell>
          <cell r="AQ1376" t="str">
            <v>【消耗品費】
　来館者の手指及び施設内の設備を消毒するための消毒液</v>
          </cell>
          <cell r="BJ1376">
            <v>2</v>
          </cell>
          <cell r="BK1376">
            <v>0</v>
          </cell>
          <cell r="BL1376">
            <v>0</v>
          </cell>
          <cell r="BM1376">
            <v>0</v>
          </cell>
          <cell r="BN1376">
            <v>0</v>
          </cell>
          <cell r="BO1376">
            <v>0</v>
          </cell>
          <cell r="BP1376">
            <v>0</v>
          </cell>
          <cell r="BQ1376">
            <v>0</v>
          </cell>
          <cell r="BR1376">
            <v>0</v>
          </cell>
          <cell r="BS1376">
            <v>0</v>
          </cell>
          <cell r="BT1376">
            <v>0</v>
          </cell>
          <cell r="BU1376">
            <v>0</v>
          </cell>
          <cell r="BV1376">
            <v>843</v>
          </cell>
          <cell r="BW1376">
            <v>0</v>
          </cell>
          <cell r="BX1376">
            <v>0</v>
          </cell>
          <cell r="BY1376">
            <v>0</v>
          </cell>
          <cell r="BZ1376">
            <v>0</v>
          </cell>
          <cell r="CA1376">
            <v>373</v>
          </cell>
        </row>
        <row r="1377">
          <cell r="I1377" t="str">
            <v>美術館協議会委員報酬</v>
          </cell>
          <cell r="J1377">
            <v>1</v>
          </cell>
          <cell r="K1377" t="str">
            <v>一般会計</v>
          </cell>
          <cell r="L1377">
            <v>10</v>
          </cell>
          <cell r="M1377" t="str">
            <v>教育費　</v>
          </cell>
          <cell r="N1377">
            <v>5</v>
          </cell>
          <cell r="O1377" t="str">
            <v>社会教育費　</v>
          </cell>
          <cell r="P1377">
            <v>7</v>
          </cell>
          <cell r="Q1377" t="str">
            <v>美術館費</v>
          </cell>
          <cell r="R1377">
            <v>10</v>
          </cell>
          <cell r="S1377" t="str">
            <v>いわき市立美術館管理運営費　</v>
          </cell>
          <cell r="T1377">
            <v>1</v>
          </cell>
          <cell r="U1377" t="str">
            <v>美術館協議会委員報酬</v>
          </cell>
          <cell r="V1377">
            <v>0</v>
          </cell>
          <cell r="X1377">
            <v>0</v>
          </cell>
          <cell r="Z1377">
            <v>83</v>
          </cell>
          <cell r="AA1377">
            <v>200</v>
          </cell>
          <cell r="AB1377">
            <v>200</v>
          </cell>
          <cell r="AC1377">
            <v>200</v>
          </cell>
          <cell r="AD1377">
            <v>200</v>
          </cell>
          <cell r="AE1377">
            <v>0</v>
          </cell>
          <cell r="AF1377">
            <v>0</v>
          </cell>
          <cell r="AG1377">
            <v>0</v>
          </cell>
          <cell r="AH1377">
            <v>0</v>
          </cell>
          <cell r="AI1377">
            <v>200</v>
          </cell>
          <cell r="AJ1377">
            <v>200</v>
          </cell>
          <cell r="AK1377">
            <v>200</v>
          </cell>
          <cell r="AL1377">
            <v>200</v>
          </cell>
          <cell r="AM1377">
            <v>0</v>
          </cell>
          <cell r="AN1377">
            <v>0</v>
          </cell>
          <cell r="AO1377">
            <v>0</v>
          </cell>
          <cell r="AP1377" t="str">
            <v>　博物館の運営に関し館長の諮問に応ずるとともに、館長に対して意見を述べるため、博物館法及びいわき市立美術館条例第10条に基づき置かれているいわき市立美術館協議会の委員に対する報酬。</v>
          </cell>
          <cell r="AQ1377" t="str">
            <v>美術館協議会委員に係る委員報酬。年２回開催予定
任期２年（令和４年度～５年度）
定員15人
委員報酬　8,300円×12人×年２回＝199,200円
　※委員のうち３人は、教職公務員のため委員報酬は支給しない。
増減理由：増減なし</v>
          </cell>
          <cell r="BJ1377">
            <v>1</v>
          </cell>
          <cell r="BK1377">
            <v>200</v>
          </cell>
          <cell r="BL1377">
            <v>0</v>
          </cell>
          <cell r="BM1377">
            <v>0</v>
          </cell>
          <cell r="BN1377">
            <v>0</v>
          </cell>
          <cell r="BO1377">
            <v>0</v>
          </cell>
          <cell r="BP1377">
            <v>0</v>
          </cell>
          <cell r="BQ1377">
            <v>0</v>
          </cell>
          <cell r="BR1377">
            <v>0</v>
          </cell>
          <cell r="BS1377">
            <v>0</v>
          </cell>
          <cell r="BT1377">
            <v>0</v>
          </cell>
          <cell r="BU1377">
            <v>0</v>
          </cell>
          <cell r="BV1377">
            <v>200</v>
          </cell>
          <cell r="BW1377">
            <v>0</v>
          </cell>
          <cell r="BX1377">
            <v>0</v>
          </cell>
          <cell r="BY1377">
            <v>0</v>
          </cell>
          <cell r="BZ1377">
            <v>0</v>
          </cell>
          <cell r="CA1377">
            <v>200</v>
          </cell>
        </row>
        <row r="1378">
          <cell r="I1378" t="str">
            <v>いわき市立美術館施設運営費</v>
          </cell>
          <cell r="J1378">
            <v>1</v>
          </cell>
          <cell r="K1378" t="str">
            <v>一般会計</v>
          </cell>
          <cell r="L1378">
            <v>10</v>
          </cell>
          <cell r="M1378" t="str">
            <v>教育費　</v>
          </cell>
          <cell r="N1378">
            <v>5</v>
          </cell>
          <cell r="O1378" t="str">
            <v>社会教育費　</v>
          </cell>
          <cell r="P1378">
            <v>7</v>
          </cell>
          <cell r="Q1378" t="str">
            <v>美術館費</v>
          </cell>
          <cell r="R1378">
            <v>10</v>
          </cell>
          <cell r="S1378" t="str">
            <v>いわき市立美術館管理運営費　</v>
          </cell>
          <cell r="T1378">
            <v>4</v>
          </cell>
          <cell r="U1378" t="str">
            <v>いわき市立美術館施設運営費　</v>
          </cell>
          <cell r="V1378">
            <v>0</v>
          </cell>
          <cell r="X1378">
            <v>0</v>
          </cell>
          <cell r="Z1378">
            <v>79878</v>
          </cell>
          <cell r="AA1378">
            <v>45905</v>
          </cell>
          <cell r="AB1378">
            <v>122314</v>
          </cell>
          <cell r="AC1378">
            <v>122314</v>
          </cell>
          <cell r="AD1378">
            <v>122314</v>
          </cell>
          <cell r="AE1378">
            <v>519</v>
          </cell>
          <cell r="AF1378">
            <v>930</v>
          </cell>
          <cell r="AG1378">
            <v>930</v>
          </cell>
          <cell r="AH1378">
            <v>930</v>
          </cell>
          <cell r="AI1378">
            <v>45386</v>
          </cell>
          <cell r="AJ1378">
            <v>121384</v>
          </cell>
          <cell r="AK1378">
            <v>121384</v>
          </cell>
          <cell r="AL1378">
            <v>121384</v>
          </cell>
          <cell r="AM1378">
            <v>0</v>
          </cell>
          <cell r="AN1378">
            <v>76409</v>
          </cell>
          <cell r="AO1378">
            <v>76409</v>
          </cell>
          <cell r="AP1378" t="str">
            <v>　市民の心豊かな文化的生活の享受に寄与し、地域社会における芸術文化の振興を図るため設置された、美術館の施設運営に関する経費。
　いわき市内外の来館者を対象として、国内外の優れた美術作品に接する場を提供し、市民等の文化的な生活の充実と向上に大きく寄与している。
　施設が存続する限り終期設定はできない。</v>
          </cell>
          <cell r="AQ1378" t="str">
            <v xml:space="preserve">施設運営に必要な経費
増額理由：主に光熱水費及び委託料の増
　電気料及びガス料に係る価格高騰に伴う光熱水費の増及び臨時経費から経常経費への移行に伴う委託料（債務負担行為（R4～R5）分）の増 </v>
          </cell>
          <cell r="BJ1378">
            <v>1</v>
          </cell>
          <cell r="BK1378">
            <v>122314</v>
          </cell>
          <cell r="BL1378">
            <v>0</v>
          </cell>
          <cell r="BM1378">
            <v>0</v>
          </cell>
          <cell r="BN1378">
            <v>0</v>
          </cell>
          <cell r="BO1378">
            <v>0</v>
          </cell>
          <cell r="BP1378">
            <v>0</v>
          </cell>
          <cell r="BQ1378">
            <v>0</v>
          </cell>
          <cell r="BR1378">
            <v>0</v>
          </cell>
          <cell r="BS1378">
            <v>0</v>
          </cell>
          <cell r="BT1378">
            <v>0</v>
          </cell>
          <cell r="BU1378">
            <v>930</v>
          </cell>
          <cell r="BV1378">
            <v>121384</v>
          </cell>
          <cell r="BW1378">
            <v>0</v>
          </cell>
          <cell r="BX1378">
            <v>0</v>
          </cell>
          <cell r="BY1378">
            <v>0</v>
          </cell>
          <cell r="BZ1378">
            <v>930</v>
          </cell>
          <cell r="CA1378">
            <v>121384</v>
          </cell>
        </row>
        <row r="1379">
          <cell r="I1379" t="str">
            <v>いわき市立美術館施設運営費　会計年度任用職員分</v>
          </cell>
          <cell r="J1379">
            <v>1</v>
          </cell>
          <cell r="K1379" t="str">
            <v>一般会計</v>
          </cell>
          <cell r="L1379">
            <v>10</v>
          </cell>
          <cell r="M1379" t="str">
            <v>教育費　</v>
          </cell>
          <cell r="N1379">
            <v>5</v>
          </cell>
          <cell r="O1379" t="str">
            <v>社会教育費　</v>
          </cell>
          <cell r="P1379">
            <v>7</v>
          </cell>
          <cell r="Q1379" t="str">
            <v>美術館費</v>
          </cell>
          <cell r="R1379">
            <v>10</v>
          </cell>
          <cell r="S1379" t="str">
            <v>いわき市立美術館管理運営費　</v>
          </cell>
          <cell r="T1379">
            <v>4</v>
          </cell>
          <cell r="U1379" t="str">
            <v>いわき市立美術館施設運営費　</v>
          </cell>
          <cell r="V1379">
            <v>0</v>
          </cell>
          <cell r="X1379">
            <v>6</v>
          </cell>
          <cell r="Y1379" t="str">
            <v>会計年度任用職員分　</v>
          </cell>
          <cell r="Z1379">
            <v>4445</v>
          </cell>
          <cell r="AA1379">
            <v>4787</v>
          </cell>
          <cell r="AB1379">
            <v>2356</v>
          </cell>
          <cell r="AC1379">
            <v>1711</v>
          </cell>
          <cell r="AD1379">
            <v>1711</v>
          </cell>
          <cell r="AE1379">
            <v>12</v>
          </cell>
          <cell r="AF1379">
            <v>9</v>
          </cell>
          <cell r="AG1379">
            <v>8</v>
          </cell>
          <cell r="AH1379">
            <v>8</v>
          </cell>
          <cell r="AI1379">
            <v>4775</v>
          </cell>
          <cell r="AJ1379">
            <v>2347</v>
          </cell>
          <cell r="AK1379">
            <v>1703</v>
          </cell>
          <cell r="AL1379">
            <v>1703</v>
          </cell>
          <cell r="AM1379">
            <v>-645</v>
          </cell>
          <cell r="AN1379">
            <v>-2431</v>
          </cell>
          <cell r="AO1379">
            <v>-3076</v>
          </cell>
          <cell r="AP1379" t="str">
            <v xml:space="preserve">・デジタルデータベースのための美術資料整理職員分
　美術作品や収蔵作家等に関する資料・書籍などの膨大な資料をデジタル化し、作家情報や美術情報などを検索しやすいデータベースを作成するための準備、整理作業、展覧会関係事務を行うため会計年度任用職員を雇用するもの。
　なお、作成したデータベースは、ウェブ上にアップし市民が利用できるものとする。 </v>
          </cell>
          <cell r="AQ1379" t="str">
            <v>・デジタルデータベースのための美術資料整理職員分
　会計年度任用職員（１名）雇用に係る人件費
　フルタイム勤務
　（令和４年度のパートタイム勤務から令和５年度はフルタイム勤務に変更）
減額理由：特任学芸員（パートタイム会計年度任用職員）１名の減</v>
          </cell>
          <cell r="BJ1379">
            <v>2</v>
          </cell>
          <cell r="BK1379">
            <v>0</v>
          </cell>
          <cell r="BL1379">
            <v>0</v>
          </cell>
          <cell r="BM1379">
            <v>0</v>
          </cell>
          <cell r="BN1379">
            <v>0</v>
          </cell>
          <cell r="BO1379">
            <v>0</v>
          </cell>
          <cell r="BP1379">
            <v>0</v>
          </cell>
          <cell r="BQ1379">
            <v>0</v>
          </cell>
          <cell r="BR1379">
            <v>0</v>
          </cell>
          <cell r="BS1379">
            <v>0</v>
          </cell>
          <cell r="BT1379">
            <v>0</v>
          </cell>
          <cell r="BU1379">
            <v>9</v>
          </cell>
          <cell r="BV1379">
            <v>2347</v>
          </cell>
          <cell r="BW1379">
            <v>0</v>
          </cell>
          <cell r="BX1379">
            <v>0</v>
          </cell>
          <cell r="BY1379">
            <v>0</v>
          </cell>
          <cell r="BZ1379">
            <v>8</v>
          </cell>
          <cell r="CA1379">
            <v>1703</v>
          </cell>
        </row>
        <row r="1380">
          <cell r="I1380" t="str">
            <v>いわき市立美術館施設運営費　美術作品保管分</v>
          </cell>
          <cell r="J1380">
            <v>1</v>
          </cell>
          <cell r="K1380" t="str">
            <v>一般会計</v>
          </cell>
          <cell r="L1380">
            <v>10</v>
          </cell>
          <cell r="M1380" t="str">
            <v>教育費　</v>
          </cell>
          <cell r="N1380">
            <v>5</v>
          </cell>
          <cell r="O1380" t="str">
            <v>社会教育費　</v>
          </cell>
          <cell r="P1380">
            <v>7</v>
          </cell>
          <cell r="Q1380" t="str">
            <v>美術館費</v>
          </cell>
          <cell r="R1380">
            <v>10</v>
          </cell>
          <cell r="S1380" t="str">
            <v>いわき市立美術館管理運営費　</v>
          </cell>
          <cell r="T1380">
            <v>4</v>
          </cell>
          <cell r="U1380" t="str">
            <v>いわき市立美術館施設運営費　</v>
          </cell>
          <cell r="V1380">
            <v>0</v>
          </cell>
          <cell r="X1380">
            <v>7</v>
          </cell>
          <cell r="Y1380" t="str">
            <v>美術作品保管分　</v>
          </cell>
          <cell r="Z1380">
            <v>5390</v>
          </cell>
          <cell r="AA1380">
            <v>5390</v>
          </cell>
          <cell r="AB1380">
            <v>5390</v>
          </cell>
          <cell r="AC1380">
            <v>5390</v>
          </cell>
          <cell r="AD1380">
            <v>5390</v>
          </cell>
          <cell r="AE1380">
            <v>0</v>
          </cell>
          <cell r="AF1380">
            <v>0</v>
          </cell>
          <cell r="AG1380">
            <v>0</v>
          </cell>
          <cell r="AH1380">
            <v>0</v>
          </cell>
          <cell r="AI1380">
            <v>5390</v>
          </cell>
          <cell r="AJ1380">
            <v>5390</v>
          </cell>
          <cell r="AK1380">
            <v>5390</v>
          </cell>
          <cell r="AL1380">
            <v>5390</v>
          </cell>
          <cell r="AM1380">
            <v>0</v>
          </cell>
          <cell r="AN1380">
            <v>0</v>
          </cell>
          <cell r="AO1380">
            <v>0</v>
          </cell>
          <cell r="AP1380" t="str">
            <v>　美術作品を温湿度が保たれる美術専用倉庫の利用により、作品を安全に保管するための事業費。
　美術館における作品保管状況については、開館後39年が経過し作品を保管する収蔵庫が狭隘になってきたことから作品収蔵に支障を来たし、作品を安全に保管するうえで危機的状況に陥っている。
　このことから、作品を安全に保管するための外部の美術作品専用倉庫を借り上げることにより貴重な美術作品の保管場所を確保するものである。</v>
          </cell>
          <cell r="AQ1380" t="str">
            <v xml:space="preserve">美術作品保管に要する経費。
保管場所：いわき市常磐下船尾町　磐城通運㈱湯本支店内
増減理由：増減なし
</v>
          </cell>
          <cell r="BJ1380">
            <v>1</v>
          </cell>
          <cell r="BK1380">
            <v>5390</v>
          </cell>
          <cell r="BL1380">
            <v>0</v>
          </cell>
          <cell r="BM1380">
            <v>0</v>
          </cell>
          <cell r="BN1380">
            <v>0</v>
          </cell>
          <cell r="BO1380">
            <v>0</v>
          </cell>
          <cell r="BP1380">
            <v>0</v>
          </cell>
          <cell r="BQ1380">
            <v>0</v>
          </cell>
          <cell r="BR1380">
            <v>0</v>
          </cell>
          <cell r="BS1380">
            <v>0</v>
          </cell>
          <cell r="BT1380">
            <v>0</v>
          </cell>
          <cell r="BU1380">
            <v>0</v>
          </cell>
          <cell r="BV1380">
            <v>5390</v>
          </cell>
          <cell r="BW1380">
            <v>0</v>
          </cell>
          <cell r="BX1380">
            <v>0</v>
          </cell>
          <cell r="BY1380">
            <v>0</v>
          </cell>
          <cell r="BZ1380">
            <v>0</v>
          </cell>
          <cell r="CA1380">
            <v>5390</v>
          </cell>
        </row>
        <row r="1381">
          <cell r="I1381" t="str">
            <v>いわき市立美術館施設運営費　特定建築物等法定点検分</v>
          </cell>
          <cell r="J1381">
            <v>1</v>
          </cell>
          <cell r="K1381" t="str">
            <v>一般会計</v>
          </cell>
          <cell r="L1381">
            <v>10</v>
          </cell>
          <cell r="M1381" t="str">
            <v>教育費　</v>
          </cell>
          <cell r="N1381">
            <v>5</v>
          </cell>
          <cell r="O1381" t="str">
            <v>社会教育費　</v>
          </cell>
          <cell r="P1381">
            <v>7</v>
          </cell>
          <cell r="Q1381" t="str">
            <v>美術館費</v>
          </cell>
          <cell r="R1381">
            <v>10</v>
          </cell>
          <cell r="S1381" t="str">
            <v>いわき市立美術館管理運営費　</v>
          </cell>
          <cell r="T1381">
            <v>4</v>
          </cell>
          <cell r="U1381" t="str">
            <v>いわき市立美術館施設運営費　</v>
          </cell>
          <cell r="V1381">
            <v>0</v>
          </cell>
          <cell r="X1381">
            <v>9</v>
          </cell>
          <cell r="Y1381" t="str">
            <v>特定建築物等法定点検分　</v>
          </cell>
          <cell r="Z1381">
            <v>451</v>
          </cell>
          <cell r="AA1381">
            <v>456</v>
          </cell>
          <cell r="AB1381">
            <v>1245</v>
          </cell>
          <cell r="AC1381">
            <v>1245</v>
          </cell>
          <cell r="AD1381">
            <v>1245</v>
          </cell>
          <cell r="AE1381">
            <v>0</v>
          </cell>
          <cell r="AF1381">
            <v>0</v>
          </cell>
          <cell r="AG1381">
            <v>0</v>
          </cell>
          <cell r="AH1381">
            <v>0</v>
          </cell>
          <cell r="AI1381">
            <v>456</v>
          </cell>
          <cell r="AJ1381">
            <v>1245</v>
          </cell>
          <cell r="AK1381">
            <v>1245</v>
          </cell>
          <cell r="AL1381">
            <v>1245</v>
          </cell>
          <cell r="AM1381">
            <v>0</v>
          </cell>
          <cell r="AN1381">
            <v>789</v>
          </cell>
          <cell r="AO1381">
            <v>789</v>
          </cell>
          <cell r="AP1381" t="str">
            <v xml:space="preserve">　建築基準法第12条第２項及び第４項の規定により、特定建築物として義務付けられている建築物や設備の点検・報告書作成業務を委託するもの。
 </v>
          </cell>
          <cell r="AQ1381" t="str">
            <v xml:space="preserve">１　建築物定期点検業務
３年以内ごと実施。令和２年度実施済、令和５年度実施。
２　建築設備等定期点検業務
１年以内ごと実施。
・増減理由：建築物定期点検の実施に伴う増 </v>
          </cell>
          <cell r="BJ1381">
            <v>1</v>
          </cell>
          <cell r="BK1381">
            <v>1245</v>
          </cell>
          <cell r="BL1381">
            <v>0</v>
          </cell>
          <cell r="BM1381">
            <v>0</v>
          </cell>
          <cell r="BN1381">
            <v>0</v>
          </cell>
          <cell r="BO1381">
            <v>0</v>
          </cell>
          <cell r="BP1381">
            <v>0</v>
          </cell>
          <cell r="BQ1381">
            <v>0</v>
          </cell>
          <cell r="BR1381">
            <v>0</v>
          </cell>
          <cell r="BS1381">
            <v>0</v>
          </cell>
          <cell r="BT1381">
            <v>0</v>
          </cell>
          <cell r="BU1381">
            <v>0</v>
          </cell>
          <cell r="BV1381">
            <v>1245</v>
          </cell>
          <cell r="BW1381">
            <v>0</v>
          </cell>
          <cell r="BX1381">
            <v>0</v>
          </cell>
          <cell r="BY1381">
            <v>0</v>
          </cell>
          <cell r="BZ1381">
            <v>0</v>
          </cell>
          <cell r="CA1381">
            <v>1245</v>
          </cell>
        </row>
        <row r="1382">
          <cell r="I1382" t="str">
            <v>美術館長寿命化事業費</v>
          </cell>
          <cell r="J1382">
            <v>1</v>
          </cell>
          <cell r="K1382" t="str">
            <v>一般会計</v>
          </cell>
          <cell r="L1382">
            <v>10</v>
          </cell>
          <cell r="M1382" t="str">
            <v>教育費　</v>
          </cell>
          <cell r="N1382">
            <v>5</v>
          </cell>
          <cell r="O1382" t="str">
            <v>社会教育費　</v>
          </cell>
          <cell r="P1382">
            <v>7</v>
          </cell>
          <cell r="Q1382" t="str">
            <v>美術館費</v>
          </cell>
          <cell r="R1382">
            <v>10</v>
          </cell>
          <cell r="S1382" t="str">
            <v>いわき市立美術館管理運営費　</v>
          </cell>
          <cell r="T1382">
            <v>4</v>
          </cell>
          <cell r="U1382" t="str">
            <v>いわき市立美術館施設運営費　</v>
          </cell>
          <cell r="V1382">
            <v>0</v>
          </cell>
          <cell r="X1382">
            <v>10</v>
          </cell>
          <cell r="Y1382" t="str">
            <v>美術館長寿命化事業費</v>
          </cell>
          <cell r="Z1382">
            <v>88220</v>
          </cell>
          <cell r="AA1382">
            <v>63839</v>
          </cell>
          <cell r="AB1382">
            <v>23419</v>
          </cell>
          <cell r="AC1382">
            <v>23419</v>
          </cell>
          <cell r="AD1382">
            <v>23419</v>
          </cell>
          <cell r="AE1382">
            <v>57300</v>
          </cell>
          <cell r="AF1382">
            <v>21000</v>
          </cell>
          <cell r="AG1382">
            <v>21000</v>
          </cell>
          <cell r="AH1382">
            <v>21000</v>
          </cell>
          <cell r="AI1382">
            <v>6539</v>
          </cell>
          <cell r="AJ1382">
            <v>2419</v>
          </cell>
          <cell r="AK1382">
            <v>2419</v>
          </cell>
          <cell r="AL1382">
            <v>2419</v>
          </cell>
          <cell r="AM1382">
            <v>0</v>
          </cell>
          <cell r="AN1382">
            <v>-40420</v>
          </cell>
          <cell r="AO1382">
            <v>-40420</v>
          </cell>
          <cell r="AP1382" t="str">
            <v>　美術館は開館後39年が経過し、建物や設備の老朽化対策を計画的かつ効率的に推進していく必要がある。
　適切な維持保全を行い、より長く安全に使用するとともにトータルコストの縮減を図るため、公共施設等総合管理計画「個別管理計画」に基づき計画的に改修工事等を実施していくもの。</v>
          </cell>
          <cell r="AQ1382" t="str">
            <v>１　要求内容
工事請負費　美術館冷却塔（ＣＴ２）更新工事　外１件
２　増減理由
施設整備実施箇所の変更に伴う事業費の減</v>
          </cell>
          <cell r="BJ1382">
            <v>1</v>
          </cell>
          <cell r="BK1382">
            <v>23419</v>
          </cell>
          <cell r="BL1382">
            <v>0</v>
          </cell>
          <cell r="BM1382">
            <v>0</v>
          </cell>
          <cell r="BN1382">
            <v>0</v>
          </cell>
          <cell r="BO1382">
            <v>0</v>
          </cell>
          <cell r="BP1382">
            <v>0</v>
          </cell>
          <cell r="BQ1382">
            <v>0</v>
          </cell>
          <cell r="BR1382">
            <v>0</v>
          </cell>
          <cell r="BS1382">
            <v>0</v>
          </cell>
          <cell r="BT1382">
            <v>21000</v>
          </cell>
          <cell r="BU1382">
            <v>0</v>
          </cell>
          <cell r="BV1382">
            <v>2419</v>
          </cell>
          <cell r="BW1382">
            <v>0</v>
          </cell>
          <cell r="BX1382">
            <v>0</v>
          </cell>
          <cell r="BY1382">
            <v>21000</v>
          </cell>
          <cell r="BZ1382">
            <v>0</v>
          </cell>
          <cell r="CA1382">
            <v>2419</v>
          </cell>
        </row>
        <row r="1383">
          <cell r="I1383" t="str">
            <v>いわき市立美術館施設運営費　債務負担行為分</v>
          </cell>
          <cell r="J1383">
            <v>1</v>
          </cell>
          <cell r="K1383" t="str">
            <v>一般会計</v>
          </cell>
          <cell r="L1383">
            <v>10</v>
          </cell>
          <cell r="M1383" t="str">
            <v>教育費　</v>
          </cell>
          <cell r="N1383">
            <v>5</v>
          </cell>
          <cell r="O1383" t="str">
            <v>社会教育費　</v>
          </cell>
          <cell r="P1383">
            <v>7</v>
          </cell>
          <cell r="Q1383" t="str">
            <v>美術館費</v>
          </cell>
          <cell r="R1383">
            <v>10</v>
          </cell>
          <cell r="S1383" t="str">
            <v>いわき市立美術館管理運営費　</v>
          </cell>
          <cell r="T1383">
            <v>4</v>
          </cell>
          <cell r="U1383" t="str">
            <v>いわき市立美術館施設運営費　</v>
          </cell>
          <cell r="V1383">
            <v>0</v>
          </cell>
          <cell r="X1383">
            <v>13</v>
          </cell>
          <cell r="Y1383" t="str">
            <v>債務負担行為分　</v>
          </cell>
          <cell r="Z1383">
            <v>0</v>
          </cell>
          <cell r="AA1383">
            <v>57021</v>
          </cell>
          <cell r="AB1383">
            <v>0</v>
          </cell>
          <cell r="AC1383">
            <v>0</v>
          </cell>
          <cell r="AD1383">
            <v>0</v>
          </cell>
          <cell r="AE1383">
            <v>0</v>
          </cell>
          <cell r="AF1383">
            <v>0</v>
          </cell>
          <cell r="AG1383">
            <v>0</v>
          </cell>
          <cell r="AH1383">
            <v>0</v>
          </cell>
          <cell r="AI1383">
            <v>57021</v>
          </cell>
          <cell r="AJ1383">
            <v>0</v>
          </cell>
          <cell r="AK1383">
            <v>0</v>
          </cell>
          <cell r="AL1383">
            <v>0</v>
          </cell>
          <cell r="AM1383">
            <v>0</v>
          </cell>
          <cell r="AN1383">
            <v>-57021</v>
          </cell>
          <cell r="AO1383">
            <v>-57021</v>
          </cell>
          <cell r="AP1383" t="str">
            <v>　市民の心豊かな文化的生活の享受に寄与し、地域社会における芸術文化の振興を図る
ため設置された、美術館の施設管理・運営が清掃業務、設備運転管理等業務及び常駐警
備受付業務の各委託により適切に行われること、また、美術品の安全な管理が支障なく
安定して行われることを目的とする。</v>
          </cell>
          <cell r="AQ1383" t="str">
            <v xml:space="preserve">１　委託料
　?　美術館清掃業務委託【債務負担行為:R4～R5】
　?　美術館設備運転管理・建築物衛生環境確保業務委託【債務負担行為:R4～R5】
　?　美術館常駐警備受付業務委託【債務負担行為:R4～R5】
２　増減理由
令和４年度からの業務委託を行うにあたり債務負担行為を設定し労務単価等の見直し
　を行うため、経常的経費から臨時的経費（指定事業）に移行したもの。
※　令和３年度は経常（事業番号01238）いわき市立美術館施設運営費で予算計上。 </v>
          </cell>
          <cell r="BJ1383">
            <v>0</v>
          </cell>
          <cell r="BK1383">
            <v>0</v>
          </cell>
          <cell r="BL1383">
            <v>0</v>
          </cell>
          <cell r="BM1383">
            <v>0</v>
          </cell>
          <cell r="BN1383">
            <v>0</v>
          </cell>
          <cell r="BO1383">
            <v>0</v>
          </cell>
          <cell r="BP1383">
            <v>0</v>
          </cell>
          <cell r="BQ1383">
            <v>0</v>
          </cell>
          <cell r="BR1383">
            <v>0</v>
          </cell>
          <cell r="BS1383">
            <v>0</v>
          </cell>
          <cell r="BT1383">
            <v>0</v>
          </cell>
          <cell r="BU1383">
            <v>0</v>
          </cell>
          <cell r="BV1383">
            <v>0</v>
          </cell>
          <cell r="BW1383">
            <v>0</v>
          </cell>
          <cell r="BX1383">
            <v>0</v>
          </cell>
          <cell r="BY1383">
            <v>0</v>
          </cell>
          <cell r="BZ1383">
            <v>0</v>
          </cell>
          <cell r="CA1383">
            <v>0</v>
          </cell>
        </row>
        <row r="1384">
          <cell r="I1384" t="str">
            <v>企画展事業費</v>
          </cell>
          <cell r="J1384">
            <v>1</v>
          </cell>
          <cell r="K1384" t="str">
            <v>一般会計</v>
          </cell>
          <cell r="L1384">
            <v>10</v>
          </cell>
          <cell r="M1384" t="str">
            <v>教育費　</v>
          </cell>
          <cell r="N1384">
            <v>5</v>
          </cell>
          <cell r="O1384" t="str">
            <v>社会教育費　</v>
          </cell>
          <cell r="P1384">
            <v>7</v>
          </cell>
          <cell r="Q1384" t="str">
            <v>美術館費</v>
          </cell>
          <cell r="R1384">
            <v>10</v>
          </cell>
          <cell r="S1384" t="str">
            <v>いわき市立美術館管理運営費　</v>
          </cell>
          <cell r="T1384">
            <v>7</v>
          </cell>
          <cell r="U1384" t="str">
            <v>企画展事業費</v>
          </cell>
          <cell r="V1384">
            <v>0</v>
          </cell>
          <cell r="X1384">
            <v>0</v>
          </cell>
          <cell r="Z1384">
            <v>50467</v>
          </cell>
          <cell r="AA1384">
            <v>53144</v>
          </cell>
          <cell r="AB1384">
            <v>54405</v>
          </cell>
          <cell r="AC1384">
            <v>54405</v>
          </cell>
          <cell r="AD1384">
            <v>54405</v>
          </cell>
          <cell r="AE1384">
            <v>11609</v>
          </cell>
          <cell r="AF1384">
            <v>12886</v>
          </cell>
          <cell r="AG1384">
            <v>12886</v>
          </cell>
          <cell r="AH1384">
            <v>12886</v>
          </cell>
          <cell r="AI1384">
            <v>41535</v>
          </cell>
          <cell r="AJ1384">
            <v>41519</v>
          </cell>
          <cell r="AK1384">
            <v>41519</v>
          </cell>
          <cell r="AL1384">
            <v>41519</v>
          </cell>
          <cell r="AM1384">
            <v>0</v>
          </cell>
          <cell r="AN1384">
            <v>1261</v>
          </cell>
          <cell r="AO1384">
            <v>1261</v>
          </cell>
          <cell r="AP1384" t="str">
            <v xml:space="preserve">　美術館の企画展事業開催に要する経費。
　企画展事業は、市内外の来館者を対象として国内外の優れた美術作品に接する場を提供し、市民等の文化的な生活の充実と向上を図り、成熟した豊かな地域文化の形成に寄与するとともに、地域における文化の担い手の育成を目的として開催する。
 </v>
          </cell>
          <cell r="AQ1384" t="str">
            <v xml:space="preserve">・クレパス画名作展【債務負担行為：R5】
・古代エジプト美術館展
・体験！いわ美
・民藝　MINGEI
・小中学生版画展
・ニューアートシーン・イン・いわき　森口美樹展
増額理由：企画展の実施内容の変更に伴う事業費の増 </v>
          </cell>
          <cell r="BJ1384">
            <v>1</v>
          </cell>
          <cell r="BK1384">
            <v>54405</v>
          </cell>
          <cell r="BL1384">
            <v>0</v>
          </cell>
          <cell r="BM1384">
            <v>0</v>
          </cell>
          <cell r="BN1384">
            <v>0</v>
          </cell>
          <cell r="BO1384">
            <v>0</v>
          </cell>
          <cell r="BP1384">
            <v>0</v>
          </cell>
          <cell r="BQ1384">
            <v>0</v>
          </cell>
          <cell r="BR1384">
            <v>0</v>
          </cell>
          <cell r="BS1384">
            <v>0</v>
          </cell>
          <cell r="BT1384">
            <v>0</v>
          </cell>
          <cell r="BU1384">
            <v>12886</v>
          </cell>
          <cell r="BV1384">
            <v>41519</v>
          </cell>
          <cell r="BW1384">
            <v>0</v>
          </cell>
          <cell r="BX1384">
            <v>0</v>
          </cell>
          <cell r="BY1384">
            <v>0</v>
          </cell>
          <cell r="BZ1384">
            <v>12886</v>
          </cell>
          <cell r="CA1384">
            <v>41519</v>
          </cell>
        </row>
        <row r="1385">
          <cell r="I1385" t="str">
            <v>企画展事業費　会計年度任用職員分</v>
          </cell>
          <cell r="J1385">
            <v>1</v>
          </cell>
          <cell r="K1385" t="str">
            <v>一般会計</v>
          </cell>
          <cell r="L1385">
            <v>10</v>
          </cell>
          <cell r="M1385" t="str">
            <v>教育費　</v>
          </cell>
          <cell r="N1385">
            <v>5</v>
          </cell>
          <cell r="O1385" t="str">
            <v>社会教育費　</v>
          </cell>
          <cell r="P1385">
            <v>7</v>
          </cell>
          <cell r="Q1385" t="str">
            <v>美術館費</v>
          </cell>
          <cell r="R1385">
            <v>10</v>
          </cell>
          <cell r="S1385" t="str">
            <v>いわき市立美術館管理運営費　</v>
          </cell>
          <cell r="T1385">
            <v>7</v>
          </cell>
          <cell r="U1385" t="str">
            <v>企画展事業費</v>
          </cell>
          <cell r="V1385">
            <v>0</v>
          </cell>
          <cell r="X1385">
            <v>1</v>
          </cell>
          <cell r="Y1385" t="str">
            <v>会計年度任用職員分　</v>
          </cell>
          <cell r="Z1385">
            <v>7055</v>
          </cell>
          <cell r="AA1385">
            <v>10050</v>
          </cell>
          <cell r="AB1385">
            <v>9684</v>
          </cell>
          <cell r="AC1385">
            <v>9799</v>
          </cell>
          <cell r="AD1385">
            <v>9799</v>
          </cell>
          <cell r="AE1385">
            <v>30</v>
          </cell>
          <cell r="AF1385">
            <v>48</v>
          </cell>
          <cell r="AG1385">
            <v>58</v>
          </cell>
          <cell r="AH1385">
            <v>58</v>
          </cell>
          <cell r="AI1385">
            <v>10020</v>
          </cell>
          <cell r="AJ1385">
            <v>9636</v>
          </cell>
          <cell r="AK1385">
            <v>9741</v>
          </cell>
          <cell r="AL1385">
            <v>9741</v>
          </cell>
          <cell r="AM1385">
            <v>115</v>
          </cell>
          <cell r="AN1385">
            <v>-366</v>
          </cell>
          <cell r="AO1385">
            <v>-251</v>
          </cell>
          <cell r="AP1385" t="str">
            <v xml:space="preserve">　企画展開催時における企画展示室内において、来館者の受付、案内並びに展示室の作品監視を行う、会計年度任用職員を雇用するもの。
</v>
          </cell>
          <cell r="AQ1385" t="str">
            <v>会計年度任用職員雇用に係る人件費（企画展示室監視員）
減額理由：展覧会開催日の減に伴う企画展監視員の延べ勤務人数の減のため。
報酬、旅費（費用弁償）の減</v>
          </cell>
          <cell r="BJ1385">
            <v>2</v>
          </cell>
          <cell r="BK1385">
            <v>0</v>
          </cell>
          <cell r="BL1385">
            <v>0</v>
          </cell>
          <cell r="BM1385">
            <v>0</v>
          </cell>
          <cell r="BN1385">
            <v>0</v>
          </cell>
          <cell r="BO1385">
            <v>0</v>
          </cell>
          <cell r="BP1385">
            <v>0</v>
          </cell>
          <cell r="BQ1385">
            <v>0</v>
          </cell>
          <cell r="BR1385">
            <v>0</v>
          </cell>
          <cell r="BS1385">
            <v>0</v>
          </cell>
          <cell r="BT1385">
            <v>0</v>
          </cell>
          <cell r="BU1385">
            <v>48</v>
          </cell>
          <cell r="BV1385">
            <v>9636</v>
          </cell>
          <cell r="BW1385">
            <v>0</v>
          </cell>
          <cell r="BX1385">
            <v>0</v>
          </cell>
          <cell r="BY1385">
            <v>0</v>
          </cell>
          <cell r="BZ1385">
            <v>58</v>
          </cell>
          <cell r="CA1385">
            <v>9741</v>
          </cell>
        </row>
        <row r="1386">
          <cell r="I1386" t="str">
            <v>いわき市立美術館教育普及事業費</v>
          </cell>
          <cell r="J1386">
            <v>1</v>
          </cell>
          <cell r="K1386" t="str">
            <v>一般会計</v>
          </cell>
          <cell r="L1386">
            <v>10</v>
          </cell>
          <cell r="M1386" t="str">
            <v>教育費　</v>
          </cell>
          <cell r="N1386">
            <v>5</v>
          </cell>
          <cell r="O1386" t="str">
            <v>社会教育費　</v>
          </cell>
          <cell r="P1386">
            <v>7</v>
          </cell>
          <cell r="Q1386" t="str">
            <v>美術館費</v>
          </cell>
          <cell r="R1386">
            <v>10</v>
          </cell>
          <cell r="S1386" t="str">
            <v>いわき市立美術館管理運営費　</v>
          </cell>
          <cell r="T1386">
            <v>8</v>
          </cell>
          <cell r="U1386" t="str">
            <v>いわき市立美術館教育普及事業費　</v>
          </cell>
          <cell r="V1386">
            <v>0</v>
          </cell>
          <cell r="X1386">
            <v>0</v>
          </cell>
          <cell r="Z1386">
            <v>2117</v>
          </cell>
          <cell r="AA1386">
            <v>3045</v>
          </cell>
          <cell r="AB1386">
            <v>1509</v>
          </cell>
          <cell r="AC1386">
            <v>1509</v>
          </cell>
          <cell r="AD1386">
            <v>1509</v>
          </cell>
          <cell r="AE1386">
            <v>0</v>
          </cell>
          <cell r="AF1386">
            <v>0</v>
          </cell>
          <cell r="AG1386">
            <v>0</v>
          </cell>
          <cell r="AH1386">
            <v>0</v>
          </cell>
          <cell r="AI1386">
            <v>3045</v>
          </cell>
          <cell r="AJ1386">
            <v>1509</v>
          </cell>
          <cell r="AK1386">
            <v>1509</v>
          </cell>
          <cell r="AL1386">
            <v>1509</v>
          </cell>
          <cell r="AM1386">
            <v>0</v>
          </cell>
          <cell r="AN1386">
            <v>-1536</v>
          </cell>
          <cell r="AO1386">
            <v>-1536</v>
          </cell>
          <cell r="AP1386" t="str">
            <v>　美術館の教育普及を図るため、講演会、コンサート・パフォーマンス、実技講座、公開制作、映像鑑賞会、ワークショップや移動美術館を開催し、広く市民にＰＲを行い、芸術活動をより身近に感じてもらう事業である。
　市民が美術芸術に幅広く接し、理解を深めるための普及活動。美術館活動の基本でもあり、終期設定はできない。</v>
          </cell>
          <cell r="AQ1386" t="str">
            <v xml:space="preserve">講演会、コンサート・パフォーマンス
実技講座、公開制作
映画鑑賞会、ワークショップ
移動美術館
美術講座、ギャラリートーク等の活動
減額理由：報償費（講師謝礼）、旅費、備品購入費等の減 </v>
          </cell>
          <cell r="BJ1386">
            <v>1</v>
          </cell>
          <cell r="BK1386">
            <v>1509</v>
          </cell>
          <cell r="BL1386">
            <v>0</v>
          </cell>
          <cell r="BM1386">
            <v>0</v>
          </cell>
          <cell r="BN1386">
            <v>0</v>
          </cell>
          <cell r="BO1386">
            <v>0</v>
          </cell>
          <cell r="BP1386">
            <v>0</v>
          </cell>
          <cell r="BQ1386">
            <v>0</v>
          </cell>
          <cell r="BR1386">
            <v>0</v>
          </cell>
          <cell r="BS1386">
            <v>0</v>
          </cell>
          <cell r="BT1386">
            <v>0</v>
          </cell>
          <cell r="BU1386">
            <v>0</v>
          </cell>
          <cell r="BV1386">
            <v>1509</v>
          </cell>
          <cell r="BW1386">
            <v>0</v>
          </cell>
          <cell r="BX1386">
            <v>0</v>
          </cell>
          <cell r="BY1386">
            <v>0</v>
          </cell>
          <cell r="BZ1386">
            <v>0</v>
          </cell>
          <cell r="CA1386">
            <v>1509</v>
          </cell>
        </row>
        <row r="1387">
          <cell r="I1387" t="str">
            <v>いわき市立美術館調査研究事業費</v>
          </cell>
          <cell r="J1387">
            <v>1</v>
          </cell>
          <cell r="K1387" t="str">
            <v>一般会計</v>
          </cell>
          <cell r="L1387">
            <v>10</v>
          </cell>
          <cell r="M1387" t="str">
            <v>教育費　</v>
          </cell>
          <cell r="N1387">
            <v>5</v>
          </cell>
          <cell r="O1387" t="str">
            <v>社会教育費　</v>
          </cell>
          <cell r="P1387">
            <v>7</v>
          </cell>
          <cell r="Q1387" t="str">
            <v>美術館費</v>
          </cell>
          <cell r="R1387">
            <v>10</v>
          </cell>
          <cell r="S1387" t="str">
            <v>いわき市立美術館管理運営費　</v>
          </cell>
          <cell r="T1387">
            <v>9</v>
          </cell>
          <cell r="U1387" t="str">
            <v>いわき市立美術館調査研究事業費　</v>
          </cell>
          <cell r="V1387">
            <v>0</v>
          </cell>
          <cell r="X1387">
            <v>0</v>
          </cell>
          <cell r="Z1387">
            <v>337</v>
          </cell>
          <cell r="AA1387">
            <v>689</v>
          </cell>
          <cell r="AB1387">
            <v>244</v>
          </cell>
          <cell r="AC1387">
            <v>244</v>
          </cell>
          <cell r="AD1387">
            <v>244</v>
          </cell>
          <cell r="AE1387">
            <v>0</v>
          </cell>
          <cell r="AF1387">
            <v>0</v>
          </cell>
          <cell r="AG1387">
            <v>0</v>
          </cell>
          <cell r="AH1387">
            <v>0</v>
          </cell>
          <cell r="AI1387">
            <v>689</v>
          </cell>
          <cell r="AJ1387">
            <v>244</v>
          </cell>
          <cell r="AK1387">
            <v>244</v>
          </cell>
          <cell r="AL1387">
            <v>244</v>
          </cell>
          <cell r="AM1387">
            <v>0</v>
          </cell>
          <cell r="AN1387">
            <v>-445</v>
          </cell>
          <cell r="AO1387">
            <v>-445</v>
          </cell>
          <cell r="AP1387" t="str">
            <v>　今後の企画展、作品収集及び普及事業等のため、事前調査及び交渉に要する費用である。調査研究は美術館活動の基本であり、終期設定はできない。</v>
          </cell>
          <cell r="AQ1387" t="str">
            <v xml:space="preserve">　今後の企画展、作品収集及び普及事業等のための調査研究、研修、打合せ等に係る旅費、手数料、負担金
減額理由：調査研究等に係る旅費の減
 </v>
          </cell>
          <cell r="BJ1387">
            <v>1</v>
          </cell>
          <cell r="BK1387">
            <v>244</v>
          </cell>
          <cell r="BL1387">
            <v>0</v>
          </cell>
          <cell r="BM1387">
            <v>0</v>
          </cell>
          <cell r="BN1387">
            <v>0</v>
          </cell>
          <cell r="BO1387">
            <v>0</v>
          </cell>
          <cell r="BP1387">
            <v>0</v>
          </cell>
          <cell r="BQ1387">
            <v>0</v>
          </cell>
          <cell r="BR1387">
            <v>0</v>
          </cell>
          <cell r="BS1387">
            <v>0</v>
          </cell>
          <cell r="BT1387">
            <v>0</v>
          </cell>
          <cell r="BU1387">
            <v>0</v>
          </cell>
          <cell r="BV1387">
            <v>244</v>
          </cell>
          <cell r="BW1387">
            <v>0</v>
          </cell>
          <cell r="BX1387">
            <v>0</v>
          </cell>
          <cell r="BY1387">
            <v>0</v>
          </cell>
          <cell r="BZ1387">
            <v>0</v>
          </cell>
          <cell r="CA1387">
            <v>244</v>
          </cell>
        </row>
        <row r="1388">
          <cell r="I1388" t="str">
            <v>いわき市立美術館常設展事業費</v>
          </cell>
          <cell r="J1388">
            <v>1</v>
          </cell>
          <cell r="K1388" t="str">
            <v>一般会計</v>
          </cell>
          <cell r="L1388">
            <v>10</v>
          </cell>
          <cell r="M1388" t="str">
            <v>教育費　</v>
          </cell>
          <cell r="N1388">
            <v>5</v>
          </cell>
          <cell r="O1388" t="str">
            <v>社会教育費　</v>
          </cell>
          <cell r="P1388">
            <v>7</v>
          </cell>
          <cell r="Q1388" t="str">
            <v>美術館費</v>
          </cell>
          <cell r="R1388">
            <v>10</v>
          </cell>
          <cell r="S1388" t="str">
            <v>いわき市立美術館管理運営費　</v>
          </cell>
          <cell r="T1388">
            <v>10</v>
          </cell>
          <cell r="U1388" t="str">
            <v>いわき市立美術館常設展事業費</v>
          </cell>
          <cell r="V1388">
            <v>0</v>
          </cell>
          <cell r="X1388">
            <v>0</v>
          </cell>
          <cell r="Z1388">
            <v>939</v>
          </cell>
          <cell r="AA1388">
            <v>941</v>
          </cell>
          <cell r="AB1388">
            <v>1016</v>
          </cell>
          <cell r="AC1388">
            <v>1016</v>
          </cell>
          <cell r="AD1388">
            <v>1016</v>
          </cell>
          <cell r="AE1388">
            <v>243</v>
          </cell>
          <cell r="AF1388">
            <v>286</v>
          </cell>
          <cell r="AG1388">
            <v>286</v>
          </cell>
          <cell r="AH1388">
            <v>286</v>
          </cell>
          <cell r="AI1388">
            <v>698</v>
          </cell>
          <cell r="AJ1388">
            <v>730</v>
          </cell>
          <cell r="AK1388">
            <v>730</v>
          </cell>
          <cell r="AL1388">
            <v>730</v>
          </cell>
          <cell r="AM1388">
            <v>0</v>
          </cell>
          <cell r="AN1388">
            <v>75</v>
          </cell>
          <cell r="AO1388">
            <v>75</v>
          </cell>
          <cell r="AP1388" t="str">
            <v xml:space="preserve">　優れた戦後の美術作品と地域の美術作品を紹介し、市民等の芸術文化振興に寄与するために実施する常設展の開催に要する事業費。
　国内有数と言われる約2,400点のコレクションの中から、四半期ごとにテーマを決めて紹介している。
　市民等の貴重な美術鑑賞の場であり、地域のシンボルや憩いの場でもあること、また、いわきをアピールする観光資源という観点から終期設定はできない。
 </v>
          </cell>
          <cell r="AQ1388" t="str">
            <v>講演会講師謝金
展示替作業委託　等
増額理由：展示替え作業に係る委託料等の増</v>
          </cell>
          <cell r="BJ1388">
            <v>1</v>
          </cell>
          <cell r="BK1388">
            <v>1016</v>
          </cell>
          <cell r="BL1388">
            <v>0</v>
          </cell>
          <cell r="BM1388">
            <v>0</v>
          </cell>
          <cell r="BN1388">
            <v>0</v>
          </cell>
          <cell r="BO1388">
            <v>0</v>
          </cell>
          <cell r="BP1388">
            <v>0</v>
          </cell>
          <cell r="BQ1388">
            <v>0</v>
          </cell>
          <cell r="BR1388">
            <v>0</v>
          </cell>
          <cell r="BS1388">
            <v>0</v>
          </cell>
          <cell r="BT1388">
            <v>0</v>
          </cell>
          <cell r="BU1388">
            <v>286</v>
          </cell>
          <cell r="BV1388">
            <v>730</v>
          </cell>
          <cell r="BW1388">
            <v>0</v>
          </cell>
          <cell r="BX1388">
            <v>0</v>
          </cell>
          <cell r="BY1388">
            <v>0</v>
          </cell>
          <cell r="BZ1388">
            <v>286</v>
          </cell>
          <cell r="CA1388">
            <v>730</v>
          </cell>
        </row>
        <row r="1389">
          <cell r="I1389" t="str">
            <v>いわき市立美術館常設展事業費　会計年度任用職員分</v>
          </cell>
          <cell r="J1389">
            <v>1</v>
          </cell>
          <cell r="K1389" t="str">
            <v>一般会計</v>
          </cell>
          <cell r="L1389">
            <v>10</v>
          </cell>
          <cell r="M1389" t="str">
            <v>教育費　</v>
          </cell>
          <cell r="N1389">
            <v>5</v>
          </cell>
          <cell r="O1389" t="str">
            <v>社会教育費　</v>
          </cell>
          <cell r="P1389">
            <v>7</v>
          </cell>
          <cell r="Q1389" t="str">
            <v>美術館費</v>
          </cell>
          <cell r="R1389">
            <v>10</v>
          </cell>
          <cell r="S1389" t="str">
            <v>いわき市立美術館管理運営費　</v>
          </cell>
          <cell r="T1389">
            <v>10</v>
          </cell>
          <cell r="U1389" t="str">
            <v>いわき市立美術館常設展事業費</v>
          </cell>
          <cell r="V1389">
            <v>0</v>
          </cell>
          <cell r="X1389">
            <v>1</v>
          </cell>
          <cell r="Y1389" t="str">
            <v>会計年度任用職員分　</v>
          </cell>
          <cell r="Z1389">
            <v>440</v>
          </cell>
          <cell r="AA1389">
            <v>585</v>
          </cell>
          <cell r="AB1389">
            <v>533</v>
          </cell>
          <cell r="AC1389">
            <v>537</v>
          </cell>
          <cell r="AD1389">
            <v>537</v>
          </cell>
          <cell r="AE1389">
            <v>0</v>
          </cell>
          <cell r="AF1389">
            <v>0</v>
          </cell>
          <cell r="AG1389">
            <v>0</v>
          </cell>
          <cell r="AH1389">
            <v>0</v>
          </cell>
          <cell r="AI1389">
            <v>585</v>
          </cell>
          <cell r="AJ1389">
            <v>533</v>
          </cell>
          <cell r="AK1389">
            <v>537</v>
          </cell>
          <cell r="AL1389">
            <v>537</v>
          </cell>
          <cell r="AM1389">
            <v>4</v>
          </cell>
          <cell r="AN1389">
            <v>-52</v>
          </cell>
          <cell r="AO1389">
            <v>-48</v>
          </cell>
          <cell r="AP1389" t="str">
            <v>　企画展開催期間中の土曜日、日曜日、祝日のうち、常設展への入館者が多く見込まれる日の常設展来館者の受付、案内並びに常設展示室内の監視を行う、会計年度任用職員を雇用するもの。</v>
          </cell>
          <cell r="AQ1389" t="str">
            <v xml:space="preserve">会計年度任用職員雇用に係る人件費（常設展示室監視員）
減額理由：常設展の混雑状況の見直しに伴う勤務日数の減
</v>
          </cell>
          <cell r="BJ1389">
            <v>2</v>
          </cell>
          <cell r="BK1389">
            <v>0</v>
          </cell>
          <cell r="BL1389">
            <v>0</v>
          </cell>
          <cell r="BM1389">
            <v>0</v>
          </cell>
          <cell r="BN1389">
            <v>0</v>
          </cell>
          <cell r="BO1389">
            <v>0</v>
          </cell>
          <cell r="BP1389">
            <v>0</v>
          </cell>
          <cell r="BQ1389">
            <v>0</v>
          </cell>
          <cell r="BR1389">
            <v>0</v>
          </cell>
          <cell r="BS1389">
            <v>0</v>
          </cell>
          <cell r="BT1389">
            <v>0</v>
          </cell>
          <cell r="BU1389">
            <v>0</v>
          </cell>
          <cell r="BV1389">
            <v>533</v>
          </cell>
          <cell r="BW1389">
            <v>0</v>
          </cell>
          <cell r="BX1389">
            <v>0</v>
          </cell>
          <cell r="BY1389">
            <v>0</v>
          </cell>
          <cell r="BZ1389">
            <v>0</v>
          </cell>
          <cell r="CA1389">
            <v>537</v>
          </cell>
        </row>
        <row r="1390">
          <cell r="I1390" t="str">
            <v>美術品等取得基金繰出金</v>
          </cell>
          <cell r="J1390">
            <v>1</v>
          </cell>
          <cell r="K1390" t="str">
            <v>一般会計</v>
          </cell>
          <cell r="L1390">
            <v>10</v>
          </cell>
          <cell r="M1390" t="str">
            <v>教育費　</v>
          </cell>
          <cell r="N1390">
            <v>5</v>
          </cell>
          <cell r="O1390" t="str">
            <v>社会教育費　</v>
          </cell>
          <cell r="P1390">
            <v>7</v>
          </cell>
          <cell r="Q1390" t="str">
            <v>美術館費</v>
          </cell>
          <cell r="R1390">
            <v>10</v>
          </cell>
          <cell r="S1390" t="str">
            <v>いわき市立美術館管理運営費　</v>
          </cell>
          <cell r="T1390">
            <v>11</v>
          </cell>
          <cell r="U1390" t="str">
            <v>美術品等取得基金繰出金　</v>
          </cell>
          <cell r="V1390">
            <v>0</v>
          </cell>
          <cell r="X1390">
            <v>0</v>
          </cell>
          <cell r="Z1390">
            <v>8</v>
          </cell>
          <cell r="AA1390">
            <v>8</v>
          </cell>
          <cell r="AB1390">
            <v>8</v>
          </cell>
          <cell r="AC1390">
            <v>8</v>
          </cell>
          <cell r="AD1390">
            <v>8</v>
          </cell>
          <cell r="AE1390">
            <v>8</v>
          </cell>
          <cell r="AF1390">
            <v>8</v>
          </cell>
          <cell r="AG1390">
            <v>8</v>
          </cell>
          <cell r="AH1390">
            <v>8</v>
          </cell>
          <cell r="AI1390">
            <v>0</v>
          </cell>
          <cell r="AJ1390">
            <v>0</v>
          </cell>
          <cell r="AK1390">
            <v>0</v>
          </cell>
          <cell r="AL1390">
            <v>0</v>
          </cell>
          <cell r="AM1390">
            <v>0</v>
          </cell>
          <cell r="AN1390">
            <v>0</v>
          </cell>
          <cell r="AO1390">
            <v>0</v>
          </cell>
          <cell r="AP1390" t="str">
            <v>美術品等取得基金積立金
　収蔵品の充実を図るため積立を継続する。基金が存続する限り終期設定はできない。
　令和４年度末基金残高(見込)
　現金　11,177,676円</v>
          </cell>
          <cell r="AQ1390" t="str">
            <v>定期預金利子
普通預金利子</v>
          </cell>
          <cell r="BJ1390">
            <v>1</v>
          </cell>
          <cell r="BK1390">
            <v>8</v>
          </cell>
          <cell r="BL1390">
            <v>0</v>
          </cell>
          <cell r="BM1390">
            <v>0</v>
          </cell>
          <cell r="BN1390">
            <v>0</v>
          </cell>
          <cell r="BO1390">
            <v>0</v>
          </cell>
          <cell r="BP1390">
            <v>0</v>
          </cell>
          <cell r="BQ1390">
            <v>0</v>
          </cell>
          <cell r="BR1390">
            <v>0</v>
          </cell>
          <cell r="BS1390">
            <v>0</v>
          </cell>
          <cell r="BT1390">
            <v>0</v>
          </cell>
          <cell r="BU1390">
            <v>8</v>
          </cell>
          <cell r="BV1390">
            <v>0</v>
          </cell>
          <cell r="BW1390">
            <v>0</v>
          </cell>
          <cell r="BX1390">
            <v>0</v>
          </cell>
          <cell r="BY1390">
            <v>0</v>
          </cell>
          <cell r="BZ1390">
            <v>8</v>
          </cell>
          <cell r="CA1390">
            <v>0</v>
          </cell>
        </row>
        <row r="1391">
          <cell r="I1391" t="str">
            <v>磐城平城の歴史を後世に伝える事業費</v>
          </cell>
          <cell r="J1391">
            <v>1</v>
          </cell>
          <cell r="K1391" t="str">
            <v>一般会計</v>
          </cell>
          <cell r="L1391">
            <v>2</v>
          </cell>
          <cell r="M1391" t="str">
            <v>総務費　</v>
          </cell>
          <cell r="N1391">
            <v>1</v>
          </cell>
          <cell r="O1391" t="str">
            <v>総務管理費　</v>
          </cell>
          <cell r="P1391">
            <v>7</v>
          </cell>
          <cell r="Q1391" t="str">
            <v>企画費　</v>
          </cell>
          <cell r="R1391">
            <v>90</v>
          </cell>
          <cell r="S1391" t="str">
            <v>地域づくり推進費</v>
          </cell>
          <cell r="T1391">
            <v>47</v>
          </cell>
          <cell r="U1391" t="str">
            <v>磐城平城の歴史を後世に伝える事業費　</v>
          </cell>
          <cell r="V1391">
            <v>0</v>
          </cell>
          <cell r="X1391">
            <v>0</v>
          </cell>
          <cell r="Z1391">
            <v>0</v>
          </cell>
          <cell r="AA1391">
            <v>830</v>
          </cell>
          <cell r="AB1391">
            <v>200</v>
          </cell>
          <cell r="AC1391">
            <v>200</v>
          </cell>
          <cell r="AD1391">
            <v>200</v>
          </cell>
          <cell r="AE1391">
            <v>830</v>
          </cell>
          <cell r="AF1391">
            <v>0</v>
          </cell>
          <cell r="AG1391">
            <v>0</v>
          </cell>
          <cell r="AH1391">
            <v>0</v>
          </cell>
          <cell r="AI1391">
            <v>0</v>
          </cell>
          <cell r="AJ1391">
            <v>200</v>
          </cell>
          <cell r="AK1391">
            <v>200</v>
          </cell>
          <cell r="AL1391">
            <v>200</v>
          </cell>
          <cell r="AM1391">
            <v>0</v>
          </cell>
          <cell r="AN1391">
            <v>-630</v>
          </cell>
          <cell r="AO1391">
            <v>-630</v>
          </cell>
          <cell r="AP1391" t="str">
            <v xml:space="preserve">　歴史を振り返るシンボル的な場である磐城平城を、地域の「たから」として、未来への継承と地域活性化を実現させ、市民がふるさとの歴史に関心を持つとともに、その歴史を理解し、大切にする意識の醸成を図ることを目的とする。
</v>
          </cell>
          <cell r="AQ1391" t="str">
            <v xml:space="preserve">磐城平城を中心としたいわきの歴史の学びの機会の提供　
　・磐城平城関連講座、まち歩きの実施　
 </v>
          </cell>
          <cell r="BJ1391">
            <v>1</v>
          </cell>
          <cell r="BK1391">
            <v>200</v>
          </cell>
          <cell r="BL1391">
            <v>0</v>
          </cell>
          <cell r="BM1391">
            <v>0</v>
          </cell>
          <cell r="BN1391">
            <v>0</v>
          </cell>
          <cell r="BO1391">
            <v>0</v>
          </cell>
          <cell r="BP1391">
            <v>0</v>
          </cell>
          <cell r="BQ1391">
            <v>0</v>
          </cell>
          <cell r="BR1391">
            <v>0</v>
          </cell>
          <cell r="BS1391">
            <v>0</v>
          </cell>
          <cell r="BT1391">
            <v>0</v>
          </cell>
          <cell r="BU1391">
            <v>0</v>
          </cell>
          <cell r="BV1391">
            <v>200</v>
          </cell>
          <cell r="BW1391">
            <v>0</v>
          </cell>
          <cell r="BX1391">
            <v>0</v>
          </cell>
          <cell r="BY1391">
            <v>0</v>
          </cell>
          <cell r="BZ1391">
            <v>0</v>
          </cell>
          <cell r="CA1391">
            <v>200</v>
          </cell>
        </row>
        <row r="1392">
          <cell r="I1392" t="str">
            <v>デジタルミュージアム構築事業費</v>
          </cell>
          <cell r="J1392">
            <v>1</v>
          </cell>
          <cell r="K1392" t="str">
            <v>一般会計</v>
          </cell>
          <cell r="L1392">
            <v>2</v>
          </cell>
          <cell r="M1392" t="str">
            <v>総務費　</v>
          </cell>
          <cell r="N1392">
            <v>1</v>
          </cell>
          <cell r="O1392" t="str">
            <v>総務管理費　</v>
          </cell>
          <cell r="P1392">
            <v>7</v>
          </cell>
          <cell r="Q1392" t="str">
            <v>企画費　</v>
          </cell>
          <cell r="R1392">
            <v>90</v>
          </cell>
          <cell r="S1392" t="str">
            <v>地域づくり推進費</v>
          </cell>
          <cell r="T1392">
            <v>53</v>
          </cell>
          <cell r="U1392" t="str">
            <v>デジタルミュージアム構築事業費　</v>
          </cell>
          <cell r="V1392">
            <v>0</v>
          </cell>
          <cell r="X1392">
            <v>0</v>
          </cell>
          <cell r="Z1392">
            <v>0</v>
          </cell>
          <cell r="AA1392">
            <v>16924</v>
          </cell>
          <cell r="AB1392">
            <v>13400</v>
          </cell>
          <cell r="AC1392">
            <v>13400</v>
          </cell>
          <cell r="AD1392">
            <v>13400</v>
          </cell>
          <cell r="AE1392">
            <v>0</v>
          </cell>
          <cell r="AF1392">
            <v>10000</v>
          </cell>
          <cell r="AG1392">
            <v>10000</v>
          </cell>
          <cell r="AH1392">
            <v>10000</v>
          </cell>
          <cell r="AI1392">
            <v>16924</v>
          </cell>
          <cell r="AJ1392">
            <v>3400</v>
          </cell>
          <cell r="AK1392">
            <v>3400</v>
          </cell>
          <cell r="AL1392">
            <v>3400</v>
          </cell>
          <cell r="AM1392">
            <v>0</v>
          </cell>
          <cell r="AN1392">
            <v>-3524</v>
          </cell>
          <cell r="AO1392">
            <v>-3524</v>
          </cell>
          <cell r="AP1392" t="str">
            <v>　本事業では、いわき市に点在する各文化施設の共通の入り口として「いつでも・どこでも・誰でも」各施設が所蔵する資料や、指定文化財などの「いわき市の文化資源」を、オンライン上で閲覧することができるシステム「いわきデジタルミュージアム」を令和４年度に構築。令和５年度以降は、システムの保守管理に加え、資料のアーカイブ化や教育普及、興味関心の醸成・誘客促進などを目的に、いわき市の文化資源のデジタルアーカイブ化を進めるもの。</v>
          </cell>
          <cell r="AQ1392" t="str">
            <v>・デジタルミュージアム保守管理等業務委託
　（保守管理、文化資源コンテンツ制作・追加）</v>
          </cell>
          <cell r="BB1392">
            <v>3</v>
          </cell>
          <cell r="BC1392" t="str">
            <v>まちの魅力を高める　</v>
          </cell>
          <cell r="BD1392">
            <v>0</v>
          </cell>
          <cell r="BF1392">
            <v>0</v>
          </cell>
          <cell r="BH1392">
            <v>0</v>
          </cell>
          <cell r="BJ1392">
            <v>1</v>
          </cell>
          <cell r="BK1392">
            <v>13400</v>
          </cell>
          <cell r="BL1392">
            <v>0</v>
          </cell>
          <cell r="BM1392">
            <v>0</v>
          </cell>
          <cell r="BN1392">
            <v>0</v>
          </cell>
          <cell r="BO1392">
            <v>0</v>
          </cell>
          <cell r="BP1392">
            <v>0</v>
          </cell>
          <cell r="BQ1392">
            <v>0</v>
          </cell>
          <cell r="BR1392">
            <v>0</v>
          </cell>
          <cell r="BS1392">
            <v>10000</v>
          </cell>
          <cell r="BT1392">
            <v>0</v>
          </cell>
          <cell r="BU1392">
            <v>0</v>
          </cell>
          <cell r="BV1392">
            <v>3400</v>
          </cell>
          <cell r="BW1392">
            <v>0</v>
          </cell>
          <cell r="BX1392">
            <v>10000</v>
          </cell>
          <cell r="BY1392">
            <v>0</v>
          </cell>
          <cell r="BZ1392">
            <v>0</v>
          </cell>
          <cell r="CA1392">
            <v>3400</v>
          </cell>
        </row>
        <row r="1393">
          <cell r="I1393" t="str">
            <v>文化財保護審議会委員報酬</v>
          </cell>
          <cell r="J1393">
            <v>1</v>
          </cell>
          <cell r="K1393" t="str">
            <v>一般会計</v>
          </cell>
          <cell r="L1393">
            <v>10</v>
          </cell>
          <cell r="M1393" t="str">
            <v>教育費　</v>
          </cell>
          <cell r="N1393">
            <v>5</v>
          </cell>
          <cell r="O1393" t="str">
            <v>社会教育費　</v>
          </cell>
          <cell r="P1393">
            <v>6</v>
          </cell>
          <cell r="Q1393" t="str">
            <v>文化財保護費</v>
          </cell>
          <cell r="R1393">
            <v>10</v>
          </cell>
          <cell r="S1393" t="str">
            <v>文化財保存活用費</v>
          </cell>
          <cell r="T1393">
            <v>1</v>
          </cell>
          <cell r="U1393" t="str">
            <v>文化財保護審議会委員報酬</v>
          </cell>
          <cell r="V1393">
            <v>0</v>
          </cell>
          <cell r="X1393">
            <v>0</v>
          </cell>
          <cell r="Z1393">
            <v>0</v>
          </cell>
          <cell r="AA1393">
            <v>532</v>
          </cell>
          <cell r="AB1393">
            <v>532</v>
          </cell>
          <cell r="AC1393">
            <v>532</v>
          </cell>
          <cell r="AD1393">
            <v>532</v>
          </cell>
          <cell r="AE1393">
            <v>0</v>
          </cell>
          <cell r="AF1393">
            <v>0</v>
          </cell>
          <cell r="AG1393">
            <v>0</v>
          </cell>
          <cell r="AH1393">
            <v>0</v>
          </cell>
          <cell r="AI1393">
            <v>532</v>
          </cell>
          <cell r="AJ1393">
            <v>532</v>
          </cell>
          <cell r="AK1393">
            <v>532</v>
          </cell>
          <cell r="AL1393">
            <v>532</v>
          </cell>
          <cell r="AM1393">
            <v>0</v>
          </cell>
          <cell r="AN1393">
            <v>0</v>
          </cell>
          <cell r="AO1393">
            <v>0</v>
          </cell>
          <cell r="AP1393" t="str">
            <v xml:space="preserve">　教育委員会の諮問に応じ、文化財の保存及び活用に関する重要事項について調査審議し、及びこれらの事項に関して教育委員会に建議するため、文化財保護法第190条及びいわき市文化財保護条例第39条に基づき置かれているいわき市文化財保護審議会の委員に対する報酬。 </v>
          </cell>
          <cell r="AQ1393" t="str">
            <v xml:space="preserve">市文化財保護審議会の開催（年４回、委員１５名）に際し、出席委員に支払う報酬額を計上
 </v>
          </cell>
          <cell r="BJ1393">
            <v>1</v>
          </cell>
          <cell r="BK1393">
            <v>532</v>
          </cell>
          <cell r="BL1393">
            <v>0</v>
          </cell>
          <cell r="BM1393">
            <v>0</v>
          </cell>
          <cell r="BN1393">
            <v>0</v>
          </cell>
          <cell r="BO1393">
            <v>0</v>
          </cell>
          <cell r="BP1393">
            <v>0</v>
          </cell>
          <cell r="BQ1393">
            <v>0</v>
          </cell>
          <cell r="BR1393">
            <v>0</v>
          </cell>
          <cell r="BS1393">
            <v>0</v>
          </cell>
          <cell r="BT1393">
            <v>0</v>
          </cell>
          <cell r="BU1393">
            <v>0</v>
          </cell>
          <cell r="BV1393">
            <v>532</v>
          </cell>
          <cell r="BW1393">
            <v>0</v>
          </cell>
          <cell r="BX1393">
            <v>0</v>
          </cell>
          <cell r="BY1393">
            <v>0</v>
          </cell>
          <cell r="BZ1393">
            <v>0</v>
          </cell>
          <cell r="CA1393">
            <v>532</v>
          </cell>
        </row>
        <row r="1394">
          <cell r="I1394" t="str">
            <v>文化財保護審議会事務費等</v>
          </cell>
          <cell r="J1394">
            <v>1</v>
          </cell>
          <cell r="K1394" t="str">
            <v>一般会計</v>
          </cell>
          <cell r="L1394">
            <v>10</v>
          </cell>
          <cell r="M1394" t="str">
            <v>教育費　</v>
          </cell>
          <cell r="N1394">
            <v>5</v>
          </cell>
          <cell r="O1394" t="str">
            <v>社会教育費　</v>
          </cell>
          <cell r="P1394">
            <v>6</v>
          </cell>
          <cell r="Q1394" t="str">
            <v>文化財保護費</v>
          </cell>
          <cell r="R1394">
            <v>10</v>
          </cell>
          <cell r="S1394" t="str">
            <v>文化財保存活用費</v>
          </cell>
          <cell r="T1394">
            <v>2</v>
          </cell>
          <cell r="U1394" t="str">
            <v>文化財保護審議会事務費等</v>
          </cell>
          <cell r="V1394">
            <v>0</v>
          </cell>
          <cell r="X1394">
            <v>0</v>
          </cell>
          <cell r="Z1394">
            <v>0</v>
          </cell>
          <cell r="AA1394">
            <v>748</v>
          </cell>
          <cell r="AB1394">
            <v>748</v>
          </cell>
          <cell r="AC1394">
            <v>748</v>
          </cell>
          <cell r="AD1394">
            <v>748</v>
          </cell>
          <cell r="AE1394">
            <v>0</v>
          </cell>
          <cell r="AF1394">
            <v>0</v>
          </cell>
          <cell r="AG1394">
            <v>0</v>
          </cell>
          <cell r="AH1394">
            <v>0</v>
          </cell>
          <cell r="AI1394">
            <v>748</v>
          </cell>
          <cell r="AJ1394">
            <v>748</v>
          </cell>
          <cell r="AK1394">
            <v>748</v>
          </cell>
          <cell r="AL1394">
            <v>748</v>
          </cell>
          <cell r="AM1394">
            <v>0</v>
          </cell>
          <cell r="AN1394">
            <v>0</v>
          </cell>
          <cell r="AO1394">
            <v>0</v>
          </cell>
          <cell r="AP1394" t="str">
            <v xml:space="preserve">　教育委員会の諮問に応じ、文化財の保存及び活用に関する重要事項について調査審議し、これらに関して教育委員会に建議する文化財保護審議会を運営する事業。
</v>
          </cell>
          <cell r="AQ1394" t="str">
            <v>　文化財保護審議会を開催（年４回予定）
　また、文化財保護審議会において議題となる文化財の調査について実施する。
（根拠法令）
　・文化財保護法第190条
　・いわき市文化財保護条例第39条</v>
          </cell>
          <cell r="BJ1394">
            <v>1</v>
          </cell>
          <cell r="BK1394">
            <v>748</v>
          </cell>
          <cell r="BL1394">
            <v>0</v>
          </cell>
          <cell r="BM1394">
            <v>0</v>
          </cell>
          <cell r="BN1394">
            <v>0</v>
          </cell>
          <cell r="BO1394">
            <v>0</v>
          </cell>
          <cell r="BP1394">
            <v>0</v>
          </cell>
          <cell r="BQ1394">
            <v>0</v>
          </cell>
          <cell r="BR1394">
            <v>0</v>
          </cell>
          <cell r="BS1394">
            <v>0</v>
          </cell>
          <cell r="BT1394">
            <v>0</v>
          </cell>
          <cell r="BU1394">
            <v>0</v>
          </cell>
          <cell r="BV1394">
            <v>748</v>
          </cell>
          <cell r="BW1394">
            <v>0</v>
          </cell>
          <cell r="BX1394">
            <v>0</v>
          </cell>
          <cell r="BY1394">
            <v>0</v>
          </cell>
          <cell r="BZ1394">
            <v>0</v>
          </cell>
          <cell r="CA1394">
            <v>748</v>
          </cell>
        </row>
        <row r="1395">
          <cell r="I1395" t="str">
            <v>文化財管理費</v>
          </cell>
          <cell r="J1395">
            <v>1</v>
          </cell>
          <cell r="K1395" t="str">
            <v>一般会計</v>
          </cell>
          <cell r="L1395">
            <v>10</v>
          </cell>
          <cell r="M1395" t="str">
            <v>教育費　</v>
          </cell>
          <cell r="N1395">
            <v>5</v>
          </cell>
          <cell r="O1395" t="str">
            <v>社会教育費　</v>
          </cell>
          <cell r="P1395">
            <v>6</v>
          </cell>
          <cell r="Q1395" t="str">
            <v>文化財保護費</v>
          </cell>
          <cell r="R1395">
            <v>10</v>
          </cell>
          <cell r="S1395" t="str">
            <v>文化財保存活用費</v>
          </cell>
          <cell r="T1395">
            <v>3</v>
          </cell>
          <cell r="U1395" t="str">
            <v>文化財管理費</v>
          </cell>
          <cell r="V1395">
            <v>0</v>
          </cell>
          <cell r="X1395">
            <v>0</v>
          </cell>
          <cell r="Z1395">
            <v>0</v>
          </cell>
          <cell r="AA1395">
            <v>12322</v>
          </cell>
          <cell r="AB1395">
            <v>14119</v>
          </cell>
          <cell r="AC1395">
            <v>14119</v>
          </cell>
          <cell r="AD1395">
            <v>14119</v>
          </cell>
          <cell r="AE1395">
            <v>155</v>
          </cell>
          <cell r="AF1395">
            <v>148</v>
          </cell>
          <cell r="AG1395">
            <v>148</v>
          </cell>
          <cell r="AH1395">
            <v>148</v>
          </cell>
          <cell r="AI1395">
            <v>12167</v>
          </cell>
          <cell r="AJ1395">
            <v>13971</v>
          </cell>
          <cell r="AK1395">
            <v>13971</v>
          </cell>
          <cell r="AL1395">
            <v>13971</v>
          </cell>
          <cell r="AM1395">
            <v>0</v>
          </cell>
          <cell r="AN1395">
            <v>1797</v>
          </cell>
          <cell r="AO1395">
            <v>1797</v>
          </cell>
          <cell r="AP1395" t="str">
            <v xml:space="preserve">　市内に所在する文化財及び活用のために必要な措置を講じ、もって市民の文化に資するとともに、わが国の文化の進歩に貢献する事業。
　文化財の保護・保存のため必要な基本的事業であり、終期設定はできない。 </v>
          </cell>
          <cell r="AQ1395" t="str">
            <v xml:space="preserve">　様々な本市管理の文化財や文化施設等の管理、修繕、維持補修等を行う。
(法的根拠)
　・文化財保護法第３条
　・指定文化財管理費国庫補助要項 </v>
          </cell>
          <cell r="BJ1395">
            <v>1</v>
          </cell>
          <cell r="BK1395">
            <v>14119</v>
          </cell>
          <cell r="BL1395">
            <v>0</v>
          </cell>
          <cell r="BM1395">
            <v>0</v>
          </cell>
          <cell r="BN1395">
            <v>0</v>
          </cell>
          <cell r="BO1395">
            <v>0</v>
          </cell>
          <cell r="BP1395">
            <v>0</v>
          </cell>
          <cell r="BQ1395">
            <v>0</v>
          </cell>
          <cell r="BR1395">
            <v>99</v>
          </cell>
          <cell r="BS1395">
            <v>0</v>
          </cell>
          <cell r="BT1395">
            <v>0</v>
          </cell>
          <cell r="BU1395">
            <v>49</v>
          </cell>
          <cell r="BV1395">
            <v>13971</v>
          </cell>
          <cell r="BW1395">
            <v>99</v>
          </cell>
          <cell r="BX1395">
            <v>0</v>
          </cell>
          <cell r="BY1395">
            <v>0</v>
          </cell>
          <cell r="BZ1395">
            <v>49</v>
          </cell>
          <cell r="CA1395">
            <v>13971</v>
          </cell>
        </row>
        <row r="1396">
          <cell r="I1396" t="str">
            <v>文化財管理費　埋蔵文化財担当専門職員費</v>
          </cell>
          <cell r="J1396">
            <v>1</v>
          </cell>
          <cell r="K1396" t="str">
            <v>一般会計</v>
          </cell>
          <cell r="L1396">
            <v>10</v>
          </cell>
          <cell r="M1396" t="str">
            <v>教育費　</v>
          </cell>
          <cell r="N1396">
            <v>5</v>
          </cell>
          <cell r="O1396" t="str">
            <v>社会教育費　</v>
          </cell>
          <cell r="P1396">
            <v>6</v>
          </cell>
          <cell r="Q1396" t="str">
            <v>文化財保護費</v>
          </cell>
          <cell r="R1396">
            <v>10</v>
          </cell>
          <cell r="S1396" t="str">
            <v>文化財保存活用費</v>
          </cell>
          <cell r="T1396">
            <v>3</v>
          </cell>
          <cell r="U1396" t="str">
            <v>文化財管理費</v>
          </cell>
          <cell r="V1396">
            <v>0</v>
          </cell>
          <cell r="X1396">
            <v>1</v>
          </cell>
          <cell r="Y1396" t="str">
            <v>埋蔵文化財担当専門職員費</v>
          </cell>
          <cell r="Z1396">
            <v>0</v>
          </cell>
          <cell r="AA1396">
            <v>6255</v>
          </cell>
          <cell r="AB1396">
            <v>6062</v>
          </cell>
          <cell r="AC1396">
            <v>6080</v>
          </cell>
          <cell r="AD1396">
            <v>6080</v>
          </cell>
          <cell r="AE1396">
            <v>15</v>
          </cell>
          <cell r="AF1396">
            <v>24</v>
          </cell>
          <cell r="AG1396">
            <v>30</v>
          </cell>
          <cell r="AH1396">
            <v>30</v>
          </cell>
          <cell r="AI1396">
            <v>6240</v>
          </cell>
          <cell r="AJ1396">
            <v>6038</v>
          </cell>
          <cell r="AK1396">
            <v>6050</v>
          </cell>
          <cell r="AL1396">
            <v>6050</v>
          </cell>
          <cell r="AM1396">
            <v>18</v>
          </cell>
          <cell r="AN1396">
            <v>-193</v>
          </cell>
          <cell r="AO1396">
            <v>-175</v>
          </cell>
          <cell r="AP1396" t="str">
            <v>　高度の専門性を求められる埋蔵文化財保護行政の着実かつ円滑な推進を図るため、埋蔵文化財専門員としてフルタイム会計年度任用職員を雇用する。</v>
          </cell>
          <cell r="AQ1396" t="str">
            <v xml:space="preserve">埋蔵文化財専門員（フルタイム会計年度任用職員）１名を雇用する。
※正規職員（事務職１名）の代替
</v>
          </cell>
          <cell r="BJ1396">
            <v>2</v>
          </cell>
          <cell r="BK1396">
            <v>0</v>
          </cell>
          <cell r="BL1396">
            <v>0</v>
          </cell>
          <cell r="BM1396">
            <v>0</v>
          </cell>
          <cell r="BN1396">
            <v>0</v>
          </cell>
          <cell r="BO1396">
            <v>0</v>
          </cell>
          <cell r="BP1396">
            <v>0</v>
          </cell>
          <cell r="BQ1396">
            <v>0</v>
          </cell>
          <cell r="BR1396">
            <v>0</v>
          </cell>
          <cell r="BS1396">
            <v>0</v>
          </cell>
          <cell r="BT1396">
            <v>0</v>
          </cell>
          <cell r="BU1396">
            <v>24</v>
          </cell>
          <cell r="BV1396">
            <v>6038</v>
          </cell>
          <cell r="BW1396">
            <v>0</v>
          </cell>
          <cell r="BX1396">
            <v>0</v>
          </cell>
          <cell r="BY1396">
            <v>0</v>
          </cell>
          <cell r="BZ1396">
            <v>30</v>
          </cell>
          <cell r="CA1396">
            <v>6050</v>
          </cell>
        </row>
        <row r="1397">
          <cell r="I1397" t="str">
            <v>文化財管理費　臨時的経費分</v>
          </cell>
          <cell r="J1397">
            <v>1</v>
          </cell>
          <cell r="K1397" t="str">
            <v>一般会計</v>
          </cell>
          <cell r="L1397">
            <v>10</v>
          </cell>
          <cell r="M1397" t="str">
            <v>教育費　</v>
          </cell>
          <cell r="N1397">
            <v>5</v>
          </cell>
          <cell r="O1397" t="str">
            <v>社会教育費　</v>
          </cell>
          <cell r="P1397">
            <v>6</v>
          </cell>
          <cell r="Q1397" t="str">
            <v>文化財保護費</v>
          </cell>
          <cell r="R1397">
            <v>10</v>
          </cell>
          <cell r="S1397" t="str">
            <v>文化財保存活用費</v>
          </cell>
          <cell r="T1397">
            <v>3</v>
          </cell>
          <cell r="U1397" t="str">
            <v>文化財管理費</v>
          </cell>
          <cell r="V1397">
            <v>0</v>
          </cell>
          <cell r="X1397">
            <v>9</v>
          </cell>
          <cell r="Y1397" t="str">
            <v>臨時的経費分</v>
          </cell>
          <cell r="Z1397">
            <v>0</v>
          </cell>
          <cell r="AA1397">
            <v>1870</v>
          </cell>
          <cell r="AB1397">
            <v>0</v>
          </cell>
          <cell r="AC1397">
            <v>0</v>
          </cell>
          <cell r="AD1397">
            <v>0</v>
          </cell>
          <cell r="AE1397">
            <v>0</v>
          </cell>
          <cell r="AF1397">
            <v>0</v>
          </cell>
          <cell r="AG1397">
            <v>0</v>
          </cell>
          <cell r="AH1397">
            <v>0</v>
          </cell>
          <cell r="AI1397">
            <v>1870</v>
          </cell>
          <cell r="AJ1397">
            <v>0</v>
          </cell>
          <cell r="AK1397">
            <v>0</v>
          </cell>
          <cell r="AL1397">
            <v>0</v>
          </cell>
          <cell r="AM1397">
            <v>0</v>
          </cell>
          <cell r="AN1397">
            <v>-1870</v>
          </cell>
          <cell r="AO1397">
            <v>-1870</v>
          </cell>
          <cell r="AP1397" t="str">
            <v xml:space="preserve">　令和元年９月に国登録有形文化財に登録された旧天田愚庵邸は、屋根上部の茅に大きく穴が開き、常に雨漏りが発生していたことから、令和２年度にグシを含む屋根の一部を差茅で修繕したところである。
　令和４年度は未修理部分の茅屋根修繕を行うもの。 </v>
          </cell>
          <cell r="AQ1397" t="str">
            <v xml:space="preserve">旧天田愚庵邸屋根修繕　1,870千円 </v>
          </cell>
          <cell r="BJ1397">
            <v>0</v>
          </cell>
          <cell r="BK1397">
            <v>0</v>
          </cell>
          <cell r="BL1397">
            <v>0</v>
          </cell>
          <cell r="BM1397">
            <v>0</v>
          </cell>
          <cell r="BN1397">
            <v>0</v>
          </cell>
          <cell r="BO1397">
            <v>0</v>
          </cell>
          <cell r="BP1397">
            <v>0</v>
          </cell>
          <cell r="BQ1397">
            <v>0</v>
          </cell>
          <cell r="BR1397">
            <v>0</v>
          </cell>
          <cell r="BS1397">
            <v>0</v>
          </cell>
          <cell r="BT1397">
            <v>0</v>
          </cell>
          <cell r="BU1397">
            <v>0</v>
          </cell>
          <cell r="BV1397">
            <v>0</v>
          </cell>
          <cell r="BW1397">
            <v>0</v>
          </cell>
          <cell r="BX1397">
            <v>0</v>
          </cell>
          <cell r="BY1397">
            <v>0</v>
          </cell>
          <cell r="BZ1397">
            <v>0</v>
          </cell>
          <cell r="CA1397">
            <v>0</v>
          </cell>
        </row>
        <row r="1398">
          <cell r="I1398" t="str">
            <v>文化財管理費　ポリ塩化ビフェニル廃棄物等処理事業費</v>
          </cell>
          <cell r="J1398">
            <v>1</v>
          </cell>
          <cell r="K1398" t="str">
            <v>一般会計</v>
          </cell>
          <cell r="L1398">
            <v>10</v>
          </cell>
          <cell r="M1398" t="str">
            <v>教育費　</v>
          </cell>
          <cell r="N1398">
            <v>5</v>
          </cell>
          <cell r="O1398" t="str">
            <v>社会教育費　</v>
          </cell>
          <cell r="P1398">
            <v>6</v>
          </cell>
          <cell r="Q1398" t="str">
            <v>文化財保護費</v>
          </cell>
          <cell r="R1398">
            <v>10</v>
          </cell>
          <cell r="S1398" t="str">
            <v>文化財保存活用費</v>
          </cell>
          <cell r="T1398">
            <v>3</v>
          </cell>
          <cell r="U1398" t="str">
            <v>文化財管理費</v>
          </cell>
          <cell r="V1398">
            <v>0</v>
          </cell>
          <cell r="X1398">
            <v>10</v>
          </cell>
          <cell r="Y1398" t="str">
            <v>ポリ塩化ビフェニル廃棄物等処理事業費</v>
          </cell>
          <cell r="Z1398">
            <v>0</v>
          </cell>
          <cell r="AA1398">
            <v>242</v>
          </cell>
          <cell r="AB1398">
            <v>0</v>
          </cell>
          <cell r="AC1398">
            <v>0</v>
          </cell>
          <cell r="AD1398">
            <v>0</v>
          </cell>
          <cell r="AE1398">
            <v>0</v>
          </cell>
          <cell r="AF1398">
            <v>0</v>
          </cell>
          <cell r="AG1398">
            <v>0</v>
          </cell>
          <cell r="AH1398">
            <v>0</v>
          </cell>
          <cell r="AI1398">
            <v>242</v>
          </cell>
          <cell r="AJ1398">
            <v>0</v>
          </cell>
          <cell r="AK1398">
            <v>0</v>
          </cell>
          <cell r="AL1398">
            <v>0</v>
          </cell>
          <cell r="AM1398">
            <v>0</v>
          </cell>
          <cell r="AN1398">
            <v>-242</v>
          </cell>
          <cell r="AO1398">
            <v>-242</v>
          </cell>
          <cell r="AP1398" t="str">
            <v>　平成28年8月1日にポリ塩化ビフェニル廃棄物の適正な処理の推進に関する法律が改正され、ポリ塩化ビフェニル使用製品・廃棄物について所定の処分期間内の廃棄・処分委託等が義務付けられた。
　白水阿弥陀堂境域にある水銀灯の安定器１基に、高濃度ポリ塩化ビフェニル廃棄物が含まれる恐れがあることから、その交換を行うもの。</v>
          </cell>
          <cell r="AQ1398" t="str">
            <v>・投光器更新業務委託　291,500円</v>
          </cell>
          <cell r="BJ1398">
            <v>0</v>
          </cell>
          <cell r="BK1398">
            <v>0</v>
          </cell>
          <cell r="BL1398">
            <v>0</v>
          </cell>
          <cell r="BM1398">
            <v>0</v>
          </cell>
          <cell r="BN1398">
            <v>0</v>
          </cell>
          <cell r="BO1398">
            <v>0</v>
          </cell>
          <cell r="BP1398">
            <v>0</v>
          </cell>
          <cell r="BQ1398">
            <v>0</v>
          </cell>
          <cell r="BR1398">
            <v>0</v>
          </cell>
          <cell r="BS1398">
            <v>0</v>
          </cell>
          <cell r="BT1398">
            <v>0</v>
          </cell>
          <cell r="BU1398">
            <v>0</v>
          </cell>
          <cell r="BV1398">
            <v>0</v>
          </cell>
          <cell r="BW1398">
            <v>0</v>
          </cell>
          <cell r="BX1398">
            <v>0</v>
          </cell>
          <cell r="BY1398">
            <v>0</v>
          </cell>
          <cell r="BZ1398">
            <v>0</v>
          </cell>
          <cell r="CA1398">
            <v>0</v>
          </cell>
        </row>
        <row r="1399">
          <cell r="I1399" t="str">
            <v>文化財災害対策事業費</v>
          </cell>
          <cell r="J1399">
            <v>1</v>
          </cell>
          <cell r="K1399" t="str">
            <v>一般会計</v>
          </cell>
          <cell r="L1399">
            <v>10</v>
          </cell>
          <cell r="M1399" t="str">
            <v>教育費　</v>
          </cell>
          <cell r="N1399">
            <v>5</v>
          </cell>
          <cell r="O1399" t="str">
            <v>社会教育費　</v>
          </cell>
          <cell r="P1399">
            <v>6</v>
          </cell>
          <cell r="Q1399" t="str">
            <v>文化財保護費</v>
          </cell>
          <cell r="R1399">
            <v>10</v>
          </cell>
          <cell r="S1399" t="str">
            <v>文化財保存活用費</v>
          </cell>
          <cell r="T1399">
            <v>4</v>
          </cell>
          <cell r="U1399" t="str">
            <v>文化財災害対策事業費</v>
          </cell>
          <cell r="V1399">
            <v>0</v>
          </cell>
          <cell r="X1399">
            <v>0</v>
          </cell>
          <cell r="Z1399">
            <v>0</v>
          </cell>
          <cell r="AA1399">
            <v>11617</v>
          </cell>
          <cell r="AB1399">
            <v>243</v>
          </cell>
          <cell r="AC1399">
            <v>243</v>
          </cell>
          <cell r="AD1399">
            <v>243</v>
          </cell>
          <cell r="AE1399">
            <v>0</v>
          </cell>
          <cell r="AF1399">
            <v>0</v>
          </cell>
          <cell r="AG1399">
            <v>0</v>
          </cell>
          <cell r="AH1399">
            <v>0</v>
          </cell>
          <cell r="AI1399">
            <v>11617</v>
          </cell>
          <cell r="AJ1399">
            <v>243</v>
          </cell>
          <cell r="AK1399">
            <v>243</v>
          </cell>
          <cell r="AL1399">
            <v>243</v>
          </cell>
          <cell r="AM1399">
            <v>0</v>
          </cell>
          <cell r="AN1399">
            <v>-11374</v>
          </cell>
          <cell r="AO1399">
            <v>-11374</v>
          </cell>
          <cell r="AP1399" t="str">
            <v xml:space="preserve">　震災により被害があった文化財について、地域に支えられ、地域の歴史の中で守られてきた文化財の修復に取り組み、文化財の適切かつ良好な状態での保存・継承を図るとともに、地域の絆を強める。
　令和３年度以降は、市指定史跡「磐城平城跡塗師櫓石垣」の修復事業を実施する。
 </v>
          </cell>
          <cell r="AQ1399" t="str">
            <v xml:space="preserve">令和５年度内容
　・　修復指導委員会の運営に係る費用
 </v>
          </cell>
          <cell r="BJ1399">
            <v>1</v>
          </cell>
          <cell r="BK1399">
            <v>243</v>
          </cell>
          <cell r="BL1399">
            <v>0</v>
          </cell>
          <cell r="BM1399">
            <v>0</v>
          </cell>
          <cell r="BN1399">
            <v>0</v>
          </cell>
          <cell r="BO1399">
            <v>0</v>
          </cell>
          <cell r="BP1399">
            <v>0</v>
          </cell>
          <cell r="BQ1399">
            <v>0</v>
          </cell>
          <cell r="BR1399">
            <v>0</v>
          </cell>
          <cell r="BS1399">
            <v>0</v>
          </cell>
          <cell r="BT1399">
            <v>0</v>
          </cell>
          <cell r="BU1399">
            <v>0</v>
          </cell>
          <cell r="BV1399">
            <v>243</v>
          </cell>
          <cell r="BW1399">
            <v>0</v>
          </cell>
          <cell r="BX1399">
            <v>0</v>
          </cell>
          <cell r="BY1399">
            <v>0</v>
          </cell>
          <cell r="BZ1399">
            <v>0</v>
          </cell>
          <cell r="CA1399">
            <v>243</v>
          </cell>
        </row>
        <row r="1400">
          <cell r="I1400" t="str">
            <v>市内遺跡発掘調査等事業費</v>
          </cell>
          <cell r="J1400">
            <v>1</v>
          </cell>
          <cell r="K1400" t="str">
            <v>一般会計</v>
          </cell>
          <cell r="L1400">
            <v>10</v>
          </cell>
          <cell r="M1400" t="str">
            <v>教育費　</v>
          </cell>
          <cell r="N1400">
            <v>5</v>
          </cell>
          <cell r="O1400" t="str">
            <v>社会教育費　</v>
          </cell>
          <cell r="P1400">
            <v>6</v>
          </cell>
          <cell r="Q1400" t="str">
            <v>文化財保護費</v>
          </cell>
          <cell r="R1400">
            <v>10</v>
          </cell>
          <cell r="S1400" t="str">
            <v>文化財保存活用費</v>
          </cell>
          <cell r="T1400">
            <v>10</v>
          </cell>
          <cell r="U1400" t="str">
            <v>市内遺跡発掘調査等事業費</v>
          </cell>
          <cell r="V1400">
            <v>0</v>
          </cell>
          <cell r="X1400">
            <v>0</v>
          </cell>
          <cell r="Z1400">
            <v>0</v>
          </cell>
          <cell r="AA1400">
            <v>27010</v>
          </cell>
          <cell r="AB1400">
            <v>27058</v>
          </cell>
          <cell r="AC1400">
            <v>27058</v>
          </cell>
          <cell r="AD1400">
            <v>27058</v>
          </cell>
          <cell r="AE1400">
            <v>8028</v>
          </cell>
          <cell r="AF1400">
            <v>8796</v>
          </cell>
          <cell r="AG1400">
            <v>8796</v>
          </cell>
          <cell r="AH1400">
            <v>8796</v>
          </cell>
          <cell r="AI1400">
            <v>18982</v>
          </cell>
          <cell r="AJ1400">
            <v>18262</v>
          </cell>
          <cell r="AK1400">
            <v>18262</v>
          </cell>
          <cell r="AL1400">
            <v>18262</v>
          </cell>
          <cell r="AM1400">
            <v>0</v>
          </cell>
          <cell r="AN1400">
            <v>48</v>
          </cell>
          <cell r="AO1400">
            <v>48</v>
          </cell>
          <cell r="AP1400" t="str">
            <v xml:space="preserve">　文化財保護法に基づき、土木工事等の開発及び個人住宅の建築等の際に、適切な埋蔵文化財の保護を図るために、発掘調査及び試掘調査を実施する。重要遺跡の内容確認や保護・保存のための資料を得る確認調査も併せて実施する。
　土木工事等の開発及び個人住宅の建築等は毎年発生することから、発掘調査及び試掘・確認調査を実施し、状況に合わせた適切な埋蔵文化財の保護を図っていく。
　また、個人住宅建築等に伴う発掘調査の遺物整理等作業及び報告書作成・刊行作業、国指定史跡根岸官衙遺跡群への追加指定を目的とする梅ノ作瓦窯跡群の範囲確認調査を実施する。
</v>
          </cell>
          <cell r="AQ1400" t="str">
            <v>市内に所在する遺跡について、保存協議の資料を得る試掘・確認調査、記録保存をする発掘調査の経費及び、国指定史跡根岸官衙遺跡群への追加指定を目的とする梅ノ作瓦窯跡群の範囲確認調査のための経費
市内遺跡試掘・確認調査委託11,920,700円
市内遺跡報告書作成委託4,570,500円
梅ノ作瓦窯跡群範囲確認調査委託7,040,000円</v>
          </cell>
          <cell r="BJ1400">
            <v>1</v>
          </cell>
          <cell r="BK1400">
            <v>27058</v>
          </cell>
          <cell r="BL1400">
            <v>0</v>
          </cell>
          <cell r="BM1400">
            <v>0</v>
          </cell>
          <cell r="BN1400">
            <v>0</v>
          </cell>
          <cell r="BO1400">
            <v>0</v>
          </cell>
          <cell r="BP1400">
            <v>0</v>
          </cell>
          <cell r="BQ1400">
            <v>0</v>
          </cell>
          <cell r="BR1400">
            <v>8796</v>
          </cell>
          <cell r="BS1400">
            <v>0</v>
          </cell>
          <cell r="BT1400">
            <v>0</v>
          </cell>
          <cell r="BU1400">
            <v>0</v>
          </cell>
          <cell r="BV1400">
            <v>18262</v>
          </cell>
          <cell r="BW1400">
            <v>8796</v>
          </cell>
          <cell r="BX1400">
            <v>0</v>
          </cell>
          <cell r="BY1400">
            <v>0</v>
          </cell>
          <cell r="BZ1400">
            <v>0</v>
          </cell>
          <cell r="CA1400">
            <v>18262</v>
          </cell>
        </row>
        <row r="1401">
          <cell r="I1401" t="str">
            <v>埋蔵文化財発掘出土品整理事業費</v>
          </cell>
          <cell r="J1401">
            <v>1</v>
          </cell>
          <cell r="K1401" t="str">
            <v>一般会計</v>
          </cell>
          <cell r="L1401">
            <v>10</v>
          </cell>
          <cell r="M1401" t="str">
            <v>教育費　</v>
          </cell>
          <cell r="N1401">
            <v>5</v>
          </cell>
          <cell r="O1401" t="str">
            <v>社会教育費　</v>
          </cell>
          <cell r="P1401">
            <v>6</v>
          </cell>
          <cell r="Q1401" t="str">
            <v>文化財保護費</v>
          </cell>
          <cell r="R1401">
            <v>10</v>
          </cell>
          <cell r="S1401" t="str">
            <v>文化財保存活用費</v>
          </cell>
          <cell r="T1401">
            <v>12</v>
          </cell>
          <cell r="U1401" t="str">
            <v>埋蔵文化財発掘出土品整理事業費　</v>
          </cell>
          <cell r="V1401">
            <v>0</v>
          </cell>
          <cell r="X1401">
            <v>0</v>
          </cell>
          <cell r="Z1401">
            <v>0</v>
          </cell>
          <cell r="AA1401">
            <v>4000</v>
          </cell>
          <cell r="AB1401">
            <v>4000</v>
          </cell>
          <cell r="AC1401">
            <v>4000</v>
          </cell>
          <cell r="AD1401">
            <v>4000</v>
          </cell>
          <cell r="AE1401">
            <v>0</v>
          </cell>
          <cell r="AF1401">
            <v>0</v>
          </cell>
          <cell r="AG1401">
            <v>0</v>
          </cell>
          <cell r="AH1401">
            <v>0</v>
          </cell>
          <cell r="AI1401">
            <v>4000</v>
          </cell>
          <cell r="AJ1401">
            <v>4000</v>
          </cell>
          <cell r="AK1401">
            <v>4000</v>
          </cell>
          <cell r="AL1401">
            <v>4000</v>
          </cell>
          <cell r="AM1401">
            <v>0</v>
          </cell>
          <cell r="AN1401">
            <v>0</v>
          </cell>
          <cell r="AO1401">
            <v>0</v>
          </cell>
          <cell r="AP1401" t="str">
            <v>　現地調査終了後に整理・報告書作成業務が行われていない遺跡について、当該業務を実施する事業。文化財保護法に基づいて実施するものである。　</v>
          </cell>
          <cell r="AQ1401" t="str">
            <v>館跡遺跡（Ｓ51調査）・大畑遺跡Ｋ地点（Ｓ49調査）の整理等・報告書作成に関する経費</v>
          </cell>
          <cell r="BJ1401">
            <v>1</v>
          </cell>
          <cell r="BK1401">
            <v>4000</v>
          </cell>
          <cell r="BL1401">
            <v>0</v>
          </cell>
          <cell r="BM1401">
            <v>0</v>
          </cell>
          <cell r="BN1401">
            <v>0</v>
          </cell>
          <cell r="BO1401">
            <v>0</v>
          </cell>
          <cell r="BP1401">
            <v>0</v>
          </cell>
          <cell r="BQ1401">
            <v>0</v>
          </cell>
          <cell r="BR1401">
            <v>0</v>
          </cell>
          <cell r="BS1401">
            <v>0</v>
          </cell>
          <cell r="BT1401">
            <v>0</v>
          </cell>
          <cell r="BU1401">
            <v>0</v>
          </cell>
          <cell r="BV1401">
            <v>4000</v>
          </cell>
          <cell r="BW1401">
            <v>0</v>
          </cell>
          <cell r="BX1401">
            <v>0</v>
          </cell>
          <cell r="BY1401">
            <v>0</v>
          </cell>
          <cell r="BZ1401">
            <v>0</v>
          </cell>
          <cell r="CA1401">
            <v>4000</v>
          </cell>
        </row>
        <row r="1402">
          <cell r="I1402" t="str">
            <v>指定文化財等保存事業費</v>
          </cell>
          <cell r="J1402">
            <v>1</v>
          </cell>
          <cell r="K1402" t="str">
            <v>一般会計</v>
          </cell>
          <cell r="L1402">
            <v>10</v>
          </cell>
          <cell r="M1402" t="str">
            <v>教育費　</v>
          </cell>
          <cell r="N1402">
            <v>5</v>
          </cell>
          <cell r="O1402" t="str">
            <v>社会教育費　</v>
          </cell>
          <cell r="P1402">
            <v>6</v>
          </cell>
          <cell r="Q1402" t="str">
            <v>文化財保護費</v>
          </cell>
          <cell r="R1402">
            <v>10</v>
          </cell>
          <cell r="S1402" t="str">
            <v>文化財保存活用費</v>
          </cell>
          <cell r="T1402">
            <v>20</v>
          </cell>
          <cell r="U1402" t="str">
            <v>指定文化財等保存事業費　</v>
          </cell>
          <cell r="V1402">
            <v>0</v>
          </cell>
          <cell r="X1402">
            <v>0</v>
          </cell>
          <cell r="Z1402">
            <v>0</v>
          </cell>
          <cell r="AA1402">
            <v>12925</v>
          </cell>
          <cell r="AB1402">
            <v>14585</v>
          </cell>
          <cell r="AC1402">
            <v>14585</v>
          </cell>
          <cell r="AD1402">
            <v>14585</v>
          </cell>
          <cell r="AE1402">
            <v>0</v>
          </cell>
          <cell r="AF1402">
            <v>0</v>
          </cell>
          <cell r="AG1402">
            <v>0</v>
          </cell>
          <cell r="AH1402">
            <v>0</v>
          </cell>
          <cell r="AI1402">
            <v>12925</v>
          </cell>
          <cell r="AJ1402">
            <v>14585</v>
          </cell>
          <cell r="AK1402">
            <v>14585</v>
          </cell>
          <cell r="AL1402">
            <v>14585</v>
          </cell>
          <cell r="AM1402">
            <v>0</v>
          </cell>
          <cell r="AN1402">
            <v>1660</v>
          </cell>
          <cell r="AO1402">
            <v>1660</v>
          </cell>
          <cell r="AP1402" t="str">
            <v>　指定文化財の所有者が補修等を行う際の補助等を行い、文化財の適切かつ良好な状態での保存・継承を図る。</v>
          </cell>
          <cell r="AQ1402" t="str">
            <v>　国指定天然記念物中釜戸のシダレモミジ保全事業
　国指定史跡根岸官衙遺跡群保全業務委託
　国指定飯野八幡宮防災設備管理業務等補助
　国指定専称寺防災設備管理業務等補助
　県指定高蔵寺三重塔修復事業補助
　県指定波立海岸の樹叢保全事業補助
　市指定文化財技術保存事業補助（５団体）、市指定文化財保存管理事業補助（１団体）
　市指定飯野八幡宮防災設備保守点検補助（幣殿拝殿のみ）
　市指定佐麻久峯神社社叢暖地植生保全事業
　市指定円通寺鐘楼門防災設備整備事業
　市指定専称寺鐘楼堂修復事業</v>
          </cell>
          <cell r="BJ1402">
            <v>1</v>
          </cell>
          <cell r="BK1402">
            <v>14585</v>
          </cell>
          <cell r="BL1402">
            <v>0</v>
          </cell>
          <cell r="BM1402">
            <v>0</v>
          </cell>
          <cell r="BN1402">
            <v>0</v>
          </cell>
          <cell r="BO1402">
            <v>0</v>
          </cell>
          <cell r="BP1402">
            <v>0</v>
          </cell>
          <cell r="BQ1402">
            <v>0</v>
          </cell>
          <cell r="BR1402">
            <v>0</v>
          </cell>
          <cell r="BS1402">
            <v>0</v>
          </cell>
          <cell r="BT1402">
            <v>0</v>
          </cell>
          <cell r="BU1402">
            <v>0</v>
          </cell>
          <cell r="BV1402">
            <v>14585</v>
          </cell>
          <cell r="BW1402">
            <v>0</v>
          </cell>
          <cell r="BX1402">
            <v>0</v>
          </cell>
          <cell r="BY1402">
            <v>0</v>
          </cell>
          <cell r="BZ1402">
            <v>0</v>
          </cell>
          <cell r="CA1402">
            <v>14585</v>
          </cell>
        </row>
        <row r="1403">
          <cell r="I1403" t="str">
            <v>指定文化財等保存事業費　臨時的経費分</v>
          </cell>
          <cell r="J1403">
            <v>1</v>
          </cell>
          <cell r="K1403" t="str">
            <v>一般会計</v>
          </cell>
          <cell r="L1403">
            <v>10</v>
          </cell>
          <cell r="M1403" t="str">
            <v>教育費　</v>
          </cell>
          <cell r="N1403">
            <v>5</v>
          </cell>
          <cell r="O1403" t="str">
            <v>社会教育費　</v>
          </cell>
          <cell r="P1403">
            <v>6</v>
          </cell>
          <cell r="Q1403" t="str">
            <v>文化財保護費</v>
          </cell>
          <cell r="R1403">
            <v>10</v>
          </cell>
          <cell r="S1403" t="str">
            <v>文化財保存活用費</v>
          </cell>
          <cell r="T1403">
            <v>20</v>
          </cell>
          <cell r="U1403" t="str">
            <v>指定文化財等保存事業費　</v>
          </cell>
          <cell r="V1403">
            <v>0</v>
          </cell>
          <cell r="X1403">
            <v>1</v>
          </cell>
          <cell r="Y1403" t="str">
            <v>臨時的経費分</v>
          </cell>
          <cell r="Z1403">
            <v>0</v>
          </cell>
          <cell r="AA1403">
            <v>18744</v>
          </cell>
          <cell r="AB1403">
            <v>28160</v>
          </cell>
          <cell r="AC1403">
            <v>25487</v>
          </cell>
          <cell r="AD1403">
            <v>25487</v>
          </cell>
          <cell r="AE1403">
            <v>16800</v>
          </cell>
          <cell r="AF1403">
            <v>25300</v>
          </cell>
          <cell r="AG1403">
            <v>22900</v>
          </cell>
          <cell r="AH1403">
            <v>22900</v>
          </cell>
          <cell r="AI1403">
            <v>1944</v>
          </cell>
          <cell r="AJ1403">
            <v>2860</v>
          </cell>
          <cell r="AK1403">
            <v>2587</v>
          </cell>
          <cell r="AL1403">
            <v>2587</v>
          </cell>
          <cell r="AM1403">
            <v>-2673</v>
          </cell>
          <cell r="AN1403">
            <v>9416</v>
          </cell>
          <cell r="AO1403">
            <v>6743</v>
          </cell>
          <cell r="AP1403" t="str">
            <v xml:space="preserve">　平成11年7月18日に開館したいわき市暮らしの伝承郷に移築されている古民家等の茅葺屋根等は、経年劣化等により修繕が必要な状態となっていることから、貴重な文化財を後世に伝えるため、継続的な修繕による維持・管理を図る。 </v>
          </cell>
          <cell r="AQ1403" t="str">
            <v xml:space="preserve">・　市指定旧川口家茅葺屋根葺替工事　25,487千円
・　市指定旧高木家床改修工事　2,673千円
 </v>
          </cell>
          <cell r="BJ1403">
            <v>2</v>
          </cell>
          <cell r="BK1403">
            <v>0</v>
          </cell>
          <cell r="BL1403">
            <v>0</v>
          </cell>
          <cell r="BM1403">
            <v>0</v>
          </cell>
          <cell r="BN1403">
            <v>0</v>
          </cell>
          <cell r="BO1403">
            <v>0</v>
          </cell>
          <cell r="BP1403">
            <v>0</v>
          </cell>
          <cell r="BQ1403">
            <v>0</v>
          </cell>
          <cell r="BR1403">
            <v>0</v>
          </cell>
          <cell r="BS1403">
            <v>0</v>
          </cell>
          <cell r="BT1403">
            <v>25300</v>
          </cell>
          <cell r="BU1403">
            <v>0</v>
          </cell>
          <cell r="BV1403">
            <v>2860</v>
          </cell>
          <cell r="BW1403">
            <v>0</v>
          </cell>
          <cell r="BX1403">
            <v>0</v>
          </cell>
          <cell r="BY1403">
            <v>22900</v>
          </cell>
          <cell r="BZ1403">
            <v>0</v>
          </cell>
          <cell r="CA1403">
            <v>2587</v>
          </cell>
        </row>
        <row r="1404">
          <cell r="I1404" t="str">
            <v>史跡白水阿弥陀堂境域公有化事業費</v>
          </cell>
          <cell r="J1404">
            <v>1</v>
          </cell>
          <cell r="K1404" t="str">
            <v>一般会計</v>
          </cell>
          <cell r="L1404">
            <v>10</v>
          </cell>
          <cell r="M1404" t="str">
            <v>教育費　</v>
          </cell>
          <cell r="N1404">
            <v>5</v>
          </cell>
          <cell r="O1404" t="str">
            <v>社会教育費　</v>
          </cell>
          <cell r="P1404">
            <v>6</v>
          </cell>
          <cell r="Q1404" t="str">
            <v>文化財保護費</v>
          </cell>
          <cell r="R1404">
            <v>10</v>
          </cell>
          <cell r="S1404" t="str">
            <v>文化財保存活用費</v>
          </cell>
          <cell r="T1404">
            <v>21</v>
          </cell>
          <cell r="U1404" t="str">
            <v>国指定史跡白水阿弥陀堂境域公有化事業費　</v>
          </cell>
          <cell r="V1404">
            <v>0</v>
          </cell>
          <cell r="X1404">
            <v>0</v>
          </cell>
          <cell r="Z1404">
            <v>0</v>
          </cell>
          <cell r="AA1404">
            <v>0</v>
          </cell>
          <cell r="AB1404">
            <v>10281</v>
          </cell>
          <cell r="AC1404">
            <v>10281</v>
          </cell>
          <cell r="AD1404">
            <v>10281</v>
          </cell>
          <cell r="AE1404">
            <v>0</v>
          </cell>
          <cell r="AF1404">
            <v>10008</v>
          </cell>
          <cell r="AG1404">
            <v>10008</v>
          </cell>
          <cell r="AH1404">
            <v>10008</v>
          </cell>
          <cell r="AI1404">
            <v>0</v>
          </cell>
          <cell r="AJ1404">
            <v>273</v>
          </cell>
          <cell r="AK1404">
            <v>273</v>
          </cell>
          <cell r="AL1404">
            <v>273</v>
          </cell>
          <cell r="AM1404">
            <v>0</v>
          </cell>
          <cell r="AN1404">
            <v>10281</v>
          </cell>
          <cell r="AO1404">
            <v>10281</v>
          </cell>
          <cell r="AP1404" t="str">
            <v>　史跡白水阿弥陀堂境域内の風致保存・景観保持のため、境域内の土地の公有化を図る。</v>
          </cell>
          <cell r="AQ1404" t="str">
            <v>　白水阿弥陀堂境域内にある個人所有の土地を令和５年度に買収する。</v>
          </cell>
          <cell r="BJ1404">
            <v>1</v>
          </cell>
          <cell r="BK1404">
            <v>10281</v>
          </cell>
          <cell r="BL1404">
            <v>0</v>
          </cell>
          <cell r="BM1404">
            <v>0</v>
          </cell>
          <cell r="BN1404">
            <v>0</v>
          </cell>
          <cell r="BO1404">
            <v>0</v>
          </cell>
          <cell r="BP1404">
            <v>0</v>
          </cell>
          <cell r="BQ1404">
            <v>0</v>
          </cell>
          <cell r="BR1404">
            <v>8208</v>
          </cell>
          <cell r="BS1404">
            <v>0</v>
          </cell>
          <cell r="BT1404">
            <v>1800</v>
          </cell>
          <cell r="BU1404">
            <v>0</v>
          </cell>
          <cell r="BV1404">
            <v>273</v>
          </cell>
          <cell r="BW1404">
            <v>8208</v>
          </cell>
          <cell r="BX1404">
            <v>0</v>
          </cell>
          <cell r="BY1404">
            <v>1800</v>
          </cell>
          <cell r="BZ1404">
            <v>0</v>
          </cell>
          <cell r="CA1404">
            <v>273</v>
          </cell>
        </row>
        <row r="1405">
          <cell r="I1405" t="str">
            <v>国指定史跡根岸官衙遺跡群公有化事業費</v>
          </cell>
          <cell r="J1405">
            <v>1</v>
          </cell>
          <cell r="K1405" t="str">
            <v>一般会計</v>
          </cell>
          <cell r="L1405">
            <v>10</v>
          </cell>
          <cell r="M1405" t="str">
            <v>教育費　</v>
          </cell>
          <cell r="N1405">
            <v>5</v>
          </cell>
          <cell r="O1405" t="str">
            <v>社会教育費　</v>
          </cell>
          <cell r="P1405">
            <v>6</v>
          </cell>
          <cell r="Q1405" t="str">
            <v>文化財保護費</v>
          </cell>
          <cell r="R1405">
            <v>10</v>
          </cell>
          <cell r="S1405" t="str">
            <v>文化財保存活用費</v>
          </cell>
          <cell r="T1405">
            <v>22</v>
          </cell>
          <cell r="U1405" t="str">
            <v>国指定史跡根岸官衙遺跡群公有化事業費</v>
          </cell>
          <cell r="V1405">
            <v>0</v>
          </cell>
          <cell r="X1405">
            <v>0</v>
          </cell>
          <cell r="Z1405">
            <v>0</v>
          </cell>
          <cell r="AA1405">
            <v>0</v>
          </cell>
          <cell r="AB1405">
            <v>1865</v>
          </cell>
          <cell r="AC1405">
            <v>1865</v>
          </cell>
          <cell r="AD1405">
            <v>1865</v>
          </cell>
          <cell r="AE1405">
            <v>0</v>
          </cell>
          <cell r="AF1405">
            <v>1789</v>
          </cell>
          <cell r="AG1405">
            <v>1789</v>
          </cell>
          <cell r="AH1405">
            <v>1789</v>
          </cell>
          <cell r="AI1405">
            <v>0</v>
          </cell>
          <cell r="AJ1405">
            <v>76</v>
          </cell>
          <cell r="AK1405">
            <v>76</v>
          </cell>
          <cell r="AL1405">
            <v>76</v>
          </cell>
          <cell r="AM1405">
            <v>0</v>
          </cell>
          <cell r="AN1405">
            <v>1865</v>
          </cell>
          <cell r="AO1405">
            <v>1865</v>
          </cell>
          <cell r="AP1405" t="str">
            <v xml:space="preserve">　国史跡に指定された根岸官衙遺跡群を後世まで保存継承し活用を図るために、史跡の公有化を実施する。
</v>
          </cell>
          <cell r="AQ1405" t="str">
            <v>　根岸官衙遺跡群内にある個人所有の土地を令和５年度に買収する。　</v>
          </cell>
          <cell r="BJ1405">
            <v>1</v>
          </cell>
          <cell r="BK1405">
            <v>1865</v>
          </cell>
          <cell r="BL1405">
            <v>0</v>
          </cell>
          <cell r="BM1405">
            <v>0</v>
          </cell>
          <cell r="BN1405">
            <v>0</v>
          </cell>
          <cell r="BO1405">
            <v>0</v>
          </cell>
          <cell r="BP1405">
            <v>0</v>
          </cell>
          <cell r="BQ1405">
            <v>0</v>
          </cell>
          <cell r="BR1405">
            <v>1489</v>
          </cell>
          <cell r="BS1405">
            <v>0</v>
          </cell>
          <cell r="BT1405">
            <v>300</v>
          </cell>
          <cell r="BU1405">
            <v>0</v>
          </cell>
          <cell r="BV1405">
            <v>76</v>
          </cell>
          <cell r="BW1405">
            <v>1489</v>
          </cell>
          <cell r="BX1405">
            <v>0</v>
          </cell>
          <cell r="BY1405">
            <v>300</v>
          </cell>
          <cell r="BZ1405">
            <v>0</v>
          </cell>
          <cell r="CA1405">
            <v>76</v>
          </cell>
        </row>
        <row r="1406">
          <cell r="I1406" t="str">
            <v>いわきの歴史・文化・伝統を生かした人材育成事業費</v>
          </cell>
          <cell r="J1406">
            <v>1</v>
          </cell>
          <cell r="K1406" t="str">
            <v>一般会計</v>
          </cell>
          <cell r="L1406">
            <v>10</v>
          </cell>
          <cell r="M1406" t="str">
            <v>教育費　</v>
          </cell>
          <cell r="N1406">
            <v>5</v>
          </cell>
          <cell r="O1406" t="str">
            <v>社会教育費　</v>
          </cell>
          <cell r="P1406">
            <v>6</v>
          </cell>
          <cell r="Q1406" t="str">
            <v>文化財保護費</v>
          </cell>
          <cell r="R1406">
            <v>10</v>
          </cell>
          <cell r="S1406" t="str">
            <v>文化財保存活用費</v>
          </cell>
          <cell r="T1406">
            <v>30</v>
          </cell>
          <cell r="U1406" t="str">
            <v>いわきの歴史・文化・伝統を生かした人材育成事業費</v>
          </cell>
          <cell r="V1406">
            <v>0</v>
          </cell>
          <cell r="X1406">
            <v>0</v>
          </cell>
          <cell r="Z1406">
            <v>0</v>
          </cell>
          <cell r="AA1406">
            <v>1189</v>
          </cell>
          <cell r="AB1406">
            <v>1178</v>
          </cell>
          <cell r="AC1406">
            <v>1178</v>
          </cell>
          <cell r="AD1406">
            <v>1178</v>
          </cell>
          <cell r="AE1406">
            <v>900</v>
          </cell>
          <cell r="AF1406">
            <v>0</v>
          </cell>
          <cell r="AG1406">
            <v>0</v>
          </cell>
          <cell r="AH1406">
            <v>0</v>
          </cell>
          <cell r="AI1406">
            <v>289</v>
          </cell>
          <cell r="AJ1406">
            <v>1178</v>
          </cell>
          <cell r="AK1406">
            <v>1178</v>
          </cell>
          <cell r="AL1406">
            <v>1178</v>
          </cell>
          <cell r="AM1406">
            <v>0</v>
          </cell>
          <cell r="AN1406">
            <v>-11</v>
          </cell>
          <cell r="AO1406">
            <v>-11</v>
          </cell>
          <cell r="AP1406" t="str">
            <v>　次世代を担う子どもたちが地域に受け継がれてきた歴史や伝統、文化の魅力を「知る・学ぶ・体験する」機会を創出することで、郷土への愛着や誇りを育み、さらに次の世代へ受け継いでいく人材を育成する。　</v>
          </cell>
          <cell r="AQ1406" t="str">
            <v>?　無形民俗文化財活用事業　300千円
?　歴史副読本増刷　878千円</v>
          </cell>
          <cell r="BJ1406">
            <v>1</v>
          </cell>
          <cell r="BK1406">
            <v>1178</v>
          </cell>
          <cell r="BL1406">
            <v>0</v>
          </cell>
          <cell r="BM1406">
            <v>0</v>
          </cell>
          <cell r="BN1406">
            <v>0</v>
          </cell>
          <cell r="BO1406">
            <v>0</v>
          </cell>
          <cell r="BP1406">
            <v>0</v>
          </cell>
          <cell r="BQ1406">
            <v>0</v>
          </cell>
          <cell r="BR1406">
            <v>0</v>
          </cell>
          <cell r="BS1406">
            <v>0</v>
          </cell>
          <cell r="BT1406">
            <v>0</v>
          </cell>
          <cell r="BU1406">
            <v>0</v>
          </cell>
          <cell r="BV1406">
            <v>1178</v>
          </cell>
          <cell r="BW1406">
            <v>0</v>
          </cell>
          <cell r="BX1406">
            <v>0</v>
          </cell>
          <cell r="BY1406">
            <v>0</v>
          </cell>
          <cell r="BZ1406">
            <v>0</v>
          </cell>
          <cell r="CA1406">
            <v>1178</v>
          </cell>
        </row>
        <row r="1407">
          <cell r="I1407" t="str">
            <v>地域で守る文化財事業費</v>
          </cell>
          <cell r="J1407">
            <v>1</v>
          </cell>
          <cell r="K1407" t="str">
            <v>一般会計</v>
          </cell>
          <cell r="L1407">
            <v>10</v>
          </cell>
          <cell r="M1407" t="str">
            <v>教育費　</v>
          </cell>
          <cell r="N1407">
            <v>5</v>
          </cell>
          <cell r="O1407" t="str">
            <v>社会教育費　</v>
          </cell>
          <cell r="P1407">
            <v>6</v>
          </cell>
          <cell r="Q1407" t="str">
            <v>文化財保護費</v>
          </cell>
          <cell r="R1407">
            <v>10</v>
          </cell>
          <cell r="S1407" t="str">
            <v>文化財保存活用費</v>
          </cell>
          <cell r="T1407">
            <v>31</v>
          </cell>
          <cell r="U1407" t="str">
            <v>地域で守る文化財事業費　</v>
          </cell>
          <cell r="V1407">
            <v>0</v>
          </cell>
          <cell r="X1407">
            <v>0</v>
          </cell>
          <cell r="Z1407">
            <v>0</v>
          </cell>
          <cell r="AA1407">
            <v>0</v>
          </cell>
          <cell r="AB1407">
            <v>6553</v>
          </cell>
          <cell r="AC1407">
            <v>4987</v>
          </cell>
          <cell r="AD1407">
            <v>4987</v>
          </cell>
          <cell r="AE1407">
            <v>0</v>
          </cell>
          <cell r="AF1407">
            <v>0</v>
          </cell>
          <cell r="AG1407">
            <v>0</v>
          </cell>
          <cell r="AH1407">
            <v>0</v>
          </cell>
          <cell r="AI1407">
            <v>0</v>
          </cell>
          <cell r="AJ1407">
            <v>6553</v>
          </cell>
          <cell r="AK1407">
            <v>4987</v>
          </cell>
          <cell r="AL1407">
            <v>4987</v>
          </cell>
          <cell r="AM1407">
            <v>-1566</v>
          </cell>
          <cell r="AN1407">
            <v>6553</v>
          </cell>
          <cell r="AO1407">
            <v>4987</v>
          </cell>
          <cell r="AP1407" t="str">
            <v xml:space="preserve">　本市の文化財のさまざまな課題の解決に市民とともに取り組むため、「文化財サポーター」制度を創設し、文化財の良好な保全を図るとともに、身近な文化財や地域の歴史・文化への理解・関心を深め、郷土愛を醸成する。
 </v>
          </cell>
          <cell r="AQ1407" t="str">
            <v xml:space="preserve">・文化財サポーターの活動に係る経費
・白水阿弥陀堂のハス再生に係る経費
</v>
          </cell>
          <cell r="BJ1407">
            <v>2</v>
          </cell>
          <cell r="BK1407">
            <v>0</v>
          </cell>
          <cell r="BL1407">
            <v>0</v>
          </cell>
          <cell r="BM1407">
            <v>0</v>
          </cell>
          <cell r="BN1407">
            <v>0</v>
          </cell>
          <cell r="BO1407">
            <v>0</v>
          </cell>
          <cell r="BP1407">
            <v>0</v>
          </cell>
          <cell r="BQ1407">
            <v>0</v>
          </cell>
          <cell r="BR1407">
            <v>0</v>
          </cell>
          <cell r="BS1407">
            <v>0</v>
          </cell>
          <cell r="BT1407">
            <v>0</v>
          </cell>
          <cell r="BU1407">
            <v>0</v>
          </cell>
          <cell r="BV1407">
            <v>6553</v>
          </cell>
          <cell r="BW1407">
            <v>0</v>
          </cell>
          <cell r="BX1407">
            <v>0</v>
          </cell>
          <cell r="BY1407">
            <v>0</v>
          </cell>
          <cell r="BZ1407">
            <v>0</v>
          </cell>
          <cell r="CA1407">
            <v>4987</v>
          </cell>
        </row>
        <row r="1408">
          <cell r="I1408" t="str">
            <v>埋蔵文化財発掘調査事業費補助金</v>
          </cell>
          <cell r="J1408">
            <v>1</v>
          </cell>
          <cell r="K1408" t="str">
            <v>一般会計</v>
          </cell>
          <cell r="L1408">
            <v>10</v>
          </cell>
          <cell r="M1408" t="str">
            <v>教育費　</v>
          </cell>
          <cell r="N1408">
            <v>5</v>
          </cell>
          <cell r="O1408" t="str">
            <v>社会教育費　</v>
          </cell>
          <cell r="P1408">
            <v>6</v>
          </cell>
          <cell r="Q1408" t="str">
            <v>文化財保護費</v>
          </cell>
          <cell r="R1408">
            <v>10</v>
          </cell>
          <cell r="S1408" t="str">
            <v>文化財保存活用費</v>
          </cell>
          <cell r="T1408">
            <v>32</v>
          </cell>
          <cell r="U1408" t="str">
            <v>埋蔵文化財発掘調査事業費補助金　</v>
          </cell>
          <cell r="V1408">
            <v>0</v>
          </cell>
          <cell r="X1408">
            <v>0</v>
          </cell>
          <cell r="Z1408">
            <v>0</v>
          </cell>
          <cell r="AA1408">
            <v>0</v>
          </cell>
          <cell r="AB1408">
            <v>33419</v>
          </cell>
          <cell r="AC1408">
            <v>33419</v>
          </cell>
          <cell r="AD1408">
            <v>33419</v>
          </cell>
          <cell r="AE1408">
            <v>0</v>
          </cell>
          <cell r="AF1408">
            <v>0</v>
          </cell>
          <cell r="AG1408">
            <v>0</v>
          </cell>
          <cell r="AH1408">
            <v>0</v>
          </cell>
          <cell r="AI1408">
            <v>0</v>
          </cell>
          <cell r="AJ1408">
            <v>33419</v>
          </cell>
          <cell r="AK1408">
            <v>33419</v>
          </cell>
          <cell r="AL1408">
            <v>33419</v>
          </cell>
          <cell r="AM1408">
            <v>0</v>
          </cell>
          <cell r="AN1408">
            <v>33419</v>
          </cell>
          <cell r="AO1408">
            <v>33419</v>
          </cell>
          <cell r="AP1408" t="str">
            <v xml:space="preserve">　将来にわたり持続可能な都市運営を続けるために、都市機能の集積を目指す区域においては、開発を促す取り組みが必要であり、発掘調査費用が事業者にとって過度な負担とならないように意を用いる必要がある。
　また、事業者が費用負担をできないことにより、本市の歴史・文化を知ることができる貴重な埋蔵文化財の記録が適切に整理・公開されないことは、本市にとって大きな損失となるため、支援を行う必要があることから、市立地適正化計画の中の「都市機能誘導区域の範囲」において、再開発事業等の大規模開発事業を実施する際、発掘調査が必要となった場合に、市が発掘調査費用の一部を補助するもの。 </v>
          </cell>
          <cell r="AQ1408" t="str">
            <v>　「いわき駅並木通り地区第一種市街地再開発事業」に係る発掘調査における工程のうち、令和５年度は「整理作業」に係る経費を補助対象とする。　</v>
          </cell>
          <cell r="BJ1408">
            <v>1</v>
          </cell>
          <cell r="BK1408">
            <v>33419</v>
          </cell>
          <cell r="BL1408">
            <v>0</v>
          </cell>
          <cell r="BM1408">
            <v>0</v>
          </cell>
          <cell r="BN1408">
            <v>0</v>
          </cell>
          <cell r="BO1408">
            <v>0</v>
          </cell>
          <cell r="BP1408">
            <v>0</v>
          </cell>
          <cell r="BQ1408">
            <v>0</v>
          </cell>
          <cell r="BR1408">
            <v>0</v>
          </cell>
          <cell r="BS1408">
            <v>0</v>
          </cell>
          <cell r="BT1408">
            <v>0</v>
          </cell>
          <cell r="BU1408">
            <v>0</v>
          </cell>
          <cell r="BV1408">
            <v>33419</v>
          </cell>
          <cell r="BW1408">
            <v>0</v>
          </cell>
          <cell r="BX1408">
            <v>0</v>
          </cell>
          <cell r="BY1408">
            <v>0</v>
          </cell>
          <cell r="BZ1408">
            <v>0</v>
          </cell>
          <cell r="CA1408">
            <v>33419</v>
          </cell>
        </row>
        <row r="1409">
          <cell r="I1409" t="str">
            <v>アンモナイトセンター施設管理費</v>
          </cell>
          <cell r="J1409">
            <v>1</v>
          </cell>
          <cell r="K1409" t="str">
            <v>一般会計</v>
          </cell>
          <cell r="L1409">
            <v>10</v>
          </cell>
          <cell r="M1409" t="str">
            <v>教育費　</v>
          </cell>
          <cell r="N1409">
            <v>5</v>
          </cell>
          <cell r="O1409" t="str">
            <v>社会教育費　</v>
          </cell>
          <cell r="P1409">
            <v>6</v>
          </cell>
          <cell r="Q1409" t="str">
            <v>文化財保護費</v>
          </cell>
          <cell r="R1409">
            <v>60</v>
          </cell>
          <cell r="S1409" t="str">
            <v>施設管理費　</v>
          </cell>
          <cell r="T1409">
            <v>10</v>
          </cell>
          <cell r="U1409" t="str">
            <v>アンモナイトセンター施設管理費　</v>
          </cell>
          <cell r="V1409">
            <v>0</v>
          </cell>
          <cell r="X1409">
            <v>0</v>
          </cell>
          <cell r="Z1409">
            <v>0</v>
          </cell>
          <cell r="AA1409">
            <v>1060</v>
          </cell>
          <cell r="AB1409">
            <v>1060</v>
          </cell>
          <cell r="AC1409">
            <v>1060</v>
          </cell>
          <cell r="AD1409">
            <v>1060</v>
          </cell>
          <cell r="AE1409">
            <v>0</v>
          </cell>
          <cell r="AF1409">
            <v>0</v>
          </cell>
          <cell r="AG1409">
            <v>0</v>
          </cell>
          <cell r="AH1409">
            <v>0</v>
          </cell>
          <cell r="AI1409">
            <v>1060</v>
          </cell>
          <cell r="AJ1409">
            <v>1060</v>
          </cell>
          <cell r="AK1409">
            <v>1060</v>
          </cell>
          <cell r="AL1409">
            <v>1060</v>
          </cell>
          <cell r="AM1409">
            <v>0</v>
          </cell>
          <cell r="AN1409">
            <v>0</v>
          </cell>
          <cell r="AO1409">
            <v>0</v>
          </cell>
          <cell r="AP1409" t="str">
            <v>　アンモナイトセンターの施設管理及びソフト面での利用者に対するサービスの向上を図る事業。
　化石の保護、来館者の安全のため随時整備していく必要があり、終期設定はできない。</v>
          </cell>
          <cell r="AQ1409" t="str">
            <v>　アンモナイトセンター内の露頭の保存・修復及び体験発掘露頭掘削、表土剥ぎ工事等を行う。　</v>
          </cell>
          <cell r="BJ1409">
            <v>1</v>
          </cell>
          <cell r="BK1409">
            <v>1060</v>
          </cell>
          <cell r="BL1409">
            <v>0</v>
          </cell>
          <cell r="BM1409">
            <v>0</v>
          </cell>
          <cell r="BN1409">
            <v>0</v>
          </cell>
          <cell r="BO1409">
            <v>0</v>
          </cell>
          <cell r="BP1409">
            <v>0</v>
          </cell>
          <cell r="BQ1409">
            <v>0</v>
          </cell>
          <cell r="BR1409">
            <v>0</v>
          </cell>
          <cell r="BS1409">
            <v>0</v>
          </cell>
          <cell r="BT1409">
            <v>0</v>
          </cell>
          <cell r="BU1409">
            <v>0</v>
          </cell>
          <cell r="BV1409">
            <v>1060</v>
          </cell>
          <cell r="BW1409">
            <v>0</v>
          </cell>
          <cell r="BX1409">
            <v>0</v>
          </cell>
          <cell r="BY1409">
            <v>0</v>
          </cell>
          <cell r="BZ1409">
            <v>0</v>
          </cell>
          <cell r="CA1409">
            <v>1060</v>
          </cell>
        </row>
        <row r="1410">
          <cell r="I1410" t="str">
            <v>アンモナイトセンター施設管理費　指定管理分</v>
          </cell>
          <cell r="J1410">
            <v>1</v>
          </cell>
          <cell r="K1410" t="str">
            <v>一般会計</v>
          </cell>
          <cell r="L1410">
            <v>10</v>
          </cell>
          <cell r="M1410" t="str">
            <v>教育費　</v>
          </cell>
          <cell r="N1410">
            <v>5</v>
          </cell>
          <cell r="O1410" t="str">
            <v>社会教育費　</v>
          </cell>
          <cell r="P1410">
            <v>6</v>
          </cell>
          <cell r="Q1410" t="str">
            <v>文化財保護費</v>
          </cell>
          <cell r="R1410">
            <v>60</v>
          </cell>
          <cell r="S1410" t="str">
            <v>施設管理費　</v>
          </cell>
          <cell r="T1410">
            <v>10</v>
          </cell>
          <cell r="U1410" t="str">
            <v>アンモナイトセンター施設管理費　</v>
          </cell>
          <cell r="V1410">
            <v>0</v>
          </cell>
          <cell r="X1410">
            <v>1</v>
          </cell>
          <cell r="Y1410" t="str">
            <v>指定管理分　</v>
          </cell>
          <cell r="Z1410">
            <v>0</v>
          </cell>
          <cell r="AA1410">
            <v>26554</v>
          </cell>
          <cell r="AB1410">
            <v>26946</v>
          </cell>
          <cell r="AC1410">
            <v>27096</v>
          </cell>
          <cell r="AD1410">
            <v>27096</v>
          </cell>
          <cell r="AE1410">
            <v>4510</v>
          </cell>
          <cell r="AF1410">
            <v>4847</v>
          </cell>
          <cell r="AG1410">
            <v>4847</v>
          </cell>
          <cell r="AH1410">
            <v>4847</v>
          </cell>
          <cell r="AI1410">
            <v>22044</v>
          </cell>
          <cell r="AJ1410">
            <v>22099</v>
          </cell>
          <cell r="AK1410">
            <v>22249</v>
          </cell>
          <cell r="AL1410">
            <v>22249</v>
          </cell>
          <cell r="AM1410">
            <v>150</v>
          </cell>
          <cell r="AN1410">
            <v>392</v>
          </cell>
          <cell r="AO1410">
            <v>542</v>
          </cell>
          <cell r="AP1410" t="str">
            <v xml:space="preserve">　いわき市アンモナイトセンターの維持管理費及び事務費等を計上する。
　指定管理者に管理を委任しており、学術的に貴重なアンモナイト等の化石の保護及び保存を通して地学教育に資することを目的とし、市民の文化の知識の向上を図っている。
　なお、終期設定については、施設が存続する限り設定は不可能である。
指定期間Ｒ１～Ｒ５
指定管理者　いわき市教育文化事業団 </v>
          </cell>
          <cell r="AQ1410" t="str">
            <v>アンモナイトセンターの管理運営に関する経費　</v>
          </cell>
          <cell r="BJ1410">
            <v>2</v>
          </cell>
          <cell r="BK1410">
            <v>0</v>
          </cell>
          <cell r="BL1410">
            <v>0</v>
          </cell>
          <cell r="BM1410">
            <v>0</v>
          </cell>
          <cell r="BN1410">
            <v>0</v>
          </cell>
          <cell r="BO1410">
            <v>0</v>
          </cell>
          <cell r="BP1410">
            <v>0</v>
          </cell>
          <cell r="BQ1410">
            <v>0</v>
          </cell>
          <cell r="BR1410">
            <v>0</v>
          </cell>
          <cell r="BS1410">
            <v>0</v>
          </cell>
          <cell r="BT1410">
            <v>0</v>
          </cell>
          <cell r="BU1410">
            <v>4847</v>
          </cell>
          <cell r="BV1410">
            <v>22099</v>
          </cell>
          <cell r="BW1410">
            <v>0</v>
          </cell>
          <cell r="BX1410">
            <v>0</v>
          </cell>
          <cell r="BY1410">
            <v>0</v>
          </cell>
          <cell r="BZ1410">
            <v>4847</v>
          </cell>
          <cell r="CA1410">
            <v>22249</v>
          </cell>
        </row>
        <row r="1411">
          <cell r="I1411" t="str">
            <v>いわき市考古資料館施設管理費　指定管理分</v>
          </cell>
          <cell r="J1411">
            <v>1</v>
          </cell>
          <cell r="K1411" t="str">
            <v>一般会計</v>
          </cell>
          <cell r="L1411">
            <v>10</v>
          </cell>
          <cell r="M1411" t="str">
            <v>教育費　</v>
          </cell>
          <cell r="N1411">
            <v>5</v>
          </cell>
          <cell r="O1411" t="str">
            <v>社会教育費　</v>
          </cell>
          <cell r="P1411">
            <v>6</v>
          </cell>
          <cell r="Q1411" t="str">
            <v>文化財保護費</v>
          </cell>
          <cell r="R1411">
            <v>60</v>
          </cell>
          <cell r="S1411" t="str">
            <v>施設管理費　</v>
          </cell>
          <cell r="T1411">
            <v>20</v>
          </cell>
          <cell r="U1411" t="str">
            <v>いわき市考古資料館施設管理費</v>
          </cell>
          <cell r="V1411">
            <v>0</v>
          </cell>
          <cell r="X1411">
            <v>1</v>
          </cell>
          <cell r="Y1411" t="str">
            <v>指定管理分　</v>
          </cell>
          <cell r="Z1411">
            <v>0</v>
          </cell>
          <cell r="AA1411">
            <v>17647</v>
          </cell>
          <cell r="AB1411">
            <v>18502</v>
          </cell>
          <cell r="AC1411">
            <v>18531</v>
          </cell>
          <cell r="AD1411">
            <v>18531</v>
          </cell>
          <cell r="AE1411">
            <v>64</v>
          </cell>
          <cell r="AF1411">
            <v>87</v>
          </cell>
          <cell r="AG1411">
            <v>87</v>
          </cell>
          <cell r="AH1411">
            <v>87</v>
          </cell>
          <cell r="AI1411">
            <v>17583</v>
          </cell>
          <cell r="AJ1411">
            <v>18415</v>
          </cell>
          <cell r="AK1411">
            <v>18444</v>
          </cell>
          <cell r="AL1411">
            <v>18444</v>
          </cell>
          <cell r="AM1411">
            <v>29</v>
          </cell>
          <cell r="AN1411">
            <v>855</v>
          </cell>
          <cell r="AO1411">
            <v>884</v>
          </cell>
          <cell r="AP1411" t="str">
            <v>　いわき市考古資料館の維持管理費及び事業費等を計上する。
　指定管理者に管理を委任しており、学術的に貴重な考古資料その他の歴史資料の保存、展示、及び体験学習等を通して、市民の歴史及び文化の知識の向上を図っている。
　なお、終期設定については、施設が存続する限り設定は不可能である。
　指定期間Ｒ１～Ｒ５
　指定管理者　いわき市教育文化事業団</v>
          </cell>
          <cell r="AQ1411" t="str">
            <v>考古資料館の管理運営に関する経費</v>
          </cell>
          <cell r="BJ1411">
            <v>2</v>
          </cell>
          <cell r="BK1411">
            <v>0</v>
          </cell>
          <cell r="BL1411">
            <v>0</v>
          </cell>
          <cell r="BM1411">
            <v>0</v>
          </cell>
          <cell r="BN1411">
            <v>0</v>
          </cell>
          <cell r="BO1411">
            <v>0</v>
          </cell>
          <cell r="BP1411">
            <v>0</v>
          </cell>
          <cell r="BQ1411">
            <v>0</v>
          </cell>
          <cell r="BR1411">
            <v>0</v>
          </cell>
          <cell r="BS1411">
            <v>0</v>
          </cell>
          <cell r="BT1411">
            <v>0</v>
          </cell>
          <cell r="BU1411">
            <v>87</v>
          </cell>
          <cell r="BV1411">
            <v>18415</v>
          </cell>
          <cell r="BW1411">
            <v>0</v>
          </cell>
          <cell r="BX1411">
            <v>0</v>
          </cell>
          <cell r="BY1411">
            <v>0</v>
          </cell>
          <cell r="BZ1411">
            <v>87</v>
          </cell>
          <cell r="CA1411">
            <v>18444</v>
          </cell>
        </row>
        <row r="1412">
          <cell r="I1412" t="str">
            <v>いわき市考古資料館施設管理費　臨時的経費分</v>
          </cell>
          <cell r="J1412">
            <v>1</v>
          </cell>
          <cell r="K1412" t="str">
            <v>一般会計</v>
          </cell>
          <cell r="L1412">
            <v>10</v>
          </cell>
          <cell r="M1412" t="str">
            <v>教育費　</v>
          </cell>
          <cell r="N1412">
            <v>5</v>
          </cell>
          <cell r="O1412" t="str">
            <v>社会教育費　</v>
          </cell>
          <cell r="P1412">
            <v>6</v>
          </cell>
          <cell r="Q1412" t="str">
            <v>文化財保護費</v>
          </cell>
          <cell r="R1412">
            <v>60</v>
          </cell>
          <cell r="S1412" t="str">
            <v>施設管理費　</v>
          </cell>
          <cell r="T1412">
            <v>20</v>
          </cell>
          <cell r="U1412" t="str">
            <v>いわき市考古資料館施設管理費</v>
          </cell>
          <cell r="V1412">
            <v>0</v>
          </cell>
          <cell r="X1412">
            <v>2</v>
          </cell>
          <cell r="Y1412" t="str">
            <v>臨時的経費分</v>
          </cell>
          <cell r="Z1412">
            <v>0</v>
          </cell>
          <cell r="AA1412">
            <v>2299</v>
          </cell>
          <cell r="AB1412">
            <v>0</v>
          </cell>
          <cell r="AC1412">
            <v>0</v>
          </cell>
          <cell r="AD1412">
            <v>0</v>
          </cell>
          <cell r="AE1412">
            <v>0</v>
          </cell>
          <cell r="AF1412">
            <v>0</v>
          </cell>
          <cell r="AG1412">
            <v>0</v>
          </cell>
          <cell r="AH1412">
            <v>0</v>
          </cell>
          <cell r="AI1412">
            <v>2299</v>
          </cell>
          <cell r="AJ1412">
            <v>0</v>
          </cell>
          <cell r="AK1412">
            <v>0</v>
          </cell>
          <cell r="AL1412">
            <v>0</v>
          </cell>
          <cell r="AM1412">
            <v>0</v>
          </cell>
          <cell r="AN1412">
            <v>-2299</v>
          </cell>
          <cell r="AO1412">
            <v>-2299</v>
          </cell>
          <cell r="AP1412" t="str">
            <v>　考古資料館において、建築基準法第12条第４項に基づく、特定建築設備法定点検の結果、非常用照明設備（55か所）が点灯しない不具合が生じており、要是正の指摘があったことから、改修工事を行うもの。</v>
          </cell>
          <cell r="AQ1412" t="str">
            <v>いわき市考古資料館の施設修繕等に係る経費
・考古資料館の非常用照明設備の改修を行う費用</v>
          </cell>
          <cell r="BJ1412">
            <v>0</v>
          </cell>
          <cell r="BK1412">
            <v>0</v>
          </cell>
          <cell r="BL1412">
            <v>0</v>
          </cell>
          <cell r="BM1412">
            <v>0</v>
          </cell>
          <cell r="BN1412">
            <v>0</v>
          </cell>
          <cell r="BO1412">
            <v>0</v>
          </cell>
          <cell r="BP1412">
            <v>0</v>
          </cell>
          <cell r="BQ1412">
            <v>0</v>
          </cell>
          <cell r="BR1412">
            <v>0</v>
          </cell>
          <cell r="BS1412">
            <v>0</v>
          </cell>
          <cell r="BT1412">
            <v>0</v>
          </cell>
          <cell r="BU1412">
            <v>0</v>
          </cell>
          <cell r="BV1412">
            <v>0</v>
          </cell>
          <cell r="BW1412">
            <v>0</v>
          </cell>
          <cell r="BX1412">
            <v>0</v>
          </cell>
          <cell r="BY1412">
            <v>0</v>
          </cell>
          <cell r="BZ1412">
            <v>0</v>
          </cell>
          <cell r="CA1412">
            <v>0</v>
          </cell>
        </row>
        <row r="1413">
          <cell r="I1413" t="str">
            <v>いわき市考古資料館施設管理費　特定建築物等法定点検分</v>
          </cell>
          <cell r="J1413">
            <v>1</v>
          </cell>
          <cell r="K1413" t="str">
            <v>一般会計</v>
          </cell>
          <cell r="L1413">
            <v>10</v>
          </cell>
          <cell r="M1413" t="str">
            <v>教育費　</v>
          </cell>
          <cell r="N1413">
            <v>5</v>
          </cell>
          <cell r="O1413" t="str">
            <v>社会教育費　</v>
          </cell>
          <cell r="P1413">
            <v>6</v>
          </cell>
          <cell r="Q1413" t="str">
            <v>文化財保護費</v>
          </cell>
          <cell r="R1413">
            <v>60</v>
          </cell>
          <cell r="S1413" t="str">
            <v>施設管理費　</v>
          </cell>
          <cell r="T1413">
            <v>20</v>
          </cell>
          <cell r="U1413" t="str">
            <v>いわき市考古資料館施設管理費</v>
          </cell>
          <cell r="V1413">
            <v>0</v>
          </cell>
          <cell r="X1413">
            <v>3</v>
          </cell>
          <cell r="Y1413" t="str">
            <v>特定建築物等法定点検分　</v>
          </cell>
          <cell r="Z1413">
            <v>0</v>
          </cell>
          <cell r="AA1413">
            <v>383</v>
          </cell>
          <cell r="AB1413">
            <v>308</v>
          </cell>
          <cell r="AC1413">
            <v>308</v>
          </cell>
          <cell r="AD1413">
            <v>308</v>
          </cell>
          <cell r="AE1413">
            <v>0</v>
          </cell>
          <cell r="AF1413">
            <v>0</v>
          </cell>
          <cell r="AG1413">
            <v>0</v>
          </cell>
          <cell r="AH1413">
            <v>0</v>
          </cell>
          <cell r="AI1413">
            <v>383</v>
          </cell>
          <cell r="AJ1413">
            <v>308</v>
          </cell>
          <cell r="AK1413">
            <v>308</v>
          </cell>
          <cell r="AL1413">
            <v>308</v>
          </cell>
          <cell r="AM1413">
            <v>0</v>
          </cell>
          <cell r="AN1413">
            <v>-75</v>
          </cell>
          <cell r="AO1413">
            <v>-75</v>
          </cell>
          <cell r="AP1413" t="str">
            <v xml:space="preserve">　建築基準法第12条第２項等の規定に基づき、定期点検等が義務付けられている特定建築物の屋根や外壁天井等の劣化及び設備について、点検を委託する。 </v>
          </cell>
          <cell r="AQ1413" t="str">
            <v xml:space="preserve">特定建築設備定期点検
</v>
          </cell>
          <cell r="BJ1413">
            <v>1</v>
          </cell>
          <cell r="BK1413">
            <v>308</v>
          </cell>
          <cell r="BL1413">
            <v>0</v>
          </cell>
          <cell r="BM1413">
            <v>0</v>
          </cell>
          <cell r="BN1413">
            <v>0</v>
          </cell>
          <cell r="BO1413">
            <v>0</v>
          </cell>
          <cell r="BP1413">
            <v>0</v>
          </cell>
          <cell r="BQ1413">
            <v>0</v>
          </cell>
          <cell r="BR1413">
            <v>0</v>
          </cell>
          <cell r="BS1413">
            <v>0</v>
          </cell>
          <cell r="BT1413">
            <v>0</v>
          </cell>
          <cell r="BU1413">
            <v>0</v>
          </cell>
          <cell r="BV1413">
            <v>308</v>
          </cell>
          <cell r="BW1413">
            <v>0</v>
          </cell>
          <cell r="BX1413">
            <v>0</v>
          </cell>
          <cell r="BY1413">
            <v>0</v>
          </cell>
          <cell r="BZ1413">
            <v>0</v>
          </cell>
          <cell r="CA1413">
            <v>308</v>
          </cell>
        </row>
        <row r="1414">
          <cell r="I1414" t="str">
            <v>いわき市暮らしの伝承郷施設管理費　指定管理分</v>
          </cell>
          <cell r="J1414">
            <v>1</v>
          </cell>
          <cell r="K1414" t="str">
            <v>一般会計</v>
          </cell>
          <cell r="L1414">
            <v>10</v>
          </cell>
          <cell r="M1414" t="str">
            <v>教育費　</v>
          </cell>
          <cell r="N1414">
            <v>5</v>
          </cell>
          <cell r="O1414" t="str">
            <v>社会教育費　</v>
          </cell>
          <cell r="P1414">
            <v>6</v>
          </cell>
          <cell r="Q1414" t="str">
            <v>文化財保護費</v>
          </cell>
          <cell r="R1414">
            <v>60</v>
          </cell>
          <cell r="S1414" t="str">
            <v>施設管理費　</v>
          </cell>
          <cell r="T1414">
            <v>30</v>
          </cell>
          <cell r="U1414" t="str">
            <v>いわき市暮らしの伝承郷施設管理費</v>
          </cell>
          <cell r="V1414">
            <v>0</v>
          </cell>
          <cell r="X1414">
            <v>1</v>
          </cell>
          <cell r="Y1414" t="str">
            <v>指定管理分　</v>
          </cell>
          <cell r="Z1414">
            <v>0</v>
          </cell>
          <cell r="AA1414">
            <v>51520</v>
          </cell>
          <cell r="AB1414">
            <v>52666</v>
          </cell>
          <cell r="AC1414">
            <v>52716</v>
          </cell>
          <cell r="AD1414">
            <v>52716</v>
          </cell>
          <cell r="AE1414">
            <v>1073</v>
          </cell>
          <cell r="AF1414">
            <v>716</v>
          </cell>
          <cell r="AG1414">
            <v>716</v>
          </cell>
          <cell r="AH1414">
            <v>716</v>
          </cell>
          <cell r="AI1414">
            <v>50447</v>
          </cell>
          <cell r="AJ1414">
            <v>51950</v>
          </cell>
          <cell r="AK1414">
            <v>52000</v>
          </cell>
          <cell r="AL1414">
            <v>52000</v>
          </cell>
          <cell r="AM1414">
            <v>50</v>
          </cell>
          <cell r="AN1414">
            <v>1146</v>
          </cell>
          <cell r="AO1414">
            <v>1196</v>
          </cell>
          <cell r="AP1414" t="str">
            <v xml:space="preserve">　いわき市暮らしの伝承郷の維持管理費及び事業費等を計上する。
　指定管理者に管理を委任しており、伝統的建造物である民家及び民俗に関する資料を収集、保存及び展示し、郷土の生活文化に関する市民の知識及び教養の向上を図っている。
　なお、終期設定については、施設が存続する限り設定は不可能である。
　指定期間R1～R5
　指定管理者　いわき市教育文化事業団
 </v>
          </cell>
          <cell r="AQ1414" t="str">
            <v>暮らしの伝承郷の管理運営に関する経費</v>
          </cell>
          <cell r="BJ1414">
            <v>2</v>
          </cell>
          <cell r="BK1414">
            <v>0</v>
          </cell>
          <cell r="BL1414">
            <v>0</v>
          </cell>
          <cell r="BM1414">
            <v>0</v>
          </cell>
          <cell r="BN1414">
            <v>0</v>
          </cell>
          <cell r="BO1414">
            <v>0</v>
          </cell>
          <cell r="BP1414">
            <v>0</v>
          </cell>
          <cell r="BQ1414">
            <v>0</v>
          </cell>
          <cell r="BR1414">
            <v>0</v>
          </cell>
          <cell r="BS1414">
            <v>0</v>
          </cell>
          <cell r="BT1414">
            <v>0</v>
          </cell>
          <cell r="BU1414">
            <v>716</v>
          </cell>
          <cell r="BV1414">
            <v>51950</v>
          </cell>
          <cell r="BW1414">
            <v>0</v>
          </cell>
          <cell r="BX1414">
            <v>0</v>
          </cell>
          <cell r="BY1414">
            <v>0</v>
          </cell>
          <cell r="BZ1414">
            <v>716</v>
          </cell>
          <cell r="CA1414">
            <v>52000</v>
          </cell>
        </row>
        <row r="1415">
          <cell r="I1415" t="str">
            <v>いわき市暮らしの伝承郷施設管理費　臨時的経費分</v>
          </cell>
          <cell r="J1415">
            <v>1</v>
          </cell>
          <cell r="K1415" t="str">
            <v>一般会計</v>
          </cell>
          <cell r="L1415">
            <v>10</v>
          </cell>
          <cell r="M1415" t="str">
            <v>教育費　</v>
          </cell>
          <cell r="N1415">
            <v>5</v>
          </cell>
          <cell r="O1415" t="str">
            <v>社会教育費　</v>
          </cell>
          <cell r="P1415">
            <v>6</v>
          </cell>
          <cell r="Q1415" t="str">
            <v>文化財保護費</v>
          </cell>
          <cell r="R1415">
            <v>60</v>
          </cell>
          <cell r="S1415" t="str">
            <v>施設管理費　</v>
          </cell>
          <cell r="T1415">
            <v>30</v>
          </cell>
          <cell r="U1415" t="str">
            <v>いわき市暮らしの伝承郷施設管理費</v>
          </cell>
          <cell r="V1415">
            <v>0</v>
          </cell>
          <cell r="X1415">
            <v>2</v>
          </cell>
          <cell r="Y1415" t="str">
            <v>臨時的経費分</v>
          </cell>
          <cell r="Z1415">
            <v>0</v>
          </cell>
          <cell r="AA1415">
            <v>2167</v>
          </cell>
          <cell r="AB1415">
            <v>15493</v>
          </cell>
          <cell r="AC1415">
            <v>15493</v>
          </cell>
          <cell r="AD1415">
            <v>15493</v>
          </cell>
          <cell r="AE1415">
            <v>0</v>
          </cell>
          <cell r="AF1415">
            <v>13900</v>
          </cell>
          <cell r="AG1415">
            <v>13900</v>
          </cell>
          <cell r="AH1415">
            <v>13900</v>
          </cell>
          <cell r="AI1415">
            <v>2167</v>
          </cell>
          <cell r="AJ1415">
            <v>1593</v>
          </cell>
          <cell r="AK1415">
            <v>1593</v>
          </cell>
          <cell r="AL1415">
            <v>1593</v>
          </cell>
          <cell r="AM1415">
            <v>0</v>
          </cell>
          <cell r="AN1415">
            <v>13326</v>
          </cell>
          <cell r="AO1415">
            <v>13326</v>
          </cell>
          <cell r="AP1415" t="str">
            <v>　学習管理棟において、不具合が生じている設備等について改修工事等を行うもの。</v>
          </cell>
          <cell r="AQ1415" t="str">
            <v xml:space="preserve">○　学習管理棟の設備の改修等を行う費用
　・　冷温水発生機燃焼装置修繕
　・　高圧受変電設備改修工事【継続費】 </v>
          </cell>
          <cell r="BJ1415">
            <v>1</v>
          </cell>
          <cell r="BK1415">
            <v>15493</v>
          </cell>
          <cell r="BL1415">
            <v>0</v>
          </cell>
          <cell r="BM1415">
            <v>0</v>
          </cell>
          <cell r="BN1415">
            <v>0</v>
          </cell>
          <cell r="BO1415">
            <v>0</v>
          </cell>
          <cell r="BP1415">
            <v>0</v>
          </cell>
          <cell r="BQ1415">
            <v>0</v>
          </cell>
          <cell r="BR1415">
            <v>0</v>
          </cell>
          <cell r="BS1415">
            <v>0</v>
          </cell>
          <cell r="BT1415">
            <v>13900</v>
          </cell>
          <cell r="BU1415">
            <v>0</v>
          </cell>
          <cell r="BV1415">
            <v>1593</v>
          </cell>
          <cell r="BW1415">
            <v>0</v>
          </cell>
          <cell r="BX1415">
            <v>0</v>
          </cell>
          <cell r="BY1415">
            <v>13900</v>
          </cell>
          <cell r="BZ1415">
            <v>0</v>
          </cell>
          <cell r="CA1415">
            <v>1593</v>
          </cell>
        </row>
        <row r="1416">
          <cell r="I1416" t="str">
            <v>いわき市暮らしの伝承郷施設管理費　特定建築物等法定点検分</v>
          </cell>
          <cell r="J1416">
            <v>1</v>
          </cell>
          <cell r="K1416" t="str">
            <v>一般会計</v>
          </cell>
          <cell r="L1416">
            <v>10</v>
          </cell>
          <cell r="M1416" t="str">
            <v>教育費　</v>
          </cell>
          <cell r="N1416">
            <v>5</v>
          </cell>
          <cell r="O1416" t="str">
            <v>社会教育費　</v>
          </cell>
          <cell r="P1416">
            <v>6</v>
          </cell>
          <cell r="Q1416" t="str">
            <v>文化財保護費</v>
          </cell>
          <cell r="R1416">
            <v>60</v>
          </cell>
          <cell r="S1416" t="str">
            <v>施設管理費　</v>
          </cell>
          <cell r="T1416">
            <v>30</v>
          </cell>
          <cell r="U1416" t="str">
            <v>いわき市暮らしの伝承郷施設管理費</v>
          </cell>
          <cell r="V1416">
            <v>0</v>
          </cell>
          <cell r="X1416">
            <v>3</v>
          </cell>
          <cell r="Y1416" t="str">
            <v>特定建築物等法定点検分　</v>
          </cell>
          <cell r="Z1416">
            <v>0</v>
          </cell>
          <cell r="AA1416">
            <v>110</v>
          </cell>
          <cell r="AB1416">
            <v>110</v>
          </cell>
          <cell r="AC1416">
            <v>110</v>
          </cell>
          <cell r="AD1416">
            <v>110</v>
          </cell>
          <cell r="AE1416">
            <v>0</v>
          </cell>
          <cell r="AF1416">
            <v>0</v>
          </cell>
          <cell r="AG1416">
            <v>0</v>
          </cell>
          <cell r="AH1416">
            <v>0</v>
          </cell>
          <cell r="AI1416">
            <v>110</v>
          </cell>
          <cell r="AJ1416">
            <v>110</v>
          </cell>
          <cell r="AK1416">
            <v>110</v>
          </cell>
          <cell r="AL1416">
            <v>110</v>
          </cell>
          <cell r="AM1416">
            <v>0</v>
          </cell>
          <cell r="AN1416">
            <v>0</v>
          </cell>
          <cell r="AO1416">
            <v>0</v>
          </cell>
          <cell r="AP1416" t="str">
            <v xml:space="preserve">　建築基準法第12条第２項等の規定に基づき、定期点検等が義務付けられている特定建築物の屋根や外壁天井等の劣化及び設備について、点検を委託する。 </v>
          </cell>
          <cell r="AQ1416" t="str">
            <v>特定建築設備、防火設備定期点検　</v>
          </cell>
          <cell r="BJ1416">
            <v>1</v>
          </cell>
          <cell r="BK1416">
            <v>110</v>
          </cell>
          <cell r="BL1416">
            <v>0</v>
          </cell>
          <cell r="BM1416">
            <v>0</v>
          </cell>
          <cell r="BN1416">
            <v>0</v>
          </cell>
          <cell r="BO1416">
            <v>0</v>
          </cell>
          <cell r="BP1416">
            <v>0</v>
          </cell>
          <cell r="BQ1416">
            <v>0</v>
          </cell>
          <cell r="BR1416">
            <v>0</v>
          </cell>
          <cell r="BS1416">
            <v>0</v>
          </cell>
          <cell r="BT1416">
            <v>0</v>
          </cell>
          <cell r="BU1416">
            <v>0</v>
          </cell>
          <cell r="BV1416">
            <v>110</v>
          </cell>
          <cell r="BW1416">
            <v>0</v>
          </cell>
          <cell r="BX1416">
            <v>0</v>
          </cell>
          <cell r="BY1416">
            <v>0</v>
          </cell>
          <cell r="BZ1416">
            <v>0</v>
          </cell>
          <cell r="CA1416">
            <v>110</v>
          </cell>
        </row>
        <row r="1417">
          <cell r="I1417" t="str">
            <v>文化施設感染拡大防止対策事業費</v>
          </cell>
          <cell r="J1417">
            <v>1</v>
          </cell>
          <cell r="K1417" t="str">
            <v>一般会計</v>
          </cell>
          <cell r="L1417">
            <v>10</v>
          </cell>
          <cell r="M1417" t="str">
            <v>教育費　</v>
          </cell>
          <cell r="N1417">
            <v>5</v>
          </cell>
          <cell r="O1417" t="str">
            <v>社会教育費　</v>
          </cell>
          <cell r="P1417">
            <v>6</v>
          </cell>
          <cell r="Q1417" t="str">
            <v>文化財保護費</v>
          </cell>
          <cell r="R1417">
            <v>60</v>
          </cell>
          <cell r="S1417" t="str">
            <v>施設管理費　</v>
          </cell>
          <cell r="T1417">
            <v>40</v>
          </cell>
          <cell r="U1417" t="str">
            <v>文化施設感染拡大防止対策事業費　</v>
          </cell>
          <cell r="V1417">
            <v>0</v>
          </cell>
          <cell r="X1417">
            <v>0</v>
          </cell>
          <cell r="Z1417">
            <v>0</v>
          </cell>
          <cell r="AA1417">
            <v>148</v>
          </cell>
          <cell r="AB1417">
            <v>294</v>
          </cell>
          <cell r="AC1417">
            <v>121</v>
          </cell>
          <cell r="AD1417">
            <v>121</v>
          </cell>
          <cell r="AE1417">
            <v>148</v>
          </cell>
          <cell r="AF1417">
            <v>0</v>
          </cell>
          <cell r="AG1417">
            <v>0</v>
          </cell>
          <cell r="AH1417">
            <v>0</v>
          </cell>
          <cell r="AI1417">
            <v>0</v>
          </cell>
          <cell r="AJ1417">
            <v>294</v>
          </cell>
          <cell r="AK1417">
            <v>121</v>
          </cell>
          <cell r="AL1417">
            <v>121</v>
          </cell>
          <cell r="AM1417">
            <v>-173</v>
          </cell>
          <cell r="AN1417">
            <v>146</v>
          </cell>
          <cell r="AO1417">
            <v>-27</v>
          </cell>
          <cell r="AP1417" t="str">
            <v>文化施設における新型コロナウイルス感染症拡大防止対策に必要となる物品を購入する。
【対象施設】
アンモナイトセンター、考古資料館、暮らしの伝承郷</v>
          </cell>
          <cell r="AQ1417" t="str">
            <v>【消耗品費】
・来館者の手指及び施設内の設備を消毒するための消毒液</v>
          </cell>
          <cell r="BJ1417">
            <v>2</v>
          </cell>
          <cell r="BK1417">
            <v>0</v>
          </cell>
          <cell r="BL1417">
            <v>0</v>
          </cell>
          <cell r="BM1417">
            <v>0</v>
          </cell>
          <cell r="BN1417">
            <v>0</v>
          </cell>
          <cell r="BO1417">
            <v>0</v>
          </cell>
          <cell r="BP1417">
            <v>0</v>
          </cell>
          <cell r="BQ1417">
            <v>0</v>
          </cell>
          <cell r="BR1417">
            <v>0</v>
          </cell>
          <cell r="BS1417">
            <v>0</v>
          </cell>
          <cell r="BT1417">
            <v>0</v>
          </cell>
          <cell r="BU1417">
            <v>0</v>
          </cell>
          <cell r="BV1417">
            <v>294</v>
          </cell>
          <cell r="BW1417">
            <v>0</v>
          </cell>
          <cell r="BX1417">
            <v>0</v>
          </cell>
          <cell r="BY1417">
            <v>0</v>
          </cell>
          <cell r="BZ1417">
            <v>0</v>
          </cell>
          <cell r="CA1417">
            <v>121</v>
          </cell>
        </row>
        <row r="1418">
          <cell r="I1418" t="str">
            <v>いわきサンシャインマラソン補助金</v>
          </cell>
          <cell r="J1418">
            <v>1</v>
          </cell>
          <cell r="K1418" t="str">
            <v>一般会計</v>
          </cell>
          <cell r="L1418">
            <v>7</v>
          </cell>
          <cell r="M1418" t="str">
            <v>商工費　</v>
          </cell>
          <cell r="N1418">
            <v>1</v>
          </cell>
          <cell r="O1418" t="str">
            <v>商工費　</v>
          </cell>
          <cell r="P1418">
            <v>6</v>
          </cell>
          <cell r="Q1418" t="str">
            <v>観光費　</v>
          </cell>
          <cell r="R1418">
            <v>10</v>
          </cell>
          <cell r="S1418" t="str">
            <v>観光企画費　</v>
          </cell>
          <cell r="T1418">
            <v>52</v>
          </cell>
          <cell r="U1418" t="str">
            <v>いわきサンシャインマラソン補助金</v>
          </cell>
          <cell r="V1418">
            <v>0</v>
          </cell>
          <cell r="X1418">
            <v>0</v>
          </cell>
          <cell r="Z1418">
            <v>1547</v>
          </cell>
          <cell r="AA1418">
            <v>10000</v>
          </cell>
          <cell r="AB1418">
            <v>10000</v>
          </cell>
          <cell r="AC1418">
            <v>10000</v>
          </cell>
          <cell r="AD1418">
            <v>10000</v>
          </cell>
          <cell r="AE1418">
            <v>9200</v>
          </cell>
          <cell r="AF1418">
            <v>0</v>
          </cell>
          <cell r="AG1418">
            <v>4200</v>
          </cell>
          <cell r="AH1418">
            <v>4200</v>
          </cell>
          <cell r="AI1418">
            <v>800</v>
          </cell>
          <cell r="AJ1418">
            <v>10000</v>
          </cell>
          <cell r="AK1418">
            <v>5800</v>
          </cell>
          <cell r="AL1418">
            <v>5800</v>
          </cell>
          <cell r="AM1418">
            <v>0</v>
          </cell>
          <cell r="AN1418">
            <v>0</v>
          </cell>
          <cell r="AO1418">
            <v>0</v>
          </cell>
          <cell r="AP1418" t="str">
            <v>　交流人口の拡大及び地域振興並びに競技・生涯スポーツの振興などを目的として開催するいわきサンシャインマラソンの実行委員会に対して、安定的な運営体制を図ることを目的に、開催経費の一部を補助するもの。</v>
          </cell>
          <cell r="AQ1418" t="str">
            <v>・第15回いわきサンシャインマラソンの開催経費の一部を市が主体となった実行委員会に対し補助するもの。
・補助額：10,000千円
・交付先：いわきサンシャインマラソン実行委員会</v>
          </cell>
          <cell r="BB1418">
            <v>3</v>
          </cell>
          <cell r="BC1418" t="str">
            <v>まちの魅力を高める　</v>
          </cell>
          <cell r="BD1418">
            <v>0</v>
          </cell>
          <cell r="BF1418">
            <v>0</v>
          </cell>
          <cell r="BH1418">
            <v>0</v>
          </cell>
          <cell r="BJ1418">
            <v>1</v>
          </cell>
          <cell r="BK1418">
            <v>10000</v>
          </cell>
          <cell r="BL1418">
            <v>0</v>
          </cell>
          <cell r="BM1418">
            <v>0</v>
          </cell>
          <cell r="BN1418">
            <v>0</v>
          </cell>
          <cell r="BO1418">
            <v>0</v>
          </cell>
          <cell r="BP1418">
            <v>0</v>
          </cell>
          <cell r="BQ1418">
            <v>0</v>
          </cell>
          <cell r="BR1418">
            <v>0</v>
          </cell>
          <cell r="BS1418">
            <v>0</v>
          </cell>
          <cell r="BT1418">
            <v>0</v>
          </cell>
          <cell r="BU1418">
            <v>0</v>
          </cell>
          <cell r="BV1418">
            <v>10000</v>
          </cell>
          <cell r="BW1418">
            <v>0</v>
          </cell>
          <cell r="BX1418">
            <v>0</v>
          </cell>
          <cell r="BY1418">
            <v>0</v>
          </cell>
          <cell r="BZ1418">
            <v>4200</v>
          </cell>
          <cell r="CA1418">
            <v>5800</v>
          </cell>
        </row>
        <row r="1419">
          <cell r="I1419" t="str">
            <v>いわきサンシャインマラソン事業基金積立金</v>
          </cell>
          <cell r="J1419">
            <v>1</v>
          </cell>
          <cell r="K1419" t="str">
            <v>一般会計</v>
          </cell>
          <cell r="L1419">
            <v>7</v>
          </cell>
          <cell r="M1419" t="str">
            <v>商工費　</v>
          </cell>
          <cell r="N1419">
            <v>1</v>
          </cell>
          <cell r="O1419" t="str">
            <v>商工費　</v>
          </cell>
          <cell r="P1419">
            <v>6</v>
          </cell>
          <cell r="Q1419" t="str">
            <v>観光費　</v>
          </cell>
          <cell r="R1419">
            <v>10</v>
          </cell>
          <cell r="S1419" t="str">
            <v>観光企画費　</v>
          </cell>
          <cell r="T1419">
            <v>53</v>
          </cell>
          <cell r="U1419" t="str">
            <v>いわきサンシャインマラソン事業基金積立金</v>
          </cell>
          <cell r="V1419">
            <v>0</v>
          </cell>
          <cell r="X1419">
            <v>0</v>
          </cell>
          <cell r="Z1419">
            <v>6</v>
          </cell>
          <cell r="AA1419">
            <v>2</v>
          </cell>
          <cell r="AB1419">
            <v>2</v>
          </cell>
          <cell r="AC1419">
            <v>2</v>
          </cell>
          <cell r="AD1419">
            <v>2</v>
          </cell>
          <cell r="AE1419">
            <v>2</v>
          </cell>
          <cell r="AF1419">
            <v>2</v>
          </cell>
          <cell r="AG1419">
            <v>2</v>
          </cell>
          <cell r="AH1419">
            <v>2</v>
          </cell>
          <cell r="AI1419">
            <v>0</v>
          </cell>
          <cell r="AJ1419">
            <v>0</v>
          </cell>
          <cell r="AK1419">
            <v>0</v>
          </cell>
          <cell r="AL1419">
            <v>0</v>
          </cell>
          <cell r="AM1419">
            <v>0</v>
          </cell>
          <cell r="AN1419">
            <v>0</v>
          </cell>
          <cell r="AO1419">
            <v>0</v>
          </cell>
          <cell r="AP1419" t="str">
            <v>　いわきサンシャインマラソン事業の安定的な運営を図り、スポーツの普及振興並びに地域の活性化及び交流の促進に資するために設置された「いわき市いわきサンシャインマラソン事業基金」への積立てを行うもの　</v>
          </cell>
          <cell r="AQ1419" t="str">
            <v>いわきサンシャインマラソン事業基金寄附金及びいわきサンシャインマラソン事業基金運用益に係る同基金への積立金
令和５年度の基金運用の利子収益は、前年度とほぼ同額である。</v>
          </cell>
          <cell r="BJ1419">
            <v>1</v>
          </cell>
          <cell r="BK1419">
            <v>2</v>
          </cell>
          <cell r="BL1419">
            <v>0</v>
          </cell>
          <cell r="BM1419">
            <v>0</v>
          </cell>
          <cell r="BN1419">
            <v>0</v>
          </cell>
          <cell r="BO1419">
            <v>0</v>
          </cell>
          <cell r="BP1419">
            <v>0</v>
          </cell>
          <cell r="BQ1419">
            <v>0</v>
          </cell>
          <cell r="BR1419">
            <v>0</v>
          </cell>
          <cell r="BS1419">
            <v>0</v>
          </cell>
          <cell r="BT1419">
            <v>0</v>
          </cell>
          <cell r="BU1419">
            <v>2</v>
          </cell>
          <cell r="BV1419">
            <v>0</v>
          </cell>
          <cell r="BW1419">
            <v>0</v>
          </cell>
          <cell r="BX1419">
            <v>0</v>
          </cell>
          <cell r="BY1419">
            <v>0</v>
          </cell>
          <cell r="BZ1419">
            <v>2</v>
          </cell>
          <cell r="CA1419">
            <v>0</v>
          </cell>
        </row>
        <row r="1420">
          <cell r="I1420" t="str">
            <v>スポーツイベント開催支援事業費</v>
          </cell>
          <cell r="J1420">
            <v>1</v>
          </cell>
          <cell r="K1420" t="str">
            <v>一般会計</v>
          </cell>
          <cell r="L1420">
            <v>7</v>
          </cell>
          <cell r="M1420" t="str">
            <v>商工費　</v>
          </cell>
          <cell r="N1420">
            <v>1</v>
          </cell>
          <cell r="O1420" t="str">
            <v>商工費　</v>
          </cell>
          <cell r="P1420">
            <v>6</v>
          </cell>
          <cell r="Q1420" t="str">
            <v>観光費　</v>
          </cell>
          <cell r="R1420">
            <v>10</v>
          </cell>
          <cell r="S1420" t="str">
            <v>観光企画費　</v>
          </cell>
          <cell r="T1420" t="str">
            <v>A2</v>
          </cell>
          <cell r="U1420" t="str">
            <v>スポーツイベント開催支援事業費　</v>
          </cell>
          <cell r="V1420">
            <v>0</v>
          </cell>
          <cell r="X1420">
            <v>0</v>
          </cell>
          <cell r="Z1420">
            <v>17281</v>
          </cell>
          <cell r="AA1420">
            <v>3423</v>
          </cell>
          <cell r="AB1420">
            <v>3233</v>
          </cell>
          <cell r="AC1420">
            <v>3113</v>
          </cell>
          <cell r="AD1420">
            <v>3113</v>
          </cell>
          <cell r="AE1420">
            <v>3423</v>
          </cell>
          <cell r="AF1420">
            <v>0</v>
          </cell>
          <cell r="AG1420">
            <v>0</v>
          </cell>
          <cell r="AH1420">
            <v>0</v>
          </cell>
          <cell r="AI1420">
            <v>0</v>
          </cell>
          <cell r="AJ1420">
            <v>3233</v>
          </cell>
          <cell r="AK1420">
            <v>3113</v>
          </cell>
          <cell r="AL1420">
            <v>3113</v>
          </cell>
          <cell r="AM1420">
            <v>-120</v>
          </cell>
          <cell r="AN1420">
            <v>-190</v>
          </cell>
          <cell r="AO1420">
            <v>-310</v>
          </cell>
          <cell r="AP1420" t="str">
            <v xml:space="preserve">　プロスポーツやトップスポーツ公式戦等みる機会の創出や各スポーツ競技団体による教室、イベントの開催を通して、競技力の向上やスポーツ参画人口の拡大を推進する。
　また、地元（県内、市内）のプロスポーツ団体のホーム戦をみる機会を提供し、
生活にスポーツを取り入れることで、「人を元気」にして「地域の元気」に繋げ、
「地域経済」への波及を目指すもの。 </v>
          </cell>
          <cell r="AQ1420" t="str">
            <v xml:space="preserve">スポーツイベント開催支援事業
いわきラグビーフェスティバル
Ｖ．ＬＥＡＧＵＥ
ＳｕｇａｒＥｌｉｔｅ陸上大会及びランニングレッスン
地域密着型プロスポーツ支援
　福島レッドホープス
　福島ファイヤーボンズ
 </v>
          </cell>
          <cell r="BB1420">
            <v>3</v>
          </cell>
          <cell r="BC1420" t="str">
            <v>まちの魅力を高める　</v>
          </cell>
          <cell r="BD1420">
            <v>0</v>
          </cell>
          <cell r="BF1420">
            <v>0</v>
          </cell>
          <cell r="BH1420">
            <v>0</v>
          </cell>
          <cell r="BJ1420">
            <v>2</v>
          </cell>
          <cell r="BK1420">
            <v>0</v>
          </cell>
          <cell r="BL1420">
            <v>0</v>
          </cell>
          <cell r="BM1420">
            <v>0</v>
          </cell>
          <cell r="BN1420">
            <v>0</v>
          </cell>
          <cell r="BO1420">
            <v>0</v>
          </cell>
          <cell r="BP1420">
            <v>0</v>
          </cell>
          <cell r="BQ1420">
            <v>0</v>
          </cell>
          <cell r="BR1420">
            <v>0</v>
          </cell>
          <cell r="BS1420">
            <v>0</v>
          </cell>
          <cell r="BT1420">
            <v>0</v>
          </cell>
          <cell r="BU1420">
            <v>0</v>
          </cell>
          <cell r="BV1420">
            <v>3233</v>
          </cell>
          <cell r="BW1420">
            <v>0</v>
          </cell>
          <cell r="BX1420">
            <v>0</v>
          </cell>
          <cell r="BY1420">
            <v>0</v>
          </cell>
          <cell r="BZ1420">
            <v>0</v>
          </cell>
          <cell r="CA1420">
            <v>3113</v>
          </cell>
        </row>
        <row r="1421">
          <cell r="I1421" t="str">
            <v>スポーツ交流推進事業費</v>
          </cell>
          <cell r="J1421">
            <v>1</v>
          </cell>
          <cell r="K1421" t="str">
            <v>一般会計</v>
          </cell>
          <cell r="L1421">
            <v>7</v>
          </cell>
          <cell r="M1421" t="str">
            <v>商工費　</v>
          </cell>
          <cell r="N1421">
            <v>1</v>
          </cell>
          <cell r="O1421" t="str">
            <v>商工費　</v>
          </cell>
          <cell r="P1421">
            <v>6</v>
          </cell>
          <cell r="Q1421" t="str">
            <v>観光費　</v>
          </cell>
          <cell r="R1421">
            <v>10</v>
          </cell>
          <cell r="S1421" t="str">
            <v>観光企画費　</v>
          </cell>
          <cell r="T1421" t="str">
            <v>D2</v>
          </cell>
          <cell r="U1421" t="str">
            <v>スポーツ交流推進事業費　</v>
          </cell>
          <cell r="V1421">
            <v>0</v>
          </cell>
          <cell r="X1421">
            <v>0</v>
          </cell>
          <cell r="Z1421">
            <v>56270</v>
          </cell>
          <cell r="AA1421">
            <v>50214</v>
          </cell>
          <cell r="AB1421">
            <v>49324</v>
          </cell>
          <cell r="AC1421">
            <v>49260</v>
          </cell>
          <cell r="AD1421">
            <v>49260</v>
          </cell>
          <cell r="AE1421">
            <v>15884</v>
          </cell>
          <cell r="AF1421">
            <v>5300</v>
          </cell>
          <cell r="AG1421">
            <v>23700</v>
          </cell>
          <cell r="AH1421">
            <v>23700</v>
          </cell>
          <cell r="AI1421">
            <v>34330</v>
          </cell>
          <cell r="AJ1421">
            <v>44024</v>
          </cell>
          <cell r="AK1421">
            <v>25560</v>
          </cell>
          <cell r="AL1421">
            <v>25560</v>
          </cell>
          <cell r="AM1421">
            <v>-64</v>
          </cell>
          <cell r="AN1421">
            <v>-890</v>
          </cell>
          <cell r="AO1421">
            <v>-954</v>
          </cell>
          <cell r="AP1421" t="str">
            <v xml:space="preserve">①　「スポーツ合宿誘致推進事業補助金」と「スポーツ交流推進事業補助金」を両輪に、　本市の交流人口の拡大、市外からのスポーツ競技団体の来市による宿泊・飲食需要による地域経済の活性化及び、長年の課題となっていたスポーツ施設の有効活用を図る。
②　令和３年３月に、年齢、性別や障がいの有無等に関わらず、スポーツを通じて地域の　元気を創造することを目的に、本市及び周辺地域のスポーツ資源や観光資源を最大限に
　活用し、持続可能なまちづくりへ寄与するために、市内の産学官民の10団体により設立
　された「いわきスポーツ・サイクルツーリズム推進協議会」へ負担金を交付するもの。
③　全国自転車活用まちづくり推進全国市区町村を活用し先進自治体との連携を強める。 </v>
          </cell>
          <cell r="AQ1421" t="str">
            <v xml:space="preserve">　?　いわきスポーツ・サイクルツーリズム推進協議会負担金： 45,205千円
　?　スポーツ合宿誘致推進事業補助金：2,500千円
　?　スポーツ交流推進事業補助金：1,500千円　
　?　自転車まちづくり事務費：119千円
 </v>
          </cell>
          <cell r="BB1421">
            <v>3</v>
          </cell>
          <cell r="BC1421" t="str">
            <v>まちの魅力を高める　</v>
          </cell>
          <cell r="BD1421">
            <v>0</v>
          </cell>
          <cell r="BF1421">
            <v>0</v>
          </cell>
          <cell r="BH1421">
            <v>0</v>
          </cell>
          <cell r="BJ1421">
            <v>2</v>
          </cell>
          <cell r="BK1421">
            <v>0</v>
          </cell>
          <cell r="BL1421">
            <v>0</v>
          </cell>
          <cell r="BM1421">
            <v>0</v>
          </cell>
          <cell r="BN1421">
            <v>0</v>
          </cell>
          <cell r="BO1421">
            <v>0</v>
          </cell>
          <cell r="BP1421">
            <v>0</v>
          </cell>
          <cell r="BQ1421">
            <v>0</v>
          </cell>
          <cell r="BR1421">
            <v>5300</v>
          </cell>
          <cell r="BS1421">
            <v>0</v>
          </cell>
          <cell r="BT1421">
            <v>0</v>
          </cell>
          <cell r="BU1421">
            <v>0</v>
          </cell>
          <cell r="BV1421">
            <v>44024</v>
          </cell>
          <cell r="BW1421">
            <v>5300</v>
          </cell>
          <cell r="BX1421">
            <v>0</v>
          </cell>
          <cell r="BY1421">
            <v>0</v>
          </cell>
          <cell r="BZ1421">
            <v>18400</v>
          </cell>
          <cell r="CA1421">
            <v>25560</v>
          </cell>
        </row>
        <row r="1422">
          <cell r="I1422" t="str">
            <v>スポーツによる人・まちづくり推進事業費</v>
          </cell>
          <cell r="J1422">
            <v>1</v>
          </cell>
          <cell r="K1422" t="str">
            <v>一般会計</v>
          </cell>
          <cell r="L1422">
            <v>7</v>
          </cell>
          <cell r="M1422" t="str">
            <v>商工費　</v>
          </cell>
          <cell r="N1422">
            <v>1</v>
          </cell>
          <cell r="O1422" t="str">
            <v>商工費　</v>
          </cell>
          <cell r="P1422">
            <v>6</v>
          </cell>
          <cell r="Q1422" t="str">
            <v>観光費　</v>
          </cell>
          <cell r="R1422">
            <v>10</v>
          </cell>
          <cell r="S1422" t="str">
            <v>観光企画費　</v>
          </cell>
          <cell r="T1422" t="str">
            <v>E3</v>
          </cell>
          <cell r="U1422" t="str">
            <v>スポーツによる人・まちづくり推進事業費　</v>
          </cell>
          <cell r="V1422">
            <v>0</v>
          </cell>
          <cell r="X1422">
            <v>0</v>
          </cell>
          <cell r="Z1422">
            <v>0</v>
          </cell>
          <cell r="AA1422">
            <v>17476</v>
          </cell>
          <cell r="AB1422">
            <v>17866</v>
          </cell>
          <cell r="AC1422">
            <v>17699</v>
          </cell>
          <cell r="AD1422">
            <v>17699</v>
          </cell>
          <cell r="AE1422">
            <v>7000</v>
          </cell>
          <cell r="AF1422">
            <v>0</v>
          </cell>
          <cell r="AG1422">
            <v>4500</v>
          </cell>
          <cell r="AH1422">
            <v>4500</v>
          </cell>
          <cell r="AI1422">
            <v>10476</v>
          </cell>
          <cell r="AJ1422">
            <v>17866</v>
          </cell>
          <cell r="AK1422">
            <v>13199</v>
          </cell>
          <cell r="AL1422">
            <v>13199</v>
          </cell>
          <cell r="AM1422">
            <v>-167</v>
          </cell>
          <cell r="AN1422">
            <v>390</v>
          </cell>
          <cell r="AO1422">
            <v>223</v>
          </cell>
          <cell r="AP1422" t="str">
            <v>　いわきＦＣが掲げるスポーツの力を最大限に活用したまちづくりに共感した市内の様々な団体が参画している「スポーツによる人・まちづくり推進協議会」やいわきＦＣと連携し、市民のスポーツへの興味や関心を高めるとともに、ホームタウンとしての機運醸成を図りながら、スポーツを通したまちづくりの推進を図る。</v>
          </cell>
          <cell r="AQ1422" t="str">
            <v xml:space="preserve">?スポーツによる人・まちづくり推進協議会への委託：9,778千円
　・観る支援（小学生、高齢者、スポ少招待、いわきＦＣ選手訪問によるｱｽﾚﾁｯｸｱｶﾃﾞﾐｰ）
?スポーツによる人・まちづくり推進協議会への負担金：3,000千円
　・協議会運営
?いわきＦＣホームゲーム運営に対する負担金：5,000千円
?連絡協議会参加：89千円 </v>
          </cell>
          <cell r="BB1422">
            <v>3</v>
          </cell>
          <cell r="BC1422" t="str">
            <v>まちの魅力を高める　</v>
          </cell>
          <cell r="BD1422">
            <v>0</v>
          </cell>
          <cell r="BF1422">
            <v>0</v>
          </cell>
          <cell r="BH1422">
            <v>0</v>
          </cell>
          <cell r="BJ1422">
            <v>2</v>
          </cell>
          <cell r="BK1422">
            <v>0</v>
          </cell>
          <cell r="BL1422">
            <v>0</v>
          </cell>
          <cell r="BM1422">
            <v>0</v>
          </cell>
          <cell r="BN1422">
            <v>0</v>
          </cell>
          <cell r="BO1422">
            <v>0</v>
          </cell>
          <cell r="BP1422">
            <v>0</v>
          </cell>
          <cell r="BQ1422">
            <v>0</v>
          </cell>
          <cell r="BR1422">
            <v>0</v>
          </cell>
          <cell r="BS1422">
            <v>0</v>
          </cell>
          <cell r="BT1422">
            <v>0</v>
          </cell>
          <cell r="BU1422">
            <v>0</v>
          </cell>
          <cell r="BV1422">
            <v>17866</v>
          </cell>
          <cell r="BW1422">
            <v>0</v>
          </cell>
          <cell r="BX1422">
            <v>0</v>
          </cell>
          <cell r="BY1422">
            <v>0</v>
          </cell>
          <cell r="BZ1422">
            <v>4500</v>
          </cell>
          <cell r="CA1422">
            <v>13199</v>
          </cell>
        </row>
        <row r="1423">
          <cell r="I1423" t="str">
            <v>２１世紀の森公園アクセス改善事業費</v>
          </cell>
          <cell r="J1423">
            <v>1</v>
          </cell>
          <cell r="K1423" t="str">
            <v>一般会計</v>
          </cell>
          <cell r="L1423">
            <v>7</v>
          </cell>
          <cell r="M1423" t="str">
            <v>商工費　</v>
          </cell>
          <cell r="N1423">
            <v>1</v>
          </cell>
          <cell r="O1423" t="str">
            <v>商工費　</v>
          </cell>
          <cell r="P1423">
            <v>6</v>
          </cell>
          <cell r="Q1423" t="str">
            <v>観光費　</v>
          </cell>
          <cell r="R1423">
            <v>10</v>
          </cell>
          <cell r="S1423" t="str">
            <v>観光企画費　</v>
          </cell>
          <cell r="T1423" t="str">
            <v>E8</v>
          </cell>
          <cell r="U1423" t="str">
            <v>２１世紀の森公園アクセス改善事業費　</v>
          </cell>
          <cell r="V1423">
            <v>0</v>
          </cell>
          <cell r="X1423">
            <v>0</v>
          </cell>
          <cell r="Z1423">
            <v>0</v>
          </cell>
          <cell r="AA1423">
            <v>0</v>
          </cell>
          <cell r="AB1423">
            <v>29937</v>
          </cell>
          <cell r="AC1423">
            <v>25130</v>
          </cell>
          <cell r="AD1423">
            <v>25130</v>
          </cell>
          <cell r="AE1423">
            <v>0</v>
          </cell>
          <cell r="AF1423">
            <v>0</v>
          </cell>
          <cell r="AG1423">
            <v>15100</v>
          </cell>
          <cell r="AH1423">
            <v>15100</v>
          </cell>
          <cell r="AI1423">
            <v>0</v>
          </cell>
          <cell r="AJ1423">
            <v>29937</v>
          </cell>
          <cell r="AK1423">
            <v>10030</v>
          </cell>
          <cell r="AL1423">
            <v>10030</v>
          </cell>
          <cell r="AM1423">
            <v>-4807</v>
          </cell>
          <cell r="AN1423">
            <v>29937</v>
          </cell>
          <cell r="AO1423">
            <v>25130</v>
          </cell>
          <cell r="AP1423" t="str">
            <v>　いわきＦＣのホームスタジアムが、いわきグリーンフィールドとなることや、令和５年度はＪ２リーグに所属することを見据え、施設への自動車でのアクセスや駐車場が不足している状況を鑑み、サポーターの公共交通機関利用や徒歩での来場を促進しハード面の課題を解消するとともに、交流人口拡大や地域経済活性化を図る。　</v>
          </cell>
          <cell r="AQ1423" t="str">
            <v xml:space="preserve">□21世紀の森公園アクセス改善事業委託
　・「湯本トンネル」内に選手紹介ステッカーを貼付
　・指定路沿いに、チーム・選手タペストリーやのぼり旗等を設置
　・徒歩での来場促進のためウォーキングイベントを実施し、特典として会場で使用可能なクーポン等を付与
□湯本駅からいわきＧＦまでの誘導に係る歩道整備工事費（RED＆BLUEルート）
</v>
          </cell>
          <cell r="BJ1423">
            <v>2</v>
          </cell>
          <cell r="BK1423">
            <v>0</v>
          </cell>
          <cell r="BL1423">
            <v>0</v>
          </cell>
          <cell r="BM1423">
            <v>0</v>
          </cell>
          <cell r="BN1423">
            <v>0</v>
          </cell>
          <cell r="BO1423">
            <v>0</v>
          </cell>
          <cell r="BP1423">
            <v>0</v>
          </cell>
          <cell r="BQ1423">
            <v>0</v>
          </cell>
          <cell r="BR1423">
            <v>0</v>
          </cell>
          <cell r="BS1423">
            <v>0</v>
          </cell>
          <cell r="BT1423">
            <v>0</v>
          </cell>
          <cell r="BU1423">
            <v>0</v>
          </cell>
          <cell r="BV1423">
            <v>29937</v>
          </cell>
          <cell r="BW1423">
            <v>0</v>
          </cell>
          <cell r="BX1423">
            <v>0</v>
          </cell>
          <cell r="BY1423">
            <v>0</v>
          </cell>
          <cell r="BZ1423">
            <v>15100</v>
          </cell>
          <cell r="CA1423">
            <v>10030</v>
          </cell>
        </row>
        <row r="1424">
          <cell r="I1424" t="str">
            <v>体育団体運営費補助金</v>
          </cell>
          <cell r="J1424">
            <v>1</v>
          </cell>
          <cell r="K1424" t="str">
            <v>一般会計</v>
          </cell>
          <cell r="L1424">
            <v>10</v>
          </cell>
          <cell r="M1424" t="str">
            <v>教育費　</v>
          </cell>
          <cell r="N1424">
            <v>6</v>
          </cell>
          <cell r="O1424" t="str">
            <v>保健体育費　</v>
          </cell>
          <cell r="P1424">
            <v>2</v>
          </cell>
          <cell r="Q1424" t="str">
            <v>体育振興費　</v>
          </cell>
          <cell r="R1424">
            <v>10</v>
          </cell>
          <cell r="S1424" t="str">
            <v>体育振興費　</v>
          </cell>
          <cell r="T1424">
            <v>2</v>
          </cell>
          <cell r="U1424" t="str">
            <v>体育団体運営費補助金</v>
          </cell>
          <cell r="V1424">
            <v>0</v>
          </cell>
          <cell r="X1424">
            <v>0</v>
          </cell>
          <cell r="Z1424">
            <v>4073</v>
          </cell>
          <cell r="AA1424">
            <v>4882</v>
          </cell>
          <cell r="AB1424">
            <v>4882</v>
          </cell>
          <cell r="AC1424">
            <v>4882</v>
          </cell>
          <cell r="AD1424">
            <v>4882</v>
          </cell>
          <cell r="AE1424">
            <v>0</v>
          </cell>
          <cell r="AF1424">
            <v>0</v>
          </cell>
          <cell r="AG1424">
            <v>0</v>
          </cell>
          <cell r="AH1424">
            <v>0</v>
          </cell>
          <cell r="AI1424">
            <v>4882</v>
          </cell>
          <cell r="AJ1424">
            <v>4882</v>
          </cell>
          <cell r="AK1424">
            <v>4882</v>
          </cell>
          <cell r="AL1424">
            <v>4882</v>
          </cell>
          <cell r="AM1424">
            <v>0</v>
          </cell>
          <cell r="AN1424">
            <v>0</v>
          </cell>
          <cell r="AO1424">
            <v>0</v>
          </cell>
          <cell r="AP1424" t="str">
            <v xml:space="preserve">　本市のスポーツ振興、更には市民の体位・体力の向上及び健康増進等を図るために、各種事業を実施している体育団体等へ運営費の補助を行うもの。
【根拠法令等】
　・いわき市体育協会等補助金交付要綱
　・いわき市スポーツ推進委員会運営費補助金交付要綱
　・いわき市スポーツ少年団本部運営費補助金交付要綱 </v>
          </cell>
          <cell r="AQ1424" t="str">
            <v xml:space="preserve">いわき市体育協会、いわき市スポーツ少年団本部、いわき市スポーツ推進委員会の運営費に対する補助金
【増減理由等】
　増減なし </v>
          </cell>
          <cell r="BJ1424">
            <v>1</v>
          </cell>
          <cell r="BK1424">
            <v>4882</v>
          </cell>
          <cell r="BL1424">
            <v>0</v>
          </cell>
          <cell r="BM1424">
            <v>0</v>
          </cell>
          <cell r="BN1424">
            <v>0</v>
          </cell>
          <cell r="BO1424">
            <v>0</v>
          </cell>
          <cell r="BP1424">
            <v>0</v>
          </cell>
          <cell r="BQ1424">
            <v>0</v>
          </cell>
          <cell r="BR1424">
            <v>0</v>
          </cell>
          <cell r="BS1424">
            <v>0</v>
          </cell>
          <cell r="BT1424">
            <v>0</v>
          </cell>
          <cell r="BU1424">
            <v>0</v>
          </cell>
          <cell r="BV1424">
            <v>4882</v>
          </cell>
          <cell r="BW1424">
            <v>0</v>
          </cell>
          <cell r="BX1424">
            <v>0</v>
          </cell>
          <cell r="BY1424">
            <v>0</v>
          </cell>
          <cell r="BZ1424">
            <v>0</v>
          </cell>
          <cell r="CA1424">
            <v>4882</v>
          </cell>
        </row>
        <row r="1425">
          <cell r="I1425" t="str">
            <v>スポーツ大会事業費</v>
          </cell>
          <cell r="J1425">
            <v>1</v>
          </cell>
          <cell r="K1425" t="str">
            <v>一般会計</v>
          </cell>
          <cell r="L1425">
            <v>10</v>
          </cell>
          <cell r="M1425" t="str">
            <v>教育費　</v>
          </cell>
          <cell r="N1425">
            <v>6</v>
          </cell>
          <cell r="O1425" t="str">
            <v>保健体育費　</v>
          </cell>
          <cell r="P1425">
            <v>2</v>
          </cell>
          <cell r="Q1425" t="str">
            <v>体育振興費　</v>
          </cell>
          <cell r="R1425">
            <v>10</v>
          </cell>
          <cell r="S1425" t="str">
            <v>体育振興費　</v>
          </cell>
          <cell r="T1425">
            <v>3</v>
          </cell>
          <cell r="U1425" t="str">
            <v>スポーツ大会事業費　</v>
          </cell>
          <cell r="V1425">
            <v>0</v>
          </cell>
          <cell r="X1425">
            <v>0</v>
          </cell>
          <cell r="Z1425">
            <v>419</v>
          </cell>
          <cell r="AA1425">
            <v>1500</v>
          </cell>
          <cell r="AB1425">
            <v>1500</v>
          </cell>
          <cell r="AC1425">
            <v>1500</v>
          </cell>
          <cell r="AD1425">
            <v>1500</v>
          </cell>
          <cell r="AE1425">
            <v>0</v>
          </cell>
          <cell r="AF1425">
            <v>0</v>
          </cell>
          <cell r="AG1425">
            <v>0</v>
          </cell>
          <cell r="AH1425">
            <v>0</v>
          </cell>
          <cell r="AI1425">
            <v>1500</v>
          </cell>
          <cell r="AJ1425">
            <v>1500</v>
          </cell>
          <cell r="AK1425">
            <v>1500</v>
          </cell>
          <cell r="AL1425">
            <v>1500</v>
          </cell>
          <cell r="AM1425">
            <v>0</v>
          </cell>
          <cell r="AN1425">
            <v>0</v>
          </cell>
          <cell r="AO1425">
            <v>0</v>
          </cell>
          <cell r="AP1425" t="str">
            <v xml:space="preserve">スポーツの振興や市民の体位・体力の向上を図るため、各種スポーツ大会を開催するもの
≪実施する大会≫
・市スポーツ大会（24種目）
・県民スポーツ大会　（４種目）
・市民種目別体育大会（16種目）
 </v>
          </cell>
          <cell r="AQ1425" t="str">
            <v xml:space="preserve">各スポーツ大会の開催に伴う経費
（審判謝金、トロフィー代、消耗品代など）
 </v>
          </cell>
          <cell r="BJ1425">
            <v>1</v>
          </cell>
          <cell r="BK1425">
            <v>1500</v>
          </cell>
          <cell r="BL1425">
            <v>0</v>
          </cell>
          <cell r="BM1425">
            <v>0</v>
          </cell>
          <cell r="BN1425">
            <v>0</v>
          </cell>
          <cell r="BO1425">
            <v>0</v>
          </cell>
          <cell r="BP1425">
            <v>0</v>
          </cell>
          <cell r="BQ1425">
            <v>0</v>
          </cell>
          <cell r="BR1425">
            <v>0</v>
          </cell>
          <cell r="BS1425">
            <v>0</v>
          </cell>
          <cell r="BT1425">
            <v>0</v>
          </cell>
          <cell r="BU1425">
            <v>0</v>
          </cell>
          <cell r="BV1425">
            <v>1500</v>
          </cell>
          <cell r="BW1425">
            <v>0</v>
          </cell>
          <cell r="BX1425">
            <v>0</v>
          </cell>
          <cell r="BY1425">
            <v>0</v>
          </cell>
          <cell r="BZ1425">
            <v>0</v>
          </cell>
          <cell r="CA1425">
            <v>1500</v>
          </cell>
        </row>
        <row r="1426">
          <cell r="I1426" t="str">
            <v>生涯スポーツ振興事業費</v>
          </cell>
          <cell r="J1426">
            <v>1</v>
          </cell>
          <cell r="K1426" t="str">
            <v>一般会計</v>
          </cell>
          <cell r="L1426">
            <v>10</v>
          </cell>
          <cell r="M1426" t="str">
            <v>教育費　</v>
          </cell>
          <cell r="N1426">
            <v>6</v>
          </cell>
          <cell r="O1426" t="str">
            <v>保健体育費　</v>
          </cell>
          <cell r="P1426">
            <v>2</v>
          </cell>
          <cell r="Q1426" t="str">
            <v>体育振興費　</v>
          </cell>
          <cell r="R1426">
            <v>10</v>
          </cell>
          <cell r="S1426" t="str">
            <v>体育振興費　</v>
          </cell>
          <cell r="T1426">
            <v>5</v>
          </cell>
          <cell r="U1426" t="str">
            <v>生涯スポーツ振興事業費　</v>
          </cell>
          <cell r="V1426">
            <v>0</v>
          </cell>
          <cell r="X1426">
            <v>0</v>
          </cell>
          <cell r="Z1426">
            <v>507</v>
          </cell>
          <cell r="AA1426">
            <v>2031</v>
          </cell>
          <cell r="AB1426">
            <v>2032</v>
          </cell>
          <cell r="AC1426">
            <v>2032</v>
          </cell>
          <cell r="AD1426">
            <v>2032</v>
          </cell>
          <cell r="AE1426">
            <v>0</v>
          </cell>
          <cell r="AF1426">
            <v>0</v>
          </cell>
          <cell r="AG1426">
            <v>0</v>
          </cell>
          <cell r="AH1426">
            <v>0</v>
          </cell>
          <cell r="AI1426">
            <v>2031</v>
          </cell>
          <cell r="AJ1426">
            <v>2032</v>
          </cell>
          <cell r="AK1426">
            <v>2032</v>
          </cell>
          <cell r="AL1426">
            <v>2032</v>
          </cell>
          <cell r="AM1426">
            <v>0</v>
          </cell>
          <cell r="AN1426">
            <v>1</v>
          </cell>
          <cell r="AO1426">
            <v>1</v>
          </cell>
          <cell r="AP1426" t="str">
            <v xml:space="preserve">　市民スポーツ教室の開催やニュースポーツ・レクリエーションスポーツの普及活動を通じて、市民が気軽にスポーツを行う場を提供し、生涯にわたりスポーツを楽しむことができる環境づくりに努めるとともに、総合型地域スポーツクラブの普及啓発・設立支援を行う。
・各種市民スポーツ教室（体操教室外６教室）及びエアロビックフェスティバル　の開催
・体育施設無料開放事業（こどもの日・スポーツ日）の実施
・いわき地区総合型スポーツクラブ連絡協議会が実施する交流事業への支援
 </v>
          </cell>
          <cell r="AQ1426" t="str">
            <v xml:space="preserve">○各種市民スポーツ教室・体育施設無料開放事業の実施に係る経費
　（講師謝金、消耗品費、食糧費等）
○いわき地区総合型スポーツクラブ連絡協議会の交流事業に対する補助金
</v>
          </cell>
          <cell r="BJ1426">
            <v>1</v>
          </cell>
          <cell r="BK1426">
            <v>2032</v>
          </cell>
          <cell r="BL1426">
            <v>0</v>
          </cell>
          <cell r="BM1426">
            <v>0</v>
          </cell>
          <cell r="BN1426">
            <v>0</v>
          </cell>
          <cell r="BO1426">
            <v>0</v>
          </cell>
          <cell r="BP1426">
            <v>0</v>
          </cell>
          <cell r="BQ1426">
            <v>0</v>
          </cell>
          <cell r="BR1426">
            <v>0</v>
          </cell>
          <cell r="BS1426">
            <v>0</v>
          </cell>
          <cell r="BT1426">
            <v>0</v>
          </cell>
          <cell r="BU1426">
            <v>0</v>
          </cell>
          <cell r="BV1426">
            <v>2032</v>
          </cell>
          <cell r="BW1426">
            <v>0</v>
          </cell>
          <cell r="BX1426">
            <v>0</v>
          </cell>
          <cell r="BY1426">
            <v>0</v>
          </cell>
          <cell r="BZ1426">
            <v>0</v>
          </cell>
          <cell r="CA1426">
            <v>2032</v>
          </cell>
        </row>
        <row r="1427">
          <cell r="I1427" t="str">
            <v>体育振興事務費</v>
          </cell>
          <cell r="J1427">
            <v>1</v>
          </cell>
          <cell r="K1427" t="str">
            <v>一般会計</v>
          </cell>
          <cell r="L1427">
            <v>10</v>
          </cell>
          <cell r="M1427" t="str">
            <v>教育費　</v>
          </cell>
          <cell r="N1427">
            <v>6</v>
          </cell>
          <cell r="O1427" t="str">
            <v>保健体育費　</v>
          </cell>
          <cell r="P1427">
            <v>2</v>
          </cell>
          <cell r="Q1427" t="str">
            <v>体育振興費　</v>
          </cell>
          <cell r="R1427">
            <v>10</v>
          </cell>
          <cell r="S1427" t="str">
            <v>体育振興費　</v>
          </cell>
          <cell r="T1427">
            <v>6</v>
          </cell>
          <cell r="U1427" t="str">
            <v>体育振興事務費　</v>
          </cell>
          <cell r="V1427">
            <v>0</v>
          </cell>
          <cell r="X1427">
            <v>0</v>
          </cell>
          <cell r="Z1427">
            <v>1162</v>
          </cell>
          <cell r="AA1427">
            <v>2318</v>
          </cell>
          <cell r="AB1427">
            <v>2622</v>
          </cell>
          <cell r="AC1427">
            <v>2622</v>
          </cell>
          <cell r="AD1427">
            <v>2622</v>
          </cell>
          <cell r="AE1427">
            <v>0</v>
          </cell>
          <cell r="AF1427">
            <v>0</v>
          </cell>
          <cell r="AG1427">
            <v>0</v>
          </cell>
          <cell r="AH1427">
            <v>0</v>
          </cell>
          <cell r="AI1427">
            <v>2318</v>
          </cell>
          <cell r="AJ1427">
            <v>2622</v>
          </cell>
          <cell r="AK1427">
            <v>2622</v>
          </cell>
          <cell r="AL1427">
            <v>2622</v>
          </cell>
          <cell r="AM1427">
            <v>0</v>
          </cell>
          <cell r="AN1427">
            <v>304</v>
          </cell>
          <cell r="AO1427">
            <v>304</v>
          </cell>
          <cell r="AP1427" t="str">
            <v xml:space="preserve">スポーツの振興と市民の体位・体力の向上に努め、生涯学習としての生涯スポーツを推進するための事務経費。
</v>
          </cell>
          <cell r="AQ1427" t="str">
            <v xml:space="preserve">・スポーツ推進委員が各種大会等に参加するための経費
・各種大会に参加するための旅費及び各種事業に係る消耗品費等
・生涯スポーツを推進するためのニュースポーツ用具購入費等
【増減理由】
</v>
          </cell>
          <cell r="BJ1427">
            <v>1</v>
          </cell>
          <cell r="BK1427">
            <v>2622</v>
          </cell>
          <cell r="BL1427">
            <v>0</v>
          </cell>
          <cell r="BM1427">
            <v>0</v>
          </cell>
          <cell r="BN1427">
            <v>0</v>
          </cell>
          <cell r="BO1427">
            <v>0</v>
          </cell>
          <cell r="BP1427">
            <v>0</v>
          </cell>
          <cell r="BQ1427">
            <v>0</v>
          </cell>
          <cell r="BR1427">
            <v>0</v>
          </cell>
          <cell r="BS1427">
            <v>0</v>
          </cell>
          <cell r="BT1427">
            <v>0</v>
          </cell>
          <cell r="BU1427">
            <v>0</v>
          </cell>
          <cell r="BV1427">
            <v>2622</v>
          </cell>
          <cell r="BW1427">
            <v>0</v>
          </cell>
          <cell r="BX1427">
            <v>0</v>
          </cell>
          <cell r="BY1427">
            <v>0</v>
          </cell>
          <cell r="BZ1427">
            <v>0</v>
          </cell>
          <cell r="CA1427">
            <v>2622</v>
          </cell>
        </row>
        <row r="1428">
          <cell r="I1428" t="str">
            <v>スポーツ振興基金補助金</v>
          </cell>
          <cell r="J1428">
            <v>1</v>
          </cell>
          <cell r="K1428" t="str">
            <v>一般会計</v>
          </cell>
          <cell r="L1428">
            <v>10</v>
          </cell>
          <cell r="M1428" t="str">
            <v>教育費　</v>
          </cell>
          <cell r="N1428">
            <v>6</v>
          </cell>
          <cell r="O1428" t="str">
            <v>保健体育費　</v>
          </cell>
          <cell r="P1428">
            <v>2</v>
          </cell>
          <cell r="Q1428" t="str">
            <v>体育振興費　</v>
          </cell>
          <cell r="R1428">
            <v>10</v>
          </cell>
          <cell r="S1428" t="str">
            <v>体育振興費　</v>
          </cell>
          <cell r="T1428">
            <v>8</v>
          </cell>
          <cell r="U1428" t="str">
            <v>スポーツ振興基金補助金　</v>
          </cell>
          <cell r="V1428">
            <v>0</v>
          </cell>
          <cell r="X1428">
            <v>0</v>
          </cell>
          <cell r="Z1428">
            <v>2573</v>
          </cell>
          <cell r="AA1428">
            <v>8000</v>
          </cell>
          <cell r="AB1428">
            <v>8000</v>
          </cell>
          <cell r="AC1428">
            <v>8000</v>
          </cell>
          <cell r="AD1428">
            <v>8000</v>
          </cell>
          <cell r="AE1428">
            <v>2002</v>
          </cell>
          <cell r="AF1428">
            <v>2023</v>
          </cell>
          <cell r="AG1428">
            <v>2023</v>
          </cell>
          <cell r="AH1428">
            <v>2023</v>
          </cell>
          <cell r="AI1428">
            <v>5998</v>
          </cell>
          <cell r="AJ1428">
            <v>5977</v>
          </cell>
          <cell r="AK1428">
            <v>5977</v>
          </cell>
          <cell r="AL1428">
            <v>5977</v>
          </cell>
          <cell r="AM1428">
            <v>0</v>
          </cell>
          <cell r="AN1428">
            <v>0</v>
          </cell>
          <cell r="AO1428">
            <v>0</v>
          </cell>
          <cell r="AP1428" t="str">
            <v>本市のスポーツの振興を図るため、競技スポーツ団体又は個人が全国・東北大会出場に要する費用に対する助成や市内での東北大会等開催に要する費用の一部を助成するもの。　</v>
          </cell>
          <cell r="AQ1428" t="str">
            <v xml:space="preserve">・競技スポーツ団体又は個人が全国・東北大会出場に要する費用に対する補助金
・市内での東北大会等開催に要する費用に対する補助金
 </v>
          </cell>
          <cell r="BJ1428">
            <v>1</v>
          </cell>
          <cell r="BK1428">
            <v>8000</v>
          </cell>
          <cell r="BL1428">
            <v>0</v>
          </cell>
          <cell r="BM1428">
            <v>0</v>
          </cell>
          <cell r="BN1428">
            <v>0</v>
          </cell>
          <cell r="BO1428">
            <v>0</v>
          </cell>
          <cell r="BP1428">
            <v>0</v>
          </cell>
          <cell r="BQ1428">
            <v>0</v>
          </cell>
          <cell r="BR1428">
            <v>0</v>
          </cell>
          <cell r="BS1428">
            <v>0</v>
          </cell>
          <cell r="BT1428">
            <v>0</v>
          </cell>
          <cell r="BU1428">
            <v>2023</v>
          </cell>
          <cell r="BV1428">
            <v>5977</v>
          </cell>
          <cell r="BW1428">
            <v>0</v>
          </cell>
          <cell r="BX1428">
            <v>0</v>
          </cell>
          <cell r="BY1428">
            <v>0</v>
          </cell>
          <cell r="BZ1428">
            <v>2023</v>
          </cell>
          <cell r="CA1428">
            <v>5977</v>
          </cell>
        </row>
        <row r="1429">
          <cell r="I1429" t="str">
            <v>競技スポーツ振興事業補助金</v>
          </cell>
          <cell r="J1429">
            <v>1</v>
          </cell>
          <cell r="K1429" t="str">
            <v>一般会計</v>
          </cell>
          <cell r="L1429">
            <v>10</v>
          </cell>
          <cell r="M1429" t="str">
            <v>教育費　</v>
          </cell>
          <cell r="N1429">
            <v>6</v>
          </cell>
          <cell r="O1429" t="str">
            <v>保健体育費　</v>
          </cell>
          <cell r="P1429">
            <v>2</v>
          </cell>
          <cell r="Q1429" t="str">
            <v>体育振興費　</v>
          </cell>
          <cell r="R1429">
            <v>10</v>
          </cell>
          <cell r="S1429" t="str">
            <v>体育振興費　</v>
          </cell>
          <cell r="T1429">
            <v>9</v>
          </cell>
          <cell r="U1429" t="str">
            <v>競技スポーツ振興事業補助金　</v>
          </cell>
          <cell r="V1429">
            <v>0</v>
          </cell>
          <cell r="X1429">
            <v>0</v>
          </cell>
          <cell r="Z1429">
            <v>5705</v>
          </cell>
          <cell r="AA1429">
            <v>14085</v>
          </cell>
          <cell r="AB1429">
            <v>14085</v>
          </cell>
          <cell r="AC1429">
            <v>14085</v>
          </cell>
          <cell r="AD1429">
            <v>14085</v>
          </cell>
          <cell r="AE1429">
            <v>0</v>
          </cell>
          <cell r="AF1429">
            <v>0</v>
          </cell>
          <cell r="AG1429">
            <v>0</v>
          </cell>
          <cell r="AH1429">
            <v>0</v>
          </cell>
          <cell r="AI1429">
            <v>14085</v>
          </cell>
          <cell r="AJ1429">
            <v>14085</v>
          </cell>
          <cell r="AK1429">
            <v>14085</v>
          </cell>
          <cell r="AL1429">
            <v>14085</v>
          </cell>
          <cell r="AM1429">
            <v>0</v>
          </cell>
          <cell r="AN1429">
            <v>0</v>
          </cell>
          <cell r="AO1429">
            <v>0</v>
          </cell>
          <cell r="AP1429" t="str">
            <v xml:space="preserve">競技スポーツにおける競技力の維持・向上を図るための事業に対し補助金を交付し、本市のスポーツ振興を図るもの。
【根拠法令等】
　・いわき市競技スポーツ振興事業補助金交付要綱
 </v>
          </cell>
          <cell r="AQ1429" t="str">
            <v xml:space="preserve">・市内競技スポーツの振興を図るための市体協に対する補助金
・サイクルイベントを開催するための市体協に対する補助金
・市町村対抗福島県大会に出場するための関係競技団体に対する補助金
【増減理由等】
　増減なし </v>
          </cell>
          <cell r="BJ1429">
            <v>1</v>
          </cell>
          <cell r="BK1429">
            <v>14085</v>
          </cell>
          <cell r="BL1429">
            <v>0</v>
          </cell>
          <cell r="BM1429">
            <v>0</v>
          </cell>
          <cell r="BN1429">
            <v>0</v>
          </cell>
          <cell r="BO1429">
            <v>0</v>
          </cell>
          <cell r="BP1429">
            <v>0</v>
          </cell>
          <cell r="BQ1429">
            <v>0</v>
          </cell>
          <cell r="BR1429">
            <v>0</v>
          </cell>
          <cell r="BS1429">
            <v>0</v>
          </cell>
          <cell r="BT1429">
            <v>0</v>
          </cell>
          <cell r="BU1429">
            <v>0</v>
          </cell>
          <cell r="BV1429">
            <v>14085</v>
          </cell>
          <cell r="BW1429">
            <v>0</v>
          </cell>
          <cell r="BX1429">
            <v>0</v>
          </cell>
          <cell r="BY1429">
            <v>0</v>
          </cell>
          <cell r="BZ1429">
            <v>0</v>
          </cell>
          <cell r="CA1429">
            <v>14085</v>
          </cell>
        </row>
        <row r="1430">
          <cell r="I1430" t="str">
            <v>スポーツ振興基金積立金</v>
          </cell>
          <cell r="J1430">
            <v>1</v>
          </cell>
          <cell r="K1430" t="str">
            <v>一般会計</v>
          </cell>
          <cell r="L1430">
            <v>10</v>
          </cell>
          <cell r="M1430" t="str">
            <v>教育費　</v>
          </cell>
          <cell r="N1430">
            <v>6</v>
          </cell>
          <cell r="O1430" t="str">
            <v>保健体育費　</v>
          </cell>
          <cell r="P1430">
            <v>2</v>
          </cell>
          <cell r="Q1430" t="str">
            <v>体育振興費　</v>
          </cell>
          <cell r="R1430">
            <v>10</v>
          </cell>
          <cell r="S1430" t="str">
            <v>体育振興費　</v>
          </cell>
          <cell r="T1430">
            <v>17</v>
          </cell>
          <cell r="U1430" t="str">
            <v>スポーツ振興基金積立金　</v>
          </cell>
          <cell r="V1430">
            <v>0</v>
          </cell>
          <cell r="X1430">
            <v>0</v>
          </cell>
          <cell r="Z1430">
            <v>89</v>
          </cell>
          <cell r="AA1430">
            <v>1</v>
          </cell>
          <cell r="AB1430">
            <v>1</v>
          </cell>
          <cell r="AC1430">
            <v>1</v>
          </cell>
          <cell r="AD1430">
            <v>1</v>
          </cell>
          <cell r="AE1430">
            <v>1</v>
          </cell>
          <cell r="AF1430">
            <v>1</v>
          </cell>
          <cell r="AG1430">
            <v>1</v>
          </cell>
          <cell r="AH1430">
            <v>1</v>
          </cell>
          <cell r="AI1430">
            <v>0</v>
          </cell>
          <cell r="AJ1430">
            <v>0</v>
          </cell>
          <cell r="AK1430">
            <v>0</v>
          </cell>
          <cell r="AL1430">
            <v>0</v>
          </cell>
          <cell r="AM1430">
            <v>0</v>
          </cell>
          <cell r="AN1430">
            <v>0</v>
          </cell>
          <cell r="AO1430">
            <v>0</v>
          </cell>
          <cell r="AP1430" t="str">
            <v>市民のスポーツ活動を助長し、心身の健全な発達とスポーツの普及振興に資するため設置したスポーツ振興基金への積立金　</v>
          </cell>
          <cell r="AQ1430" t="str">
            <v>スポーツ振興基金寄附金受納等に係るスポーツ振興基金への積立金（存目計上）</v>
          </cell>
          <cell r="BJ1430">
            <v>1</v>
          </cell>
          <cell r="BK1430">
            <v>1</v>
          </cell>
          <cell r="BL1430">
            <v>0</v>
          </cell>
          <cell r="BM1430">
            <v>0</v>
          </cell>
          <cell r="BN1430">
            <v>0</v>
          </cell>
          <cell r="BO1430">
            <v>0</v>
          </cell>
          <cell r="BP1430">
            <v>0</v>
          </cell>
          <cell r="BQ1430">
            <v>0</v>
          </cell>
          <cell r="BR1430">
            <v>0</v>
          </cell>
          <cell r="BS1430">
            <v>0</v>
          </cell>
          <cell r="BT1430">
            <v>0</v>
          </cell>
          <cell r="BU1430">
            <v>1</v>
          </cell>
          <cell r="BV1430">
            <v>0</v>
          </cell>
          <cell r="BW1430">
            <v>0</v>
          </cell>
          <cell r="BX1430">
            <v>0</v>
          </cell>
          <cell r="BY1430">
            <v>0</v>
          </cell>
          <cell r="BZ1430">
            <v>1</v>
          </cell>
          <cell r="CA1430">
            <v>0</v>
          </cell>
        </row>
        <row r="1431">
          <cell r="I1431" t="str">
            <v>スポーツ推進委員報酬</v>
          </cell>
          <cell r="J1431">
            <v>1</v>
          </cell>
          <cell r="K1431" t="str">
            <v>一般会計</v>
          </cell>
          <cell r="L1431">
            <v>10</v>
          </cell>
          <cell r="M1431" t="str">
            <v>教育費　</v>
          </cell>
          <cell r="N1431">
            <v>6</v>
          </cell>
          <cell r="O1431" t="str">
            <v>保健体育費　</v>
          </cell>
          <cell r="P1431">
            <v>2</v>
          </cell>
          <cell r="Q1431" t="str">
            <v>体育振興費　</v>
          </cell>
          <cell r="R1431">
            <v>10</v>
          </cell>
          <cell r="S1431" t="str">
            <v>体育振興費　</v>
          </cell>
          <cell r="T1431">
            <v>18</v>
          </cell>
          <cell r="U1431" t="str">
            <v>スポーツ推進委員報酬</v>
          </cell>
          <cell r="V1431">
            <v>0</v>
          </cell>
          <cell r="X1431">
            <v>0</v>
          </cell>
          <cell r="Z1431">
            <v>2942</v>
          </cell>
          <cell r="AA1431">
            <v>3034</v>
          </cell>
          <cell r="AB1431">
            <v>3034</v>
          </cell>
          <cell r="AC1431">
            <v>3034</v>
          </cell>
          <cell r="AD1431">
            <v>3034</v>
          </cell>
          <cell r="AE1431">
            <v>0</v>
          </cell>
          <cell r="AF1431">
            <v>0</v>
          </cell>
          <cell r="AG1431">
            <v>0</v>
          </cell>
          <cell r="AH1431">
            <v>0</v>
          </cell>
          <cell r="AI1431">
            <v>3034</v>
          </cell>
          <cell r="AJ1431">
            <v>3034</v>
          </cell>
          <cell r="AK1431">
            <v>3034</v>
          </cell>
          <cell r="AL1431">
            <v>3034</v>
          </cell>
          <cell r="AM1431">
            <v>0</v>
          </cell>
          <cell r="AN1431">
            <v>0</v>
          </cell>
          <cell r="AO1431">
            <v>0</v>
          </cell>
          <cell r="AP1431" t="str">
            <v>スポーツ推進のため委嘱している、各種事業実施に係る連絡調整並びに市民に対するスポーツの実技指導、その他スポーツに関する指導及び助言を行う「スポーツ推進委員」に対する報酬（※非常勤特別職であり、終期の設定はできない。）
【根拠条例】いわき市スポーツ推進委員規則</v>
          </cell>
          <cell r="AQ1431" t="str">
            <v xml:space="preserve">スポーツ推進委員に対する報酬(定員上限74名) </v>
          </cell>
          <cell r="BJ1431">
            <v>1</v>
          </cell>
          <cell r="BK1431">
            <v>3034</v>
          </cell>
          <cell r="BL1431">
            <v>0</v>
          </cell>
          <cell r="BM1431">
            <v>0</v>
          </cell>
          <cell r="BN1431">
            <v>0</v>
          </cell>
          <cell r="BO1431">
            <v>0</v>
          </cell>
          <cell r="BP1431">
            <v>0</v>
          </cell>
          <cell r="BQ1431">
            <v>0</v>
          </cell>
          <cell r="BR1431">
            <v>0</v>
          </cell>
          <cell r="BS1431">
            <v>0</v>
          </cell>
          <cell r="BT1431">
            <v>0</v>
          </cell>
          <cell r="BU1431">
            <v>0</v>
          </cell>
          <cell r="BV1431">
            <v>3034</v>
          </cell>
          <cell r="BW1431">
            <v>0</v>
          </cell>
          <cell r="BX1431">
            <v>0</v>
          </cell>
          <cell r="BY1431">
            <v>0</v>
          </cell>
          <cell r="BZ1431">
            <v>0</v>
          </cell>
          <cell r="CA1431">
            <v>3034</v>
          </cell>
        </row>
        <row r="1432">
          <cell r="I1432" t="str">
            <v>スポーツ推進審議会委員報酬</v>
          </cell>
          <cell r="J1432">
            <v>1</v>
          </cell>
          <cell r="K1432" t="str">
            <v>一般会計</v>
          </cell>
          <cell r="L1432">
            <v>10</v>
          </cell>
          <cell r="M1432" t="str">
            <v>教育費　</v>
          </cell>
          <cell r="N1432">
            <v>6</v>
          </cell>
          <cell r="O1432" t="str">
            <v>保健体育費　</v>
          </cell>
          <cell r="P1432">
            <v>2</v>
          </cell>
          <cell r="Q1432" t="str">
            <v>体育振興費　</v>
          </cell>
          <cell r="R1432">
            <v>10</v>
          </cell>
          <cell r="S1432" t="str">
            <v>体育振興費　</v>
          </cell>
          <cell r="T1432">
            <v>19</v>
          </cell>
          <cell r="U1432" t="str">
            <v>スポーツ推進審議会委員報酬　</v>
          </cell>
          <cell r="V1432">
            <v>0</v>
          </cell>
          <cell r="X1432">
            <v>0</v>
          </cell>
          <cell r="Z1432">
            <v>67</v>
          </cell>
          <cell r="AA1432">
            <v>200</v>
          </cell>
          <cell r="AB1432">
            <v>200</v>
          </cell>
          <cell r="AC1432">
            <v>200</v>
          </cell>
          <cell r="AD1432">
            <v>200</v>
          </cell>
          <cell r="AE1432">
            <v>0</v>
          </cell>
          <cell r="AF1432">
            <v>0</v>
          </cell>
          <cell r="AG1432">
            <v>0</v>
          </cell>
          <cell r="AH1432">
            <v>0</v>
          </cell>
          <cell r="AI1432">
            <v>200</v>
          </cell>
          <cell r="AJ1432">
            <v>200</v>
          </cell>
          <cell r="AK1432">
            <v>200</v>
          </cell>
          <cell r="AL1432">
            <v>200</v>
          </cell>
          <cell r="AM1432">
            <v>0</v>
          </cell>
          <cell r="AN1432">
            <v>0</v>
          </cell>
          <cell r="AO1432">
            <v>0</v>
          </cell>
          <cell r="AP1432" t="str">
            <v>スポーツの推進に関する重要事項についての調査審議及びスポーツ振興基金を活用し育成を図るスポーツ活動を選考するため、市スポーツ推進審議会条例に基づき設置しているスポーツ推進審議会の委員に対する報酬（※スポーツの推進を図り、また基金の効果的運用を図る審議会運営のため、終期設定はできない。）　</v>
          </cell>
          <cell r="AQ1432" t="str">
            <v xml:space="preserve">年３回開催されるスポーツ推進審議会に出席する委員12名のうち、報酬対象者８名に係る経費
○要求額200千円（8,300円／回＊８名＊３回）
○令和４年度から増減なし
</v>
          </cell>
          <cell r="BJ1432">
            <v>1</v>
          </cell>
          <cell r="BK1432">
            <v>200</v>
          </cell>
          <cell r="BL1432">
            <v>0</v>
          </cell>
          <cell r="BM1432">
            <v>0</v>
          </cell>
          <cell r="BN1432">
            <v>0</v>
          </cell>
          <cell r="BO1432">
            <v>0</v>
          </cell>
          <cell r="BP1432">
            <v>0</v>
          </cell>
          <cell r="BQ1432">
            <v>0</v>
          </cell>
          <cell r="BR1432">
            <v>0</v>
          </cell>
          <cell r="BS1432">
            <v>0</v>
          </cell>
          <cell r="BT1432">
            <v>0</v>
          </cell>
          <cell r="BU1432">
            <v>0</v>
          </cell>
          <cell r="BV1432">
            <v>200</v>
          </cell>
          <cell r="BW1432">
            <v>0</v>
          </cell>
          <cell r="BX1432">
            <v>0</v>
          </cell>
          <cell r="BY1432">
            <v>0</v>
          </cell>
          <cell r="BZ1432">
            <v>0</v>
          </cell>
          <cell r="CA1432">
            <v>200</v>
          </cell>
        </row>
        <row r="1433">
          <cell r="I1433" t="str">
            <v>スポーツ推進審議会費</v>
          </cell>
          <cell r="J1433">
            <v>1</v>
          </cell>
          <cell r="K1433" t="str">
            <v>一般会計</v>
          </cell>
          <cell r="L1433">
            <v>10</v>
          </cell>
          <cell r="M1433" t="str">
            <v>教育費　</v>
          </cell>
          <cell r="N1433">
            <v>6</v>
          </cell>
          <cell r="O1433" t="str">
            <v>保健体育費　</v>
          </cell>
          <cell r="P1433">
            <v>2</v>
          </cell>
          <cell r="Q1433" t="str">
            <v>体育振興費　</v>
          </cell>
          <cell r="R1433">
            <v>10</v>
          </cell>
          <cell r="S1433" t="str">
            <v>体育振興費　</v>
          </cell>
          <cell r="T1433">
            <v>20</v>
          </cell>
          <cell r="U1433" t="str">
            <v>スポーツ推進審議会費</v>
          </cell>
          <cell r="V1433">
            <v>0</v>
          </cell>
          <cell r="X1433">
            <v>0</v>
          </cell>
          <cell r="Z1433">
            <v>0</v>
          </cell>
          <cell r="AA1433">
            <v>38</v>
          </cell>
          <cell r="AB1433">
            <v>38</v>
          </cell>
          <cell r="AC1433">
            <v>38</v>
          </cell>
          <cell r="AD1433">
            <v>38</v>
          </cell>
          <cell r="AE1433">
            <v>0</v>
          </cell>
          <cell r="AF1433">
            <v>0</v>
          </cell>
          <cell r="AG1433">
            <v>0</v>
          </cell>
          <cell r="AH1433">
            <v>0</v>
          </cell>
          <cell r="AI1433">
            <v>38</v>
          </cell>
          <cell r="AJ1433">
            <v>38</v>
          </cell>
          <cell r="AK1433">
            <v>38</v>
          </cell>
          <cell r="AL1433">
            <v>38</v>
          </cell>
          <cell r="AM1433">
            <v>0</v>
          </cell>
          <cell r="AN1433">
            <v>0</v>
          </cell>
          <cell r="AO1433">
            <v>0</v>
          </cell>
          <cell r="AP1433" t="str">
            <v>スポーツの推進に関する重要事項の調査審議及び市スポーツ振興基金を用いて育成を図るスポーツ活動の選考のため、市スポーツ推進審議会条例に基づき設置される「スポーツ推進審議会」の会議開催等に係る事務経費
【根拠法令等】
　・いわき市スポーツ審議会条例</v>
          </cell>
          <cell r="AQ1433" t="str">
            <v>○スポーツ推進審議会（年３回開催）に係る委員旅費（費用弁償）、会議時賄費、事務用品代及び通知用郵券代</v>
          </cell>
          <cell r="BJ1433">
            <v>1</v>
          </cell>
          <cell r="BK1433">
            <v>38</v>
          </cell>
          <cell r="BL1433">
            <v>0</v>
          </cell>
          <cell r="BM1433">
            <v>0</v>
          </cell>
          <cell r="BN1433">
            <v>0</v>
          </cell>
          <cell r="BO1433">
            <v>0</v>
          </cell>
          <cell r="BP1433">
            <v>0</v>
          </cell>
          <cell r="BQ1433">
            <v>0</v>
          </cell>
          <cell r="BR1433">
            <v>0</v>
          </cell>
          <cell r="BS1433">
            <v>0</v>
          </cell>
          <cell r="BT1433">
            <v>0</v>
          </cell>
          <cell r="BU1433">
            <v>0</v>
          </cell>
          <cell r="BV1433">
            <v>38</v>
          </cell>
          <cell r="BW1433">
            <v>0</v>
          </cell>
          <cell r="BX1433">
            <v>0</v>
          </cell>
          <cell r="BY1433">
            <v>0</v>
          </cell>
          <cell r="BZ1433">
            <v>0</v>
          </cell>
          <cell r="CA1433">
            <v>38</v>
          </cell>
        </row>
        <row r="1434">
          <cell r="I1434" t="str">
            <v>元気キッズサポーター派遣事業費</v>
          </cell>
          <cell r="J1434">
            <v>1</v>
          </cell>
          <cell r="K1434" t="str">
            <v>一般会計</v>
          </cell>
          <cell r="L1434">
            <v>10</v>
          </cell>
          <cell r="M1434" t="str">
            <v>教育費　</v>
          </cell>
          <cell r="N1434">
            <v>6</v>
          </cell>
          <cell r="O1434" t="str">
            <v>保健体育費　</v>
          </cell>
          <cell r="P1434">
            <v>2</v>
          </cell>
          <cell r="Q1434" t="str">
            <v>体育振興費　</v>
          </cell>
          <cell r="R1434">
            <v>10</v>
          </cell>
          <cell r="S1434" t="str">
            <v>体育振興費　</v>
          </cell>
          <cell r="T1434">
            <v>25</v>
          </cell>
          <cell r="U1434" t="str">
            <v>元気キッズサポーター派遣事業費　</v>
          </cell>
          <cell r="V1434">
            <v>0</v>
          </cell>
          <cell r="X1434">
            <v>0</v>
          </cell>
          <cell r="Z1434">
            <v>0</v>
          </cell>
          <cell r="AA1434">
            <v>2000</v>
          </cell>
          <cell r="AB1434">
            <v>2000</v>
          </cell>
          <cell r="AC1434">
            <v>2000</v>
          </cell>
          <cell r="AD1434">
            <v>2000</v>
          </cell>
          <cell r="AE1434">
            <v>0</v>
          </cell>
          <cell r="AF1434">
            <v>0</v>
          </cell>
          <cell r="AG1434">
            <v>0</v>
          </cell>
          <cell r="AH1434">
            <v>0</v>
          </cell>
          <cell r="AI1434">
            <v>2000</v>
          </cell>
          <cell r="AJ1434">
            <v>2000</v>
          </cell>
          <cell r="AK1434">
            <v>2000</v>
          </cell>
          <cell r="AL1434">
            <v>2000</v>
          </cell>
          <cell r="AM1434">
            <v>0</v>
          </cell>
          <cell r="AN1434">
            <v>0</v>
          </cell>
          <cell r="AO1434">
            <v>0</v>
          </cell>
          <cell r="AP1434" t="str">
            <v>　将来的な体力・運動能力の向上を目的に、幼児期から運動の楽しさを体感する機会の創出を図るため、スポーツ指導のノウハウを待つ専門的なスポーツ関係団体と連携し、市内の幼稚園・保育園・小学校等に対し「元気キッズサポーター」を派遣する。</v>
          </cell>
          <cell r="AQ1434" t="str">
            <v xml:space="preserve">「元気キッズサポーター」派遣のための経費。（2,000千円）
 </v>
          </cell>
          <cell r="BJ1434">
            <v>1</v>
          </cell>
          <cell r="BK1434">
            <v>2000</v>
          </cell>
          <cell r="BL1434">
            <v>0</v>
          </cell>
          <cell r="BM1434">
            <v>0</v>
          </cell>
          <cell r="BN1434">
            <v>0</v>
          </cell>
          <cell r="BO1434">
            <v>0</v>
          </cell>
          <cell r="BP1434">
            <v>0</v>
          </cell>
          <cell r="BQ1434">
            <v>0</v>
          </cell>
          <cell r="BR1434">
            <v>0</v>
          </cell>
          <cell r="BS1434">
            <v>0</v>
          </cell>
          <cell r="BT1434">
            <v>0</v>
          </cell>
          <cell r="BU1434">
            <v>0</v>
          </cell>
          <cell r="BV1434">
            <v>2000</v>
          </cell>
          <cell r="BW1434">
            <v>0</v>
          </cell>
          <cell r="BX1434">
            <v>0</v>
          </cell>
          <cell r="BY1434">
            <v>0</v>
          </cell>
          <cell r="BZ1434">
            <v>0</v>
          </cell>
          <cell r="CA1434">
            <v>2000</v>
          </cell>
        </row>
        <row r="1435">
          <cell r="I1435" t="str">
            <v>めざせオリンピック・トップアスリート養成事業費</v>
          </cell>
          <cell r="J1435">
            <v>1</v>
          </cell>
          <cell r="K1435" t="str">
            <v>一般会計</v>
          </cell>
          <cell r="L1435">
            <v>10</v>
          </cell>
          <cell r="M1435" t="str">
            <v>教育費　</v>
          </cell>
          <cell r="N1435">
            <v>6</v>
          </cell>
          <cell r="O1435" t="str">
            <v>保健体育費　</v>
          </cell>
          <cell r="P1435">
            <v>2</v>
          </cell>
          <cell r="Q1435" t="str">
            <v>体育振興費　</v>
          </cell>
          <cell r="R1435">
            <v>20</v>
          </cell>
          <cell r="S1435" t="str">
            <v>競技スポーツ振興費　</v>
          </cell>
          <cell r="T1435">
            <v>1</v>
          </cell>
          <cell r="U1435" t="str">
            <v>めざせオリンピック・トップアスリート養成事業費　</v>
          </cell>
          <cell r="V1435">
            <v>0</v>
          </cell>
          <cell r="X1435">
            <v>0</v>
          </cell>
          <cell r="Z1435">
            <v>1746</v>
          </cell>
          <cell r="AA1435">
            <v>5155</v>
          </cell>
          <cell r="AB1435">
            <v>4171</v>
          </cell>
          <cell r="AC1435">
            <v>4171</v>
          </cell>
          <cell r="AD1435">
            <v>4171</v>
          </cell>
          <cell r="AE1435">
            <v>0</v>
          </cell>
          <cell r="AF1435">
            <v>0</v>
          </cell>
          <cell r="AG1435">
            <v>0</v>
          </cell>
          <cell r="AH1435">
            <v>0</v>
          </cell>
          <cell r="AI1435">
            <v>5155</v>
          </cell>
          <cell r="AJ1435">
            <v>4171</v>
          </cell>
          <cell r="AK1435">
            <v>4171</v>
          </cell>
          <cell r="AL1435">
            <v>4171</v>
          </cell>
          <cell r="AM1435">
            <v>0</v>
          </cell>
          <cell r="AN1435">
            <v>-984</v>
          </cell>
          <cell r="AO1435">
            <v>-984</v>
          </cell>
          <cell r="AP1435" t="str">
            <v xml:space="preserve">　オリンピックやパラリンピックなどの国際大会において活躍する、市民の誇りとなる競技者・指導者の輩出を目指し、それら選手・指導者に対し強化支援等を行う。
 </v>
          </cell>
          <cell r="AQ1435" t="str">
            <v xml:space="preserve">　各競技種目団体等により推薦され、いわき市体育協会に強化選手・強化チームとして指定された競技者、並びに指導者を対象に強化支援を行うもの。
　○強化支援等
 強化支援として、指定選手・指導者が参加する大会、合宿派遣に係る費用への補助
【根拠法令等】
　・いわき市体育協会めざせオリンピック・トップアスリート養成事業実施要項
　【事業費の増減】
令和４年度から984千円の減（スポーツ講演会事業分を皆減）
</v>
          </cell>
          <cell r="BJ1435">
            <v>1</v>
          </cell>
          <cell r="BK1435">
            <v>4171</v>
          </cell>
          <cell r="BL1435">
            <v>0</v>
          </cell>
          <cell r="BM1435">
            <v>0</v>
          </cell>
          <cell r="BN1435">
            <v>0</v>
          </cell>
          <cell r="BO1435">
            <v>0</v>
          </cell>
          <cell r="BP1435">
            <v>0</v>
          </cell>
          <cell r="BQ1435">
            <v>0</v>
          </cell>
          <cell r="BR1435">
            <v>0</v>
          </cell>
          <cell r="BS1435">
            <v>0</v>
          </cell>
          <cell r="BT1435">
            <v>0</v>
          </cell>
          <cell r="BU1435">
            <v>0</v>
          </cell>
          <cell r="BV1435">
            <v>4171</v>
          </cell>
          <cell r="BW1435">
            <v>0</v>
          </cell>
          <cell r="BX1435">
            <v>0</v>
          </cell>
          <cell r="BY1435">
            <v>0</v>
          </cell>
          <cell r="BZ1435">
            <v>0</v>
          </cell>
          <cell r="CA1435">
            <v>4171</v>
          </cell>
        </row>
        <row r="1436">
          <cell r="I1436" t="str">
            <v>施設管理費</v>
          </cell>
          <cell r="J1436">
            <v>1</v>
          </cell>
          <cell r="K1436" t="str">
            <v>一般会計</v>
          </cell>
          <cell r="L1436">
            <v>10</v>
          </cell>
          <cell r="M1436" t="str">
            <v>教育費　</v>
          </cell>
          <cell r="N1436">
            <v>6</v>
          </cell>
          <cell r="O1436" t="str">
            <v>保健体育費　</v>
          </cell>
          <cell r="P1436">
            <v>3</v>
          </cell>
          <cell r="Q1436" t="str">
            <v>体育施設費　</v>
          </cell>
          <cell r="R1436">
            <v>10</v>
          </cell>
          <cell r="S1436" t="str">
            <v>施設管理費　</v>
          </cell>
          <cell r="T1436">
            <v>1</v>
          </cell>
          <cell r="U1436" t="str">
            <v>施設管理費　</v>
          </cell>
          <cell r="V1436">
            <v>0</v>
          </cell>
          <cell r="X1436">
            <v>0</v>
          </cell>
          <cell r="Z1436">
            <v>71770</v>
          </cell>
          <cell r="AA1436">
            <v>66853</v>
          </cell>
          <cell r="AB1436">
            <v>88254</v>
          </cell>
          <cell r="AC1436">
            <v>75943</v>
          </cell>
          <cell r="AD1436">
            <v>75943</v>
          </cell>
          <cell r="AE1436">
            <v>1146</v>
          </cell>
          <cell r="AF1436">
            <v>1005</v>
          </cell>
          <cell r="AG1436">
            <v>1005</v>
          </cell>
          <cell r="AH1436">
            <v>1005</v>
          </cell>
          <cell r="AI1436">
            <v>65707</v>
          </cell>
          <cell r="AJ1436">
            <v>87249</v>
          </cell>
          <cell r="AK1436">
            <v>74938</v>
          </cell>
          <cell r="AL1436">
            <v>74938</v>
          </cell>
          <cell r="AM1436">
            <v>-12311</v>
          </cell>
          <cell r="AN1436">
            <v>21401</v>
          </cell>
          <cell r="AO1436">
            <v>9090</v>
          </cell>
          <cell r="AP1436" t="str">
            <v xml:space="preserve">　市民の健康増進並びに体育活動及びスポーツに寄与するため設置された体育施設（37施設）の適切な維持管理を行うことに要する費用。社会体育施設のため、終期設定はできない。 </v>
          </cell>
          <cell r="AQ1436" t="str">
            <v xml:space="preserve">　体育施設を維持管理するために必要な光熱水費、保守点検委託料、修繕及び備品購入等の費用の要求を行う。
【主な事業費の増減理由】
・需用費　修繕料（維持補修費）
施設老朽化に伴う修繕箇所の増加に伴う増（5,945千円）
・使用料及び賃借料
LEDリース費用（07598：体育施設長寿命化事業費分）を施設管理費で一本化して支出することに伴う増（9,970千円）
・備品購入費
新券対応券売機及びAEDの更新等に伴う増（2,820千円）
</v>
          </cell>
          <cell r="BJ1436">
            <v>2</v>
          </cell>
          <cell r="BK1436">
            <v>0</v>
          </cell>
          <cell r="BL1436">
            <v>0</v>
          </cell>
          <cell r="BM1436">
            <v>0</v>
          </cell>
          <cell r="BN1436">
            <v>0</v>
          </cell>
          <cell r="BO1436">
            <v>0</v>
          </cell>
          <cell r="BP1436">
            <v>0</v>
          </cell>
          <cell r="BQ1436">
            <v>0</v>
          </cell>
          <cell r="BR1436">
            <v>0</v>
          </cell>
          <cell r="BS1436">
            <v>0</v>
          </cell>
          <cell r="BT1436">
            <v>0</v>
          </cell>
          <cell r="BU1436">
            <v>1005</v>
          </cell>
          <cell r="BV1436">
            <v>87249</v>
          </cell>
          <cell r="BW1436">
            <v>0</v>
          </cell>
          <cell r="BX1436">
            <v>0</v>
          </cell>
          <cell r="BY1436">
            <v>0</v>
          </cell>
          <cell r="BZ1436">
            <v>1005</v>
          </cell>
          <cell r="CA1436">
            <v>74938</v>
          </cell>
        </row>
        <row r="1437">
          <cell r="I1437" t="str">
            <v>施設管理費　指定管理分</v>
          </cell>
          <cell r="J1437">
            <v>1</v>
          </cell>
          <cell r="K1437" t="str">
            <v>一般会計</v>
          </cell>
          <cell r="L1437">
            <v>10</v>
          </cell>
          <cell r="M1437" t="str">
            <v>教育費　</v>
          </cell>
          <cell r="N1437">
            <v>6</v>
          </cell>
          <cell r="O1437" t="str">
            <v>保健体育費　</v>
          </cell>
          <cell r="P1437">
            <v>3</v>
          </cell>
          <cell r="Q1437" t="str">
            <v>体育施設費　</v>
          </cell>
          <cell r="R1437">
            <v>10</v>
          </cell>
          <cell r="S1437" t="str">
            <v>施設管理費　</v>
          </cell>
          <cell r="T1437">
            <v>1</v>
          </cell>
          <cell r="U1437" t="str">
            <v>施設管理費　</v>
          </cell>
          <cell r="V1437">
            <v>0</v>
          </cell>
          <cell r="X1437">
            <v>1</v>
          </cell>
          <cell r="Y1437" t="str">
            <v>施設管理費　指定管理分　</v>
          </cell>
          <cell r="Z1437">
            <v>271511</v>
          </cell>
          <cell r="AA1437">
            <v>262737</v>
          </cell>
          <cell r="AB1437">
            <v>276268</v>
          </cell>
          <cell r="AC1437">
            <v>276268</v>
          </cell>
          <cell r="AD1437">
            <v>276268</v>
          </cell>
          <cell r="AE1437">
            <v>70075</v>
          </cell>
          <cell r="AF1437">
            <v>60178</v>
          </cell>
          <cell r="AG1437">
            <v>60178</v>
          </cell>
          <cell r="AH1437">
            <v>60178</v>
          </cell>
          <cell r="AI1437">
            <v>192662</v>
          </cell>
          <cell r="AJ1437">
            <v>216090</v>
          </cell>
          <cell r="AK1437">
            <v>216090</v>
          </cell>
          <cell r="AL1437">
            <v>216090</v>
          </cell>
          <cell r="AM1437">
            <v>0</v>
          </cell>
          <cell r="AN1437">
            <v>13531</v>
          </cell>
          <cell r="AO1437">
            <v>13531</v>
          </cell>
          <cell r="AP1437" t="str">
            <v xml:space="preserve">・市内の体育施設のうち、体育館8施設、市民運動場４施設、その他体育施設14施設、計26施設について、地方自治法に基づき管理運営するもの。　
・燃料高騰の影響による電気料単価上昇に伴う電気料不足額を追加支給するもの。
【指定管理者】
　○上荒川公園及び公園内体育施設　：(一財)いわき市公園緑地観光公社
　○平地区体育施設　：平地区体育協会○小名浜地区体育施設：小名浜地区体育協会
　○勿来地区体育施設：トーホク装美㈱○常磐地区体育施設：トーホク装美㈱
　○内郷地区体育施設：内郷地区体育協会○新舞子体育施設：㈱Ｊヴィレッジ
【指定期間】平成31年４月１日～令和６年３月31日（５年間）
※新舞子体育施設は、令和２年４月１日～令和７年３月３１日（５年間）
 </v>
          </cell>
          <cell r="AQ1437" t="str">
            <v xml:space="preserve">令和５年度指定管理業務委託料
【増減理由】
　・指定管理料電気料単価上昇分の増（１３，５３１千円）
 </v>
          </cell>
          <cell r="BJ1437">
            <v>1</v>
          </cell>
          <cell r="BK1437">
            <v>276268</v>
          </cell>
          <cell r="BL1437">
            <v>0</v>
          </cell>
          <cell r="BM1437">
            <v>0</v>
          </cell>
          <cell r="BN1437">
            <v>0</v>
          </cell>
          <cell r="BO1437">
            <v>0</v>
          </cell>
          <cell r="BP1437">
            <v>0</v>
          </cell>
          <cell r="BQ1437">
            <v>0</v>
          </cell>
          <cell r="BR1437">
            <v>0</v>
          </cell>
          <cell r="BS1437">
            <v>0</v>
          </cell>
          <cell r="BT1437">
            <v>0</v>
          </cell>
          <cell r="BU1437">
            <v>60178</v>
          </cell>
          <cell r="BV1437">
            <v>216090</v>
          </cell>
          <cell r="BW1437">
            <v>0</v>
          </cell>
          <cell r="BX1437">
            <v>0</v>
          </cell>
          <cell r="BY1437">
            <v>0</v>
          </cell>
          <cell r="BZ1437">
            <v>60178</v>
          </cell>
          <cell r="CA1437">
            <v>216090</v>
          </cell>
        </row>
        <row r="1438">
          <cell r="I1438" t="str">
            <v>施設管理費　臨時経費分</v>
          </cell>
          <cell r="J1438">
            <v>1</v>
          </cell>
          <cell r="K1438" t="str">
            <v>一般会計</v>
          </cell>
          <cell r="L1438">
            <v>10</v>
          </cell>
          <cell r="M1438" t="str">
            <v>教育費　</v>
          </cell>
          <cell r="N1438">
            <v>6</v>
          </cell>
          <cell r="O1438" t="str">
            <v>保健体育費　</v>
          </cell>
          <cell r="P1438">
            <v>3</v>
          </cell>
          <cell r="Q1438" t="str">
            <v>体育施設費　</v>
          </cell>
          <cell r="R1438">
            <v>10</v>
          </cell>
          <cell r="S1438" t="str">
            <v>施設管理費　</v>
          </cell>
          <cell r="T1438">
            <v>1</v>
          </cell>
          <cell r="U1438" t="str">
            <v>施設管理費　</v>
          </cell>
          <cell r="V1438">
            <v>0</v>
          </cell>
          <cell r="X1438">
            <v>3</v>
          </cell>
          <cell r="Y1438" t="str">
            <v>臨時経費分　</v>
          </cell>
          <cell r="Z1438">
            <v>1373</v>
          </cell>
          <cell r="AA1438">
            <v>92</v>
          </cell>
          <cell r="AB1438">
            <v>2006</v>
          </cell>
          <cell r="AC1438">
            <v>0</v>
          </cell>
          <cell r="AD1438">
            <v>0</v>
          </cell>
          <cell r="AE1438">
            <v>0</v>
          </cell>
          <cell r="AF1438">
            <v>0</v>
          </cell>
          <cell r="AG1438">
            <v>0</v>
          </cell>
          <cell r="AH1438">
            <v>0</v>
          </cell>
          <cell r="AI1438">
            <v>92</v>
          </cell>
          <cell r="AJ1438">
            <v>2006</v>
          </cell>
          <cell r="AK1438">
            <v>0</v>
          </cell>
          <cell r="AL1438">
            <v>0</v>
          </cell>
          <cell r="AM1438">
            <v>-2006</v>
          </cell>
          <cell r="AN1438">
            <v>1914</v>
          </cell>
          <cell r="AO1438">
            <v>-92</v>
          </cell>
          <cell r="AP1438" t="str">
            <v xml:space="preserve">　市民が気軽にスポーツに親しみながら健康で豊かな生活を送ることができる社会の実現を目指し、安全で快適に活動できる環境の整備の推進を図るため、市内体育施設の管理運営に関し、臨時的に必要となる諸事業に関する経費を要求するもの。
○根拠法令
ポリ塩化ビフェニル廃棄物の適正な処理の推進に関する特別措置法
ポリ塩化ビフェニル廃棄物の適正な処理の推進に関する特別措置法施行令 </v>
          </cell>
          <cell r="AQ1438" t="str">
            <v>○体育施設低濃度ポリ塩化ビフェニル廃棄物処分業務委託（３施設）
（平体育館、勿来体育館及び内郷コミュニティセンター）
【増減の理由】
○新たに上記業務の委託料が発生するため。</v>
          </cell>
          <cell r="BJ1438">
            <v>2</v>
          </cell>
          <cell r="BK1438">
            <v>0</v>
          </cell>
          <cell r="BL1438">
            <v>0</v>
          </cell>
          <cell r="BM1438">
            <v>0</v>
          </cell>
          <cell r="BN1438">
            <v>0</v>
          </cell>
          <cell r="BO1438">
            <v>0</v>
          </cell>
          <cell r="BP1438">
            <v>0</v>
          </cell>
          <cell r="BQ1438">
            <v>0</v>
          </cell>
          <cell r="BR1438">
            <v>0</v>
          </cell>
          <cell r="BS1438">
            <v>0</v>
          </cell>
          <cell r="BT1438">
            <v>0</v>
          </cell>
          <cell r="BU1438">
            <v>0</v>
          </cell>
          <cell r="BV1438">
            <v>2006</v>
          </cell>
          <cell r="BW1438">
            <v>0</v>
          </cell>
          <cell r="BX1438">
            <v>0</v>
          </cell>
          <cell r="BY1438">
            <v>0</v>
          </cell>
          <cell r="BZ1438">
            <v>0</v>
          </cell>
          <cell r="CA1438">
            <v>0</v>
          </cell>
        </row>
        <row r="1439">
          <cell r="I1439" t="str">
            <v>施設管理費　特定建築物等法定点検分</v>
          </cell>
          <cell r="J1439">
            <v>1</v>
          </cell>
          <cell r="K1439" t="str">
            <v>一般会計</v>
          </cell>
          <cell r="L1439">
            <v>10</v>
          </cell>
          <cell r="M1439" t="str">
            <v>教育費　</v>
          </cell>
          <cell r="N1439">
            <v>6</v>
          </cell>
          <cell r="O1439" t="str">
            <v>保健体育費　</v>
          </cell>
          <cell r="P1439">
            <v>3</v>
          </cell>
          <cell r="Q1439" t="str">
            <v>体育施設費　</v>
          </cell>
          <cell r="R1439">
            <v>10</v>
          </cell>
          <cell r="S1439" t="str">
            <v>施設管理費　</v>
          </cell>
          <cell r="T1439">
            <v>1</v>
          </cell>
          <cell r="U1439" t="str">
            <v>施設管理費　</v>
          </cell>
          <cell r="V1439">
            <v>0</v>
          </cell>
          <cell r="X1439">
            <v>7</v>
          </cell>
          <cell r="Y1439" t="str">
            <v>特定建築物等法定点検分　</v>
          </cell>
          <cell r="Z1439">
            <v>2046</v>
          </cell>
          <cell r="AA1439">
            <v>2402</v>
          </cell>
          <cell r="AB1439">
            <v>2530</v>
          </cell>
          <cell r="AC1439">
            <v>2530</v>
          </cell>
          <cell r="AD1439">
            <v>2530</v>
          </cell>
          <cell r="AE1439">
            <v>0</v>
          </cell>
          <cell r="AF1439">
            <v>0</v>
          </cell>
          <cell r="AG1439">
            <v>0</v>
          </cell>
          <cell r="AH1439">
            <v>0</v>
          </cell>
          <cell r="AI1439">
            <v>2402</v>
          </cell>
          <cell r="AJ1439">
            <v>2530</v>
          </cell>
          <cell r="AK1439">
            <v>2530</v>
          </cell>
          <cell r="AL1439">
            <v>2530</v>
          </cell>
          <cell r="AM1439">
            <v>0</v>
          </cell>
          <cell r="AN1439">
            <v>128</v>
          </cell>
          <cell r="AO1439">
            <v>128</v>
          </cell>
          <cell r="AP1439" t="str">
            <v xml:space="preserve">　所管の特定建築物（体育施設等）について、建築基準法第12条第２項等の規定に基づき、定期点検等が義務付けられている建築物及び設備の点検を委託するもの。
　①建築物（３年に１回）
　屋根・外壁等、外部に接する部分、屋内の防火及び避難等に関係する部分
　②建築設備及び防火設備（昇降機以外）（年１回）
　換気設備、非常用照明設備、排煙設備、給排水設備、防火扉、防火シャッター
 </v>
          </cell>
          <cell r="AQ1439" t="str">
            <v xml:space="preserve">○建築物、建築設備の点検（１施設）
　①いわき市民プール
○建築物の点検（１施設）
　①いわき陸上競技場
○建築設備及び防火設備の点検（３施設）
　①総合体育館、②南部アリーナ、③新舞子ヘルスプール
○防火設備の点検（２施設）
　①平体育館、②内郷コミュニティセンター
【増減理由】
人件費等の増に伴う委託料の増 </v>
          </cell>
          <cell r="BJ1439">
            <v>1</v>
          </cell>
          <cell r="BK1439">
            <v>2530</v>
          </cell>
          <cell r="BL1439">
            <v>0</v>
          </cell>
          <cell r="BM1439">
            <v>0</v>
          </cell>
          <cell r="BN1439">
            <v>0</v>
          </cell>
          <cell r="BO1439">
            <v>0</v>
          </cell>
          <cell r="BP1439">
            <v>0</v>
          </cell>
          <cell r="BQ1439">
            <v>0</v>
          </cell>
          <cell r="BR1439">
            <v>0</v>
          </cell>
          <cell r="BS1439">
            <v>0</v>
          </cell>
          <cell r="BT1439">
            <v>0</v>
          </cell>
          <cell r="BU1439">
            <v>0</v>
          </cell>
          <cell r="BV1439">
            <v>2530</v>
          </cell>
          <cell r="BW1439">
            <v>0</v>
          </cell>
          <cell r="BX1439">
            <v>0</v>
          </cell>
          <cell r="BY1439">
            <v>0</v>
          </cell>
          <cell r="BZ1439">
            <v>0</v>
          </cell>
          <cell r="CA1439">
            <v>2530</v>
          </cell>
        </row>
        <row r="1440">
          <cell r="I1440" t="str">
            <v>体育施設備品整備事業費　備品賃借分</v>
          </cell>
          <cell r="J1440">
            <v>1</v>
          </cell>
          <cell r="K1440" t="str">
            <v>一般会計</v>
          </cell>
          <cell r="L1440">
            <v>10</v>
          </cell>
          <cell r="M1440" t="str">
            <v>教育費　</v>
          </cell>
          <cell r="N1440">
            <v>6</v>
          </cell>
          <cell r="O1440" t="str">
            <v>保健体育費　</v>
          </cell>
          <cell r="P1440">
            <v>3</v>
          </cell>
          <cell r="Q1440" t="str">
            <v>体育施設費　</v>
          </cell>
          <cell r="R1440">
            <v>10</v>
          </cell>
          <cell r="S1440" t="str">
            <v>施設管理費　</v>
          </cell>
          <cell r="T1440">
            <v>7</v>
          </cell>
          <cell r="U1440" t="str">
            <v>体育施設備品整備事業費　</v>
          </cell>
          <cell r="V1440">
            <v>0</v>
          </cell>
          <cell r="X1440">
            <v>1</v>
          </cell>
          <cell r="Y1440" t="str">
            <v>備品賃借分　</v>
          </cell>
          <cell r="Z1440">
            <v>6774</v>
          </cell>
          <cell r="AA1440">
            <v>7923</v>
          </cell>
          <cell r="AB1440">
            <v>16560</v>
          </cell>
          <cell r="AC1440">
            <v>11674</v>
          </cell>
          <cell r="AD1440">
            <v>11674</v>
          </cell>
          <cell r="AE1440">
            <v>0</v>
          </cell>
          <cell r="AF1440">
            <v>0</v>
          </cell>
          <cell r="AG1440">
            <v>0</v>
          </cell>
          <cell r="AH1440">
            <v>0</v>
          </cell>
          <cell r="AI1440">
            <v>7923</v>
          </cell>
          <cell r="AJ1440">
            <v>16560</v>
          </cell>
          <cell r="AK1440">
            <v>11674</v>
          </cell>
          <cell r="AL1440">
            <v>11674</v>
          </cell>
          <cell r="AM1440">
            <v>-4886</v>
          </cell>
          <cell r="AN1440">
            <v>8637</v>
          </cell>
          <cell r="AO1440">
            <v>3751</v>
          </cell>
          <cell r="AP1440" t="str">
            <v xml:space="preserve">　各種スポーツの競技環境の向上を図るため、体育施設における備品のうち耐用年数が過ぎ不具合等が生じている大規模な（高額な）備品及び新規導入による物品について長期継続契約（賃貸借）により計画的に整備するもの。
</v>
          </cell>
          <cell r="AQ1440" t="str">
            <v>【要求内容】
・賃借料
【継続】いわき陸上競技場写真判定装置（２台）・南部アリーナ柔道畳・総合体育館移動式バスケットゴール・総合体育館多目的競技得点表示システム
【新規】総合体育館トレーニングジム機器（長契R5.10～R10.9）
【新規】総合体育館多目的競技得点表示システム（長契R5.10～R10.9）
【新規】いわき市民プールスターティングブロック付スタート台ほか(長契R5.10～10.9）
・委託料（新規賃貸借に伴う既存物品の廃棄物収集運搬処理業務）
【増減理由】
・新たに上記３つの備品の賃借料等が発生するため。</v>
          </cell>
          <cell r="BJ1440">
            <v>2</v>
          </cell>
          <cell r="BK1440">
            <v>0</v>
          </cell>
          <cell r="BL1440">
            <v>0</v>
          </cell>
          <cell r="BM1440">
            <v>0</v>
          </cell>
          <cell r="BN1440">
            <v>0</v>
          </cell>
          <cell r="BO1440">
            <v>0</v>
          </cell>
          <cell r="BP1440">
            <v>0</v>
          </cell>
          <cell r="BQ1440">
            <v>0</v>
          </cell>
          <cell r="BR1440">
            <v>0</v>
          </cell>
          <cell r="BS1440">
            <v>0</v>
          </cell>
          <cell r="BT1440">
            <v>0</v>
          </cell>
          <cell r="BU1440">
            <v>0</v>
          </cell>
          <cell r="BV1440">
            <v>16560</v>
          </cell>
          <cell r="BW1440">
            <v>0</v>
          </cell>
          <cell r="BX1440">
            <v>0</v>
          </cell>
          <cell r="BY1440">
            <v>0</v>
          </cell>
          <cell r="BZ1440">
            <v>0</v>
          </cell>
          <cell r="CA1440">
            <v>11674</v>
          </cell>
        </row>
        <row r="1441">
          <cell r="I1441" t="str">
            <v>体育施設長寿命化事業費</v>
          </cell>
          <cell r="J1441">
            <v>1</v>
          </cell>
          <cell r="K1441" t="str">
            <v>一般会計</v>
          </cell>
          <cell r="L1441">
            <v>10</v>
          </cell>
          <cell r="M1441" t="str">
            <v>教育費　</v>
          </cell>
          <cell r="N1441">
            <v>6</v>
          </cell>
          <cell r="O1441" t="str">
            <v>保健体育費　</v>
          </cell>
          <cell r="P1441">
            <v>3</v>
          </cell>
          <cell r="Q1441" t="str">
            <v>体育施設費　</v>
          </cell>
          <cell r="R1441">
            <v>10</v>
          </cell>
          <cell r="S1441" t="str">
            <v>施設管理費　</v>
          </cell>
          <cell r="T1441">
            <v>13</v>
          </cell>
          <cell r="U1441" t="str">
            <v>体育施設長寿命化事業費　</v>
          </cell>
          <cell r="V1441">
            <v>0</v>
          </cell>
          <cell r="X1441">
            <v>0</v>
          </cell>
          <cell r="Z1441">
            <v>177302</v>
          </cell>
          <cell r="AA1441">
            <v>197163</v>
          </cell>
          <cell r="AB1441">
            <v>154379</v>
          </cell>
          <cell r="AC1441">
            <v>141054</v>
          </cell>
          <cell r="AD1441">
            <v>141054</v>
          </cell>
          <cell r="AE1441">
            <v>155113</v>
          </cell>
          <cell r="AF1441">
            <v>28000</v>
          </cell>
          <cell r="AG1441">
            <v>141037</v>
          </cell>
          <cell r="AH1441">
            <v>141037</v>
          </cell>
          <cell r="AI1441">
            <v>42050</v>
          </cell>
          <cell r="AJ1441">
            <v>126379</v>
          </cell>
          <cell r="AK1441">
            <v>17</v>
          </cell>
          <cell r="AL1441">
            <v>17</v>
          </cell>
          <cell r="AM1441">
            <v>-13325</v>
          </cell>
          <cell r="AN1441">
            <v>-42784</v>
          </cell>
          <cell r="AO1441">
            <v>-56109</v>
          </cell>
          <cell r="AP1441" t="str">
            <v>　体育施設整備計画に基づき、37施設の長寿命化等に係る改修工事等を行うもの。</v>
          </cell>
          <cell r="AQ1441" t="str">
            <v xml:space="preserve">　平体育館　トイレ配管工事及び非常用発電機更新工事
　内郷コミュニティセンター　非常用発電機更新工事
　新舞子ヘルスプール　浄化槽改修工事
　南部テニスコート　人工芝改修工事
　上荒川公園　下水道敷設工事【継続費】
　新舞子ヘルスプール　浄化槽改修業務委託
【増減理由】
工事請負費の減
LEDリース費用を施設管理費（事業番号:01258）で一本化して支出することに伴う減 </v>
          </cell>
          <cell r="BJ1441">
            <v>2</v>
          </cell>
          <cell r="BK1441">
            <v>0</v>
          </cell>
          <cell r="BL1441">
            <v>0</v>
          </cell>
          <cell r="BM1441">
            <v>0</v>
          </cell>
          <cell r="BN1441">
            <v>0</v>
          </cell>
          <cell r="BO1441">
            <v>0</v>
          </cell>
          <cell r="BP1441">
            <v>0</v>
          </cell>
          <cell r="BQ1441">
            <v>0</v>
          </cell>
          <cell r="BR1441">
            <v>0</v>
          </cell>
          <cell r="BS1441">
            <v>0</v>
          </cell>
          <cell r="BT1441">
            <v>28000</v>
          </cell>
          <cell r="BU1441">
            <v>0</v>
          </cell>
          <cell r="BV1441">
            <v>126379</v>
          </cell>
          <cell r="BW1441">
            <v>0</v>
          </cell>
          <cell r="BX1441">
            <v>0</v>
          </cell>
          <cell r="BY1441">
            <v>28000</v>
          </cell>
          <cell r="BZ1441">
            <v>113037</v>
          </cell>
          <cell r="CA1441">
            <v>17</v>
          </cell>
        </row>
        <row r="1442">
          <cell r="I1442" t="str">
            <v>体育施設感染拡大防止対策事業費</v>
          </cell>
          <cell r="J1442">
            <v>1</v>
          </cell>
          <cell r="K1442" t="str">
            <v>一般会計</v>
          </cell>
          <cell r="L1442">
            <v>10</v>
          </cell>
          <cell r="M1442" t="str">
            <v>教育費　</v>
          </cell>
          <cell r="N1442">
            <v>6</v>
          </cell>
          <cell r="O1442" t="str">
            <v>保健体育費　</v>
          </cell>
          <cell r="P1442">
            <v>3</v>
          </cell>
          <cell r="Q1442" t="str">
            <v>体育施設費　</v>
          </cell>
          <cell r="R1442">
            <v>10</v>
          </cell>
          <cell r="S1442" t="str">
            <v>施設管理費　</v>
          </cell>
          <cell r="T1442">
            <v>14</v>
          </cell>
          <cell r="U1442" t="str">
            <v>体育施設感染拡大防止対策事業費　</v>
          </cell>
          <cell r="V1442">
            <v>0</v>
          </cell>
          <cell r="X1442">
            <v>0</v>
          </cell>
          <cell r="Z1442">
            <v>38210</v>
          </cell>
          <cell r="AA1442">
            <v>1462</v>
          </cell>
          <cell r="AB1442">
            <v>1270</v>
          </cell>
          <cell r="AC1442">
            <v>1119</v>
          </cell>
          <cell r="AD1442">
            <v>1119</v>
          </cell>
          <cell r="AE1442">
            <v>1462</v>
          </cell>
          <cell r="AF1442">
            <v>0</v>
          </cell>
          <cell r="AG1442">
            <v>0</v>
          </cell>
          <cell r="AH1442">
            <v>0</v>
          </cell>
          <cell r="AI1442">
            <v>0</v>
          </cell>
          <cell r="AJ1442">
            <v>1270</v>
          </cell>
          <cell r="AK1442">
            <v>1119</v>
          </cell>
          <cell r="AL1442">
            <v>1119</v>
          </cell>
          <cell r="AM1442">
            <v>-151</v>
          </cell>
          <cell r="AN1442">
            <v>-192</v>
          </cell>
          <cell r="AO1442">
            <v>-343</v>
          </cell>
          <cell r="AP1442" t="str">
            <v xml:space="preserve">新型コロナウイルス感染症の感染・まん延防止のため、体育施設内の衛生対策を講じる資材を購入し、利用者の安全性を確保するもの。
 </v>
          </cell>
          <cell r="AQ1442" t="str">
            <v xml:space="preserve">　体育施設の新型コロナウイルス感染症の感染・まん延防止の衛生対策を講じる資材を購入するために要する経費。
・消毒液(手指用・器具用)、ペーパータオル、プラスチック手袋の購入経費
【増減理由】
・消耗品費の減（△１９２千円）
※積算基準（利用者数）算定年度の見直しのため。
 </v>
          </cell>
          <cell r="BJ1442">
            <v>2</v>
          </cell>
          <cell r="BK1442">
            <v>0</v>
          </cell>
          <cell r="BL1442">
            <v>0</v>
          </cell>
          <cell r="BM1442">
            <v>0</v>
          </cell>
          <cell r="BN1442">
            <v>0</v>
          </cell>
          <cell r="BO1442">
            <v>0</v>
          </cell>
          <cell r="BP1442">
            <v>0</v>
          </cell>
          <cell r="BQ1442">
            <v>0</v>
          </cell>
          <cell r="BR1442">
            <v>0</v>
          </cell>
          <cell r="BS1442">
            <v>0</v>
          </cell>
          <cell r="BT1442">
            <v>0</v>
          </cell>
          <cell r="BU1442">
            <v>0</v>
          </cell>
          <cell r="BV1442">
            <v>1270</v>
          </cell>
          <cell r="BW1442">
            <v>0</v>
          </cell>
          <cell r="BX1442">
            <v>0</v>
          </cell>
          <cell r="BY1442">
            <v>0</v>
          </cell>
          <cell r="BZ1442">
            <v>0</v>
          </cell>
          <cell r="CA1442">
            <v>1119</v>
          </cell>
        </row>
        <row r="1443">
          <cell r="I1443" t="str">
            <v>南白土地域振興事業費</v>
          </cell>
          <cell r="J1443">
            <v>1</v>
          </cell>
          <cell r="K1443" t="str">
            <v>一般会計</v>
          </cell>
          <cell r="L1443">
            <v>10</v>
          </cell>
          <cell r="M1443" t="str">
            <v>教育費　</v>
          </cell>
          <cell r="N1443">
            <v>6</v>
          </cell>
          <cell r="O1443" t="str">
            <v>保健体育費　</v>
          </cell>
          <cell r="P1443">
            <v>6</v>
          </cell>
          <cell r="Q1443" t="str">
            <v>体育施設建設費　</v>
          </cell>
          <cell r="R1443">
            <v>10</v>
          </cell>
          <cell r="S1443" t="str">
            <v>体育施設建設費　</v>
          </cell>
          <cell r="T1443">
            <v>13</v>
          </cell>
          <cell r="U1443" t="str">
            <v>南白土地域振興事業費</v>
          </cell>
          <cell r="V1443">
            <v>0</v>
          </cell>
          <cell r="X1443">
            <v>0</v>
          </cell>
          <cell r="Z1443">
            <v>198</v>
          </cell>
          <cell r="AA1443">
            <v>280</v>
          </cell>
          <cell r="AB1443">
            <v>784</v>
          </cell>
          <cell r="AC1443">
            <v>783</v>
          </cell>
          <cell r="AD1443">
            <v>783</v>
          </cell>
          <cell r="AE1443">
            <v>0</v>
          </cell>
          <cell r="AF1443">
            <v>0</v>
          </cell>
          <cell r="AG1443">
            <v>0</v>
          </cell>
          <cell r="AH1443">
            <v>0</v>
          </cell>
          <cell r="AI1443">
            <v>280</v>
          </cell>
          <cell r="AJ1443">
            <v>784</v>
          </cell>
          <cell r="AK1443">
            <v>783</v>
          </cell>
          <cell r="AL1443">
            <v>783</v>
          </cell>
          <cell r="AM1443">
            <v>-1</v>
          </cell>
          <cell r="AN1443">
            <v>504</v>
          </cell>
          <cell r="AO1443">
            <v>503</v>
          </cell>
          <cell r="AP1443" t="str">
            <v xml:space="preserve">　いわき清苑（北部火葬場）の建設にあたり、平成12年12月に南白土区長と締結した「（仮称）いわき市北部火葬場の建設に伴う協定書」に基づき、地域振興策としてニュースポーツ系施設を整備することとし事業を進めてきたが、事業用地の一部に相続未整理があり、用地取得が難航したことから、平成28年３月に協定内容の見直しを行い、ニュースポーツ系施設に限定せず、「現地形を極力活かした市民の憩いの場」を整備することとし、施設の整備方針を「オフロードのサイクル施設を整備すること」に決定している。
　このような中、事業用地の約３割を占める共有地の相続登記が履行され、事業用地の99%の相続が完了したことから、南白土地区の地域振興策実現を図るため、用地取得及び施設整備を同時に進めるものである。 </v>
          </cell>
          <cell r="AQ1443" t="str">
            <v>　南白土地区の地域振興策の実現に向け、用地取得及び施設整備を進めるため、次の業務に取り組むための経費。
　① 用地取得に係る地権者との土地売買契約の締結（土地代は土地取得基金を活用）
　② 県の事業認定（土地収用法関係）に係る事務
　③ 農地の取得に係る農地転用事務
　④ 施設整備に係る事業マネジメント（工事等発注手法、管理運営手法）の検討
　⑤ 南白土地区役員等関係者との協議
　⑥ 未相続地の相続権者宅訪問等による相続登記の支援
【増減理由】
　県の事業認定に係る事務や農地転用事務の増</v>
          </cell>
          <cell r="BJ1443">
            <v>2</v>
          </cell>
          <cell r="BK1443">
            <v>0</v>
          </cell>
          <cell r="BL1443">
            <v>0</v>
          </cell>
          <cell r="BM1443">
            <v>0</v>
          </cell>
          <cell r="BN1443">
            <v>0</v>
          </cell>
          <cell r="BO1443">
            <v>0</v>
          </cell>
          <cell r="BP1443">
            <v>0</v>
          </cell>
          <cell r="BQ1443">
            <v>0</v>
          </cell>
          <cell r="BR1443">
            <v>0</v>
          </cell>
          <cell r="BS1443">
            <v>0</v>
          </cell>
          <cell r="BT1443">
            <v>0</v>
          </cell>
          <cell r="BU1443">
            <v>0</v>
          </cell>
          <cell r="BV1443">
            <v>784</v>
          </cell>
          <cell r="BW1443">
            <v>0</v>
          </cell>
          <cell r="BX1443">
            <v>0</v>
          </cell>
          <cell r="BY1443">
            <v>0</v>
          </cell>
          <cell r="BZ1443">
            <v>0</v>
          </cell>
          <cell r="CA1443">
            <v>783</v>
          </cell>
        </row>
        <row r="1444">
          <cell r="I1444" t="str">
            <v>南白土地域振興事業費　会計年度任用職員分</v>
          </cell>
          <cell r="J1444">
            <v>1</v>
          </cell>
          <cell r="K1444" t="str">
            <v>一般会計</v>
          </cell>
          <cell r="L1444">
            <v>10</v>
          </cell>
          <cell r="M1444" t="str">
            <v>教育費　</v>
          </cell>
          <cell r="N1444">
            <v>6</v>
          </cell>
          <cell r="O1444" t="str">
            <v>保健体育費　</v>
          </cell>
          <cell r="P1444">
            <v>6</v>
          </cell>
          <cell r="Q1444" t="str">
            <v>体育施設建設費　</v>
          </cell>
          <cell r="R1444">
            <v>10</v>
          </cell>
          <cell r="S1444" t="str">
            <v>体育施設建設費　</v>
          </cell>
          <cell r="T1444">
            <v>13</v>
          </cell>
          <cell r="U1444" t="str">
            <v>南白土地域振興事業費</v>
          </cell>
          <cell r="V1444">
            <v>0</v>
          </cell>
          <cell r="X1444">
            <v>1</v>
          </cell>
          <cell r="Y1444" t="str">
            <v>会計年度任用職員分　</v>
          </cell>
          <cell r="Z1444">
            <v>1595</v>
          </cell>
          <cell r="AA1444">
            <v>1818</v>
          </cell>
          <cell r="AB1444">
            <v>2352</v>
          </cell>
          <cell r="AC1444">
            <v>1707</v>
          </cell>
          <cell r="AD1444">
            <v>1707</v>
          </cell>
          <cell r="AE1444">
            <v>4</v>
          </cell>
          <cell r="AF1444">
            <v>9</v>
          </cell>
          <cell r="AG1444">
            <v>8</v>
          </cell>
          <cell r="AH1444">
            <v>8</v>
          </cell>
          <cell r="AI1444">
            <v>1814</v>
          </cell>
          <cell r="AJ1444">
            <v>2343</v>
          </cell>
          <cell r="AK1444">
            <v>1699</v>
          </cell>
          <cell r="AL1444">
            <v>1699</v>
          </cell>
          <cell r="AM1444">
            <v>-645</v>
          </cell>
          <cell r="AN1444">
            <v>534</v>
          </cell>
          <cell r="AO1444">
            <v>-111</v>
          </cell>
          <cell r="AP1444" t="str">
            <v>　用地取得に取り組むにあたり、令和５年度から、県の事業認定（土地収用法関係）に係る事務や農地転用事務等が新たに発生し、業務量が増加することから、当該申請書類の作成に加え、地権者への通知送付や回答整理・電話対応・会議資料作成等の補助事務を、年間を通して行うために必要な人員を雇用するもの。　</v>
          </cell>
          <cell r="AQ1444" t="str">
            <v xml:space="preserve">　○任用区分フルタイム会計年度任用職員
　○雇用月数12月（４月～３月）
　○業務時間7.75時間/日
　○報酬単価153,300円（月額）
　○雇用人数１人
【増減理由】
　業務量の増に伴う任用区分の変更（パートタイム→フルタイム） </v>
          </cell>
          <cell r="BJ1444">
            <v>2</v>
          </cell>
          <cell r="BK1444">
            <v>0</v>
          </cell>
          <cell r="BL1444">
            <v>0</v>
          </cell>
          <cell r="BM1444">
            <v>0</v>
          </cell>
          <cell r="BN1444">
            <v>0</v>
          </cell>
          <cell r="BO1444">
            <v>0</v>
          </cell>
          <cell r="BP1444">
            <v>0</v>
          </cell>
          <cell r="BQ1444">
            <v>0</v>
          </cell>
          <cell r="BR1444">
            <v>0</v>
          </cell>
          <cell r="BS1444">
            <v>0</v>
          </cell>
          <cell r="BT1444">
            <v>0</v>
          </cell>
          <cell r="BU1444">
            <v>9</v>
          </cell>
          <cell r="BV1444">
            <v>2343</v>
          </cell>
          <cell r="BW1444">
            <v>0</v>
          </cell>
          <cell r="BX1444">
            <v>0</v>
          </cell>
          <cell r="BY1444">
            <v>0</v>
          </cell>
          <cell r="BZ1444">
            <v>8</v>
          </cell>
          <cell r="CA1444">
            <v>1699</v>
          </cell>
        </row>
        <row r="1445">
          <cell r="I1445" t="str">
            <v>広報宣伝事業費</v>
          </cell>
          <cell r="J1445">
            <v>1</v>
          </cell>
          <cell r="K1445" t="str">
            <v>一般会計</v>
          </cell>
          <cell r="L1445">
            <v>2</v>
          </cell>
          <cell r="M1445" t="str">
            <v>総務費　</v>
          </cell>
          <cell r="N1445">
            <v>1</v>
          </cell>
          <cell r="O1445" t="str">
            <v>総務管理費　</v>
          </cell>
          <cell r="P1445">
            <v>13</v>
          </cell>
          <cell r="Q1445" t="str">
            <v>芸術文化交流館費</v>
          </cell>
          <cell r="R1445">
            <v>10</v>
          </cell>
          <cell r="S1445" t="str">
            <v>芸術文化交流館運営事業費</v>
          </cell>
          <cell r="T1445">
            <v>4</v>
          </cell>
          <cell r="U1445" t="str">
            <v>広報宣伝事業費　</v>
          </cell>
          <cell r="V1445">
            <v>0</v>
          </cell>
          <cell r="X1445">
            <v>0</v>
          </cell>
          <cell r="Z1445">
            <v>27538</v>
          </cell>
          <cell r="AA1445">
            <v>28592</v>
          </cell>
          <cell r="AB1445">
            <v>26756</v>
          </cell>
          <cell r="AC1445">
            <v>26756</v>
          </cell>
          <cell r="AD1445">
            <v>26756</v>
          </cell>
          <cell r="AE1445">
            <v>317</v>
          </cell>
          <cell r="AF1445">
            <v>253</v>
          </cell>
          <cell r="AG1445">
            <v>253</v>
          </cell>
          <cell r="AH1445">
            <v>253</v>
          </cell>
          <cell r="AI1445">
            <v>28275</v>
          </cell>
          <cell r="AJ1445">
            <v>26503</v>
          </cell>
          <cell r="AK1445">
            <v>26503</v>
          </cell>
          <cell r="AL1445">
            <v>26503</v>
          </cell>
          <cell r="AM1445">
            <v>0</v>
          </cell>
          <cell r="AN1445">
            <v>-1836</v>
          </cell>
          <cell r="AO1445">
            <v>-1836</v>
          </cell>
          <cell r="AP1445" t="str">
            <v>　独自の広報紙である「アリオスペーパー」を軸とし、自主事業に係るチケット販売の促進に資する広報宣伝を実施することにより、市内はもとより、周辺地域や広域圏を視野に入れた幅広い顧客獲得を戦略的に展開する。
　また、事業記録写真の撮影、アリオスペーパーの編集、記事の執筆に市民参加を取り入れ、更には高校新聞部を対象としたワークショップを実施するなど、地元の人材育成に積極的に取り組む。</v>
          </cell>
          <cell r="AQ1445" t="str">
            <v>・施設広報費〔アリオスペーパー等施設広報紙関連、WEBサイト運用関連〕
・事業宣伝費〔自主事業等の広報宣伝関連〕
・票券管理/営業費〔チケットシステム管理関連〕
〔詳細は別紙見積書のとおり〕</v>
          </cell>
          <cell r="BJ1445">
            <v>1</v>
          </cell>
          <cell r="BK1445">
            <v>26756</v>
          </cell>
          <cell r="BL1445">
            <v>0</v>
          </cell>
          <cell r="BM1445">
            <v>0</v>
          </cell>
          <cell r="BN1445">
            <v>0</v>
          </cell>
          <cell r="BO1445">
            <v>0</v>
          </cell>
          <cell r="BP1445">
            <v>0</v>
          </cell>
          <cell r="BQ1445">
            <v>0</v>
          </cell>
          <cell r="BR1445">
            <v>0</v>
          </cell>
          <cell r="BS1445">
            <v>0</v>
          </cell>
          <cell r="BT1445">
            <v>0</v>
          </cell>
          <cell r="BU1445">
            <v>253</v>
          </cell>
          <cell r="BV1445">
            <v>26503</v>
          </cell>
          <cell r="BW1445">
            <v>0</v>
          </cell>
          <cell r="BX1445">
            <v>0</v>
          </cell>
          <cell r="BY1445">
            <v>0</v>
          </cell>
          <cell r="BZ1445">
            <v>253</v>
          </cell>
          <cell r="CA1445">
            <v>26503</v>
          </cell>
        </row>
        <row r="1446">
          <cell r="I1446" t="str">
            <v>芸術文化交流館総務管理費</v>
          </cell>
          <cell r="J1446">
            <v>1</v>
          </cell>
          <cell r="K1446" t="str">
            <v>一般会計</v>
          </cell>
          <cell r="L1446">
            <v>2</v>
          </cell>
          <cell r="M1446" t="str">
            <v>総務費　</v>
          </cell>
          <cell r="N1446">
            <v>1</v>
          </cell>
          <cell r="O1446" t="str">
            <v>総務管理費　</v>
          </cell>
          <cell r="P1446">
            <v>13</v>
          </cell>
          <cell r="Q1446" t="str">
            <v>芸術文化交流館費</v>
          </cell>
          <cell r="R1446">
            <v>10</v>
          </cell>
          <cell r="S1446" t="str">
            <v>芸術文化交流館運営事業費</v>
          </cell>
          <cell r="T1446">
            <v>5</v>
          </cell>
          <cell r="U1446" t="str">
            <v>総務管理費　</v>
          </cell>
          <cell r="V1446">
            <v>0</v>
          </cell>
          <cell r="X1446">
            <v>0</v>
          </cell>
          <cell r="Z1446">
            <v>117869</v>
          </cell>
          <cell r="AA1446">
            <v>128203</v>
          </cell>
          <cell r="AB1446">
            <v>210553</v>
          </cell>
          <cell r="AC1446">
            <v>210553</v>
          </cell>
          <cell r="AD1446">
            <v>210553</v>
          </cell>
          <cell r="AE1446">
            <v>58577</v>
          </cell>
          <cell r="AF1446">
            <v>56222</v>
          </cell>
          <cell r="AG1446">
            <v>56222</v>
          </cell>
          <cell r="AH1446">
            <v>56222</v>
          </cell>
          <cell r="AI1446">
            <v>69626</v>
          </cell>
          <cell r="AJ1446">
            <v>154331</v>
          </cell>
          <cell r="AK1446">
            <v>154331</v>
          </cell>
          <cell r="AL1446">
            <v>154331</v>
          </cell>
          <cell r="AM1446">
            <v>0</v>
          </cell>
          <cell r="AN1446">
            <v>82350</v>
          </cell>
          <cell r="AO1446">
            <v>82350</v>
          </cell>
          <cell r="AP1446" t="str">
            <v>　文化芸術は、人々の創造性をはぐくみ、その表現力を高めるとともに、人々の心のつながりや相互に理解し尊重し合う土壌を提供し、心豊かな社会を形成するものである。
　本市の市民文化の振興のために設置された、いわき芸術文化交流館の適切かつ安全な運営を行うため、運営事業費のうち、光熱水費等の施設管理経費、貸館業務に係る経費のほか、館運営に必要な経費を計上する。
　令和５年度においては、物価高騰の影響により光熱水費の内、電気料、ガス料がそれぞれ通常の枠を大きく超過した額での積算となっている。
　電気料　（通常分）55,830千円（単価上昇分）75,980千円
　ガス料　（通常分）10,061千円（単価上昇分） 8,792千円</v>
          </cell>
          <cell r="AQ1446" t="str">
            <v xml:space="preserve">・施設の光熱水費
・総合案内等業務委託
・貸館業務に係る経費　
・その他館運営に係る経費
[詳細は別紙見積書のとおり] </v>
          </cell>
          <cell r="BJ1446">
            <v>1</v>
          </cell>
          <cell r="BK1446">
            <v>210553</v>
          </cell>
          <cell r="BL1446">
            <v>0</v>
          </cell>
          <cell r="BM1446">
            <v>0</v>
          </cell>
          <cell r="BN1446">
            <v>0</v>
          </cell>
          <cell r="BO1446">
            <v>0</v>
          </cell>
          <cell r="BP1446">
            <v>0</v>
          </cell>
          <cell r="BQ1446">
            <v>0</v>
          </cell>
          <cell r="BR1446">
            <v>0</v>
          </cell>
          <cell r="BS1446">
            <v>0</v>
          </cell>
          <cell r="BT1446">
            <v>0</v>
          </cell>
          <cell r="BU1446">
            <v>56222</v>
          </cell>
          <cell r="BV1446">
            <v>154331</v>
          </cell>
          <cell r="BW1446">
            <v>0</v>
          </cell>
          <cell r="BX1446">
            <v>0</v>
          </cell>
          <cell r="BY1446">
            <v>0</v>
          </cell>
          <cell r="BZ1446">
            <v>56222</v>
          </cell>
          <cell r="CA1446">
            <v>154331</v>
          </cell>
        </row>
        <row r="1447">
          <cell r="I1447" t="str">
            <v>総務管理費　会計年度任用職員分</v>
          </cell>
          <cell r="J1447">
            <v>1</v>
          </cell>
          <cell r="K1447" t="str">
            <v>一般会計</v>
          </cell>
          <cell r="L1447">
            <v>2</v>
          </cell>
          <cell r="M1447" t="str">
            <v>総務費　</v>
          </cell>
          <cell r="N1447">
            <v>1</v>
          </cell>
          <cell r="O1447" t="str">
            <v>総務管理費　</v>
          </cell>
          <cell r="P1447">
            <v>13</v>
          </cell>
          <cell r="Q1447" t="str">
            <v>芸術文化交流館費</v>
          </cell>
          <cell r="R1447">
            <v>10</v>
          </cell>
          <cell r="S1447" t="str">
            <v>芸術文化交流館運営事業費</v>
          </cell>
          <cell r="T1447">
            <v>5</v>
          </cell>
          <cell r="U1447" t="str">
            <v>総務管理費　</v>
          </cell>
          <cell r="V1447">
            <v>0</v>
          </cell>
          <cell r="X1447">
            <v>1</v>
          </cell>
          <cell r="Y1447" t="str">
            <v>会計年度任用職員分　</v>
          </cell>
          <cell r="Z1447">
            <v>164025</v>
          </cell>
          <cell r="AA1447">
            <v>181934</v>
          </cell>
          <cell r="AB1447">
            <v>199456</v>
          </cell>
          <cell r="AC1447">
            <v>199960</v>
          </cell>
          <cell r="AD1447">
            <v>199960</v>
          </cell>
          <cell r="AE1447">
            <v>35</v>
          </cell>
          <cell r="AF1447">
            <v>126</v>
          </cell>
          <cell r="AG1447">
            <v>152</v>
          </cell>
          <cell r="AH1447">
            <v>152</v>
          </cell>
          <cell r="AI1447">
            <v>181899</v>
          </cell>
          <cell r="AJ1447">
            <v>199330</v>
          </cell>
          <cell r="AK1447">
            <v>199808</v>
          </cell>
          <cell r="AL1447">
            <v>199808</v>
          </cell>
          <cell r="AM1447">
            <v>504</v>
          </cell>
          <cell r="AN1447">
            <v>17522</v>
          </cell>
          <cell r="AO1447">
            <v>18026</v>
          </cell>
          <cell r="AP1447" t="str">
            <v xml:space="preserve">　専門スタッフ（フルタイム会計年度任用職員41人）の給料、各種手当、共済費 </v>
          </cell>
          <cell r="AQ1447" t="str">
            <v>・専門スタッフ（会計年度任用職員）の給料、各種手当
・専門スタッフ（会計年度任用職員）の共済費
会計年度任用職員の増員及び昇給に伴う給料、共済費の増</v>
          </cell>
          <cell r="BJ1447">
            <v>2</v>
          </cell>
          <cell r="BK1447">
            <v>0</v>
          </cell>
          <cell r="BL1447">
            <v>0</v>
          </cell>
          <cell r="BM1447">
            <v>0</v>
          </cell>
          <cell r="BN1447">
            <v>0</v>
          </cell>
          <cell r="BO1447">
            <v>0</v>
          </cell>
          <cell r="BP1447">
            <v>0</v>
          </cell>
          <cell r="BQ1447">
            <v>0</v>
          </cell>
          <cell r="BR1447">
            <v>0</v>
          </cell>
          <cell r="BS1447">
            <v>0</v>
          </cell>
          <cell r="BT1447">
            <v>0</v>
          </cell>
          <cell r="BU1447">
            <v>126</v>
          </cell>
          <cell r="BV1447">
            <v>199330</v>
          </cell>
          <cell r="BW1447">
            <v>0</v>
          </cell>
          <cell r="BX1447">
            <v>0</v>
          </cell>
          <cell r="BY1447">
            <v>0</v>
          </cell>
          <cell r="BZ1447">
            <v>152</v>
          </cell>
          <cell r="CA1447">
            <v>199808</v>
          </cell>
        </row>
        <row r="1448">
          <cell r="I1448" t="str">
            <v>舞台サポート事業費</v>
          </cell>
          <cell r="J1448">
            <v>1</v>
          </cell>
          <cell r="K1448" t="str">
            <v>一般会計</v>
          </cell>
          <cell r="L1448">
            <v>2</v>
          </cell>
          <cell r="M1448" t="str">
            <v>総務費　</v>
          </cell>
          <cell r="N1448">
            <v>1</v>
          </cell>
          <cell r="O1448" t="str">
            <v>総務管理費　</v>
          </cell>
          <cell r="P1448">
            <v>13</v>
          </cell>
          <cell r="Q1448" t="str">
            <v>芸術文化交流館費</v>
          </cell>
          <cell r="R1448">
            <v>10</v>
          </cell>
          <cell r="S1448" t="str">
            <v>芸術文化交流館運営事業費</v>
          </cell>
          <cell r="T1448">
            <v>6</v>
          </cell>
          <cell r="U1448" t="str">
            <v>舞台サポート事業費　</v>
          </cell>
          <cell r="V1448">
            <v>0</v>
          </cell>
          <cell r="X1448">
            <v>0</v>
          </cell>
          <cell r="Z1448">
            <v>44705</v>
          </cell>
          <cell r="AA1448">
            <v>51407</v>
          </cell>
          <cell r="AB1448">
            <v>16340</v>
          </cell>
          <cell r="AC1448">
            <v>16340</v>
          </cell>
          <cell r="AD1448">
            <v>16340</v>
          </cell>
          <cell r="AE1448">
            <v>0</v>
          </cell>
          <cell r="AF1448">
            <v>0</v>
          </cell>
          <cell r="AG1448">
            <v>0</v>
          </cell>
          <cell r="AH1448">
            <v>0</v>
          </cell>
          <cell r="AI1448">
            <v>51407</v>
          </cell>
          <cell r="AJ1448">
            <v>16340</v>
          </cell>
          <cell r="AK1448">
            <v>16340</v>
          </cell>
          <cell r="AL1448">
            <v>16340</v>
          </cell>
          <cell r="AM1448">
            <v>0</v>
          </cell>
          <cell r="AN1448">
            <v>-35067</v>
          </cell>
          <cell r="AO1448">
            <v>-35067</v>
          </cell>
          <cell r="AP1448" t="str">
            <v>　当館の舞台運営をサポートするとともに、施設利用者及び観客の安全・安心を確保し、効率的・効果的に舞台運営業務の推進を図る。　</v>
          </cell>
          <cell r="AQ1448" t="str">
            <v>・舞台運営に係る消耗品及び備品等　4,390千円
・各種研修に係る旅費　790千円
・いわき芸術文化交流館舞台運営サポート業務委託　11,157千円
内訳　2日増員分　6,514,200円
　1日増員分　4,642,000円
※ 令和５年度からは内製化に伴い通年分の契約を廃止し、増員分のみとしたため、
　委託料について35,469千円の減となった。
　〔詳細は、別紙見積書のとおり〕</v>
          </cell>
          <cell r="BJ1448">
            <v>1</v>
          </cell>
          <cell r="BK1448">
            <v>16340</v>
          </cell>
          <cell r="BL1448">
            <v>0</v>
          </cell>
          <cell r="BM1448">
            <v>0</v>
          </cell>
          <cell r="BN1448">
            <v>0</v>
          </cell>
          <cell r="BO1448">
            <v>0</v>
          </cell>
          <cell r="BP1448">
            <v>0</v>
          </cell>
          <cell r="BQ1448">
            <v>0</v>
          </cell>
          <cell r="BR1448">
            <v>0</v>
          </cell>
          <cell r="BS1448">
            <v>0</v>
          </cell>
          <cell r="BT1448">
            <v>0</v>
          </cell>
          <cell r="BU1448">
            <v>0</v>
          </cell>
          <cell r="BV1448">
            <v>16340</v>
          </cell>
          <cell r="BW1448">
            <v>0</v>
          </cell>
          <cell r="BX1448">
            <v>0</v>
          </cell>
          <cell r="BY1448">
            <v>0</v>
          </cell>
          <cell r="BZ1448">
            <v>0</v>
          </cell>
          <cell r="CA1448">
            <v>16340</v>
          </cell>
        </row>
        <row r="1449">
          <cell r="I1449" t="str">
            <v>自主企画事業費</v>
          </cell>
          <cell r="J1449">
            <v>1</v>
          </cell>
          <cell r="K1449" t="str">
            <v>一般会計</v>
          </cell>
          <cell r="L1449">
            <v>2</v>
          </cell>
          <cell r="M1449" t="str">
            <v>総務費　</v>
          </cell>
          <cell r="N1449">
            <v>1</v>
          </cell>
          <cell r="O1449" t="str">
            <v>総務管理費　</v>
          </cell>
          <cell r="P1449">
            <v>13</v>
          </cell>
          <cell r="Q1449" t="str">
            <v>芸術文化交流館費</v>
          </cell>
          <cell r="R1449">
            <v>10</v>
          </cell>
          <cell r="S1449" t="str">
            <v>芸術文化交流館運営事業費</v>
          </cell>
          <cell r="T1449">
            <v>7</v>
          </cell>
          <cell r="U1449" t="str">
            <v>自主企画事業費　</v>
          </cell>
          <cell r="V1449">
            <v>0</v>
          </cell>
          <cell r="X1449">
            <v>0</v>
          </cell>
          <cell r="Z1449">
            <v>68341</v>
          </cell>
          <cell r="AA1449">
            <v>98397</v>
          </cell>
          <cell r="AB1449">
            <v>118123</v>
          </cell>
          <cell r="AC1449">
            <v>118123</v>
          </cell>
          <cell r="AD1449">
            <v>118123</v>
          </cell>
          <cell r="AE1449">
            <v>45577</v>
          </cell>
          <cell r="AF1449">
            <v>66126</v>
          </cell>
          <cell r="AG1449">
            <v>66126</v>
          </cell>
          <cell r="AH1449">
            <v>66126</v>
          </cell>
          <cell r="AI1449">
            <v>52820</v>
          </cell>
          <cell r="AJ1449">
            <v>51997</v>
          </cell>
          <cell r="AK1449">
            <v>51997</v>
          </cell>
          <cell r="AL1449">
            <v>51997</v>
          </cell>
          <cell r="AM1449">
            <v>0</v>
          </cell>
          <cell r="AN1449">
            <v>19726</v>
          </cell>
          <cell r="AO1449">
            <v>19726</v>
          </cell>
          <cell r="AP1449" t="str">
            <v>　いわき芸術文化交流館の主催により、鑑賞系事業（クラシックコンサートや演劇等の本格的な芸術文化の鑑賞機会を提供）、普及事業（なかなかアリオスに足を運ぶことのできない子ども達や地域の人達のためにアウトリーチ等により気軽に様々な文化芸術に触れられる機会を提供）、市民協働型創造事業（演劇等の学習、体験、発表の場を提供）、情報集積・発信事業（舞台芸術を通した交流やコミュニティの形成に寄与する）等の事業を展開する。</v>
          </cell>
          <cell r="AQ1449" t="str">
            <v xml:space="preserve">・鑑賞系事業（7事業）51,070,113円
・普及事業（7事業） 34,873,734円
・連携事業（2事業） 11,104,351円
・市民協働型創造事業（2事業)13,611,520円
・人材育成事業（3事業）7,456,956円
 </v>
          </cell>
          <cell r="BJ1449">
            <v>1</v>
          </cell>
          <cell r="BK1449">
            <v>118123</v>
          </cell>
          <cell r="BL1449">
            <v>0</v>
          </cell>
          <cell r="BM1449">
            <v>0</v>
          </cell>
          <cell r="BN1449">
            <v>0</v>
          </cell>
          <cell r="BO1449">
            <v>0</v>
          </cell>
          <cell r="BP1449">
            <v>0</v>
          </cell>
          <cell r="BQ1449">
            <v>0</v>
          </cell>
          <cell r="BR1449">
            <v>0</v>
          </cell>
          <cell r="BS1449">
            <v>0</v>
          </cell>
          <cell r="BT1449">
            <v>0</v>
          </cell>
          <cell r="BU1449">
            <v>66126</v>
          </cell>
          <cell r="BV1449">
            <v>51997</v>
          </cell>
          <cell r="BW1449">
            <v>0</v>
          </cell>
          <cell r="BX1449">
            <v>0</v>
          </cell>
          <cell r="BY1449">
            <v>0</v>
          </cell>
          <cell r="BZ1449">
            <v>66126</v>
          </cell>
          <cell r="CA1449">
            <v>51997</v>
          </cell>
        </row>
        <row r="1450">
          <cell r="I1450" t="str">
            <v>新型コロナウイルス感染症対策事業費</v>
          </cell>
          <cell r="J1450">
            <v>1</v>
          </cell>
          <cell r="K1450" t="str">
            <v>一般会計</v>
          </cell>
          <cell r="L1450">
            <v>2</v>
          </cell>
          <cell r="M1450" t="str">
            <v>総務費　</v>
          </cell>
          <cell r="N1450">
            <v>1</v>
          </cell>
          <cell r="O1450" t="str">
            <v>総務管理費　</v>
          </cell>
          <cell r="P1450">
            <v>13</v>
          </cell>
          <cell r="Q1450" t="str">
            <v>芸術文化交流館費</v>
          </cell>
          <cell r="R1450">
            <v>10</v>
          </cell>
          <cell r="S1450" t="str">
            <v>芸術文化交流館運営事業費</v>
          </cell>
          <cell r="T1450">
            <v>10</v>
          </cell>
          <cell r="U1450" t="str">
            <v>新型コロナウイルス感染症対策事業費　</v>
          </cell>
          <cell r="V1450">
            <v>0</v>
          </cell>
          <cell r="X1450">
            <v>0</v>
          </cell>
          <cell r="Z1450">
            <v>4463</v>
          </cell>
          <cell r="AA1450">
            <v>4035</v>
          </cell>
          <cell r="AB1450">
            <v>4036</v>
          </cell>
          <cell r="AC1450">
            <v>4036</v>
          </cell>
          <cell r="AD1450">
            <v>4036</v>
          </cell>
          <cell r="AE1450">
            <v>4035</v>
          </cell>
          <cell r="AF1450">
            <v>0</v>
          </cell>
          <cell r="AG1450">
            <v>0</v>
          </cell>
          <cell r="AH1450">
            <v>0</v>
          </cell>
          <cell r="AI1450">
            <v>0</v>
          </cell>
          <cell r="AJ1450">
            <v>4036</v>
          </cell>
          <cell r="AK1450">
            <v>4036</v>
          </cell>
          <cell r="AL1450">
            <v>4036</v>
          </cell>
          <cell r="AM1450">
            <v>0</v>
          </cell>
          <cell r="AN1450">
            <v>1</v>
          </cell>
          <cell r="AO1450">
            <v>1</v>
          </cell>
          <cell r="AP1450" t="str">
            <v>新型コロナウイルス感染症の感染拡大防止のため、自主事業や貸館事業、その他施設の管理運営にあたり必要な対策を講じるもの。　</v>
          </cell>
          <cell r="AQ1450" t="str">
            <v>・自主事業におけるフロントスタッフ等の感染拡大防止対策
・貸館業務における利用後の消毒作業</v>
          </cell>
          <cell r="BJ1450">
            <v>1</v>
          </cell>
          <cell r="BK1450">
            <v>4036</v>
          </cell>
          <cell r="BL1450">
            <v>0</v>
          </cell>
          <cell r="BM1450">
            <v>0</v>
          </cell>
          <cell r="BN1450">
            <v>0</v>
          </cell>
          <cell r="BO1450">
            <v>0</v>
          </cell>
          <cell r="BP1450">
            <v>0</v>
          </cell>
          <cell r="BQ1450">
            <v>0</v>
          </cell>
          <cell r="BR1450">
            <v>0</v>
          </cell>
          <cell r="BS1450">
            <v>0</v>
          </cell>
          <cell r="BT1450">
            <v>0</v>
          </cell>
          <cell r="BU1450">
            <v>0</v>
          </cell>
          <cell r="BV1450">
            <v>4036</v>
          </cell>
          <cell r="BW1450">
            <v>0</v>
          </cell>
          <cell r="BX1450">
            <v>0</v>
          </cell>
          <cell r="BY1450">
            <v>0</v>
          </cell>
          <cell r="BZ1450">
            <v>0</v>
          </cell>
          <cell r="CA1450">
            <v>4036</v>
          </cell>
        </row>
        <row r="1451">
          <cell r="I1451" t="str">
            <v>いわきが生んだ著名芸術家による人づくり推進事業費</v>
          </cell>
          <cell r="J1451">
            <v>1</v>
          </cell>
          <cell r="K1451" t="str">
            <v>一般会計</v>
          </cell>
          <cell r="L1451">
            <v>2</v>
          </cell>
          <cell r="M1451" t="str">
            <v>総務費　</v>
          </cell>
          <cell r="N1451">
            <v>1</v>
          </cell>
          <cell r="O1451" t="str">
            <v>総務管理費　</v>
          </cell>
          <cell r="P1451">
            <v>13</v>
          </cell>
          <cell r="Q1451" t="str">
            <v>芸術文化交流館費</v>
          </cell>
          <cell r="R1451">
            <v>10</v>
          </cell>
          <cell r="S1451" t="str">
            <v>芸術文化交流館運営事業費</v>
          </cell>
          <cell r="T1451">
            <v>12</v>
          </cell>
          <cell r="U1451" t="str">
            <v>いわきが生んだ著名芸術家による人づくり推進事業費</v>
          </cell>
          <cell r="V1451">
            <v>0</v>
          </cell>
          <cell r="X1451">
            <v>0</v>
          </cell>
          <cell r="Z1451">
            <v>0</v>
          </cell>
          <cell r="AA1451">
            <v>0</v>
          </cell>
          <cell r="AB1451">
            <v>6200</v>
          </cell>
          <cell r="AC1451">
            <v>6200</v>
          </cell>
          <cell r="AD1451">
            <v>6200</v>
          </cell>
          <cell r="AE1451">
            <v>0</v>
          </cell>
          <cell r="AF1451">
            <v>6200</v>
          </cell>
          <cell r="AG1451">
            <v>6200</v>
          </cell>
          <cell r="AH1451">
            <v>6200</v>
          </cell>
          <cell r="AI1451">
            <v>0</v>
          </cell>
          <cell r="AJ1451">
            <v>0</v>
          </cell>
          <cell r="AK1451">
            <v>0</v>
          </cell>
          <cell r="AL1451">
            <v>0</v>
          </cell>
          <cell r="AM1451">
            <v>0</v>
          </cell>
          <cell r="AN1451">
            <v>6200</v>
          </cell>
          <cell r="AO1451">
            <v>6200</v>
          </cell>
          <cell r="AP1451" t="str">
            <v xml:space="preserve">　本市出身の芸術家の方々の協力を得ながら、公演にとどまらず、その芸術性、人間的な魅力・生き様を活用した効果的な人材育成や普及に係る取組みを継続的に展開することにより、「文化芸術のまちづくり」と、文化芸術を活用した「人づくり日本一」を推進するもの。
　令和５年度は世界的な指揮者である小林研一郎氏の協力のもと、事業を実施する。 </v>
          </cell>
          <cell r="AQ1451" t="str">
            <v>・公演事業　2,796千円
・育成事業　2,402千円
・普及事業　1,002千円</v>
          </cell>
          <cell r="BB1451">
            <v>3</v>
          </cell>
          <cell r="BC1451" t="str">
            <v>まちの魅力を高める　</v>
          </cell>
          <cell r="BD1451">
            <v>0</v>
          </cell>
          <cell r="BF1451">
            <v>0</v>
          </cell>
          <cell r="BH1451">
            <v>0</v>
          </cell>
          <cell r="BJ1451">
            <v>1</v>
          </cell>
          <cell r="BK1451">
            <v>6200</v>
          </cell>
          <cell r="BL1451">
            <v>0</v>
          </cell>
          <cell r="BM1451">
            <v>0</v>
          </cell>
          <cell r="BN1451">
            <v>0</v>
          </cell>
          <cell r="BO1451">
            <v>0</v>
          </cell>
          <cell r="BP1451">
            <v>0</v>
          </cell>
          <cell r="BQ1451">
            <v>0</v>
          </cell>
          <cell r="BR1451">
            <v>0</v>
          </cell>
          <cell r="BS1451">
            <v>0</v>
          </cell>
          <cell r="BT1451">
            <v>0</v>
          </cell>
          <cell r="BU1451">
            <v>6200</v>
          </cell>
          <cell r="BV1451">
            <v>0</v>
          </cell>
          <cell r="BW1451">
            <v>0</v>
          </cell>
          <cell r="BX1451">
            <v>0</v>
          </cell>
          <cell r="BY1451">
            <v>0</v>
          </cell>
          <cell r="BZ1451">
            <v>6200</v>
          </cell>
          <cell r="CA1451">
            <v>0</v>
          </cell>
        </row>
        <row r="1452">
          <cell r="I1452" t="str">
            <v>いわき芸術文化交流館維持管理費</v>
          </cell>
          <cell r="J1452">
            <v>1</v>
          </cell>
          <cell r="K1452" t="str">
            <v>一般会計</v>
          </cell>
          <cell r="L1452">
            <v>2</v>
          </cell>
          <cell r="M1452" t="str">
            <v>総務費　</v>
          </cell>
          <cell r="N1452">
            <v>1</v>
          </cell>
          <cell r="O1452" t="str">
            <v>総務管理費　</v>
          </cell>
          <cell r="P1452">
            <v>13</v>
          </cell>
          <cell r="Q1452" t="str">
            <v>芸術文化交流館費</v>
          </cell>
          <cell r="R1452">
            <v>10</v>
          </cell>
          <cell r="S1452" t="str">
            <v>芸術文化交流館運営事業費</v>
          </cell>
          <cell r="T1452">
            <v>13</v>
          </cell>
          <cell r="U1452" t="str">
            <v>維持管理費　</v>
          </cell>
          <cell r="V1452">
            <v>0</v>
          </cell>
          <cell r="X1452">
            <v>0</v>
          </cell>
          <cell r="Z1452">
            <v>0</v>
          </cell>
          <cell r="AA1452">
            <v>0</v>
          </cell>
          <cell r="AB1452">
            <v>330462</v>
          </cell>
          <cell r="AC1452">
            <v>330462</v>
          </cell>
          <cell r="AD1452">
            <v>330462</v>
          </cell>
          <cell r="AE1452">
            <v>0</v>
          </cell>
          <cell r="AF1452">
            <v>0</v>
          </cell>
          <cell r="AG1452">
            <v>0</v>
          </cell>
          <cell r="AH1452">
            <v>0</v>
          </cell>
          <cell r="AI1452">
            <v>0</v>
          </cell>
          <cell r="AJ1452">
            <v>330462</v>
          </cell>
          <cell r="AK1452">
            <v>330462</v>
          </cell>
          <cell r="AL1452">
            <v>330462</v>
          </cell>
          <cell r="AM1452">
            <v>0</v>
          </cell>
          <cell r="AN1452">
            <v>330462</v>
          </cell>
          <cell r="AO1452">
            <v>330462</v>
          </cell>
          <cell r="AP1452" t="str">
            <v>包括的民間委託契約による、いわき芸術文化交流館の維持管理とテナント運営業務の費用。委託期間は令和５年度から令和９年度とする。</v>
          </cell>
          <cell r="AQ1452" t="str">
            <v xml:space="preserve">令和５年度委託料　330,462千円
（内訳）
・維持管理費207,620千円
・修繕・改修費58,800千円
・諸経費 34,000千円
・消費税 30,042千円
 </v>
          </cell>
          <cell r="BJ1452">
            <v>1</v>
          </cell>
          <cell r="BK1452">
            <v>330462</v>
          </cell>
          <cell r="BL1452">
            <v>0</v>
          </cell>
          <cell r="BM1452">
            <v>0</v>
          </cell>
          <cell r="BN1452">
            <v>0</v>
          </cell>
          <cell r="BO1452">
            <v>0</v>
          </cell>
          <cell r="BP1452">
            <v>0</v>
          </cell>
          <cell r="BQ1452">
            <v>0</v>
          </cell>
          <cell r="BR1452">
            <v>0</v>
          </cell>
          <cell r="BS1452">
            <v>0</v>
          </cell>
          <cell r="BT1452">
            <v>0</v>
          </cell>
          <cell r="BU1452">
            <v>0</v>
          </cell>
          <cell r="BV1452">
            <v>330462</v>
          </cell>
          <cell r="BW1452">
            <v>0</v>
          </cell>
          <cell r="BX1452">
            <v>0</v>
          </cell>
          <cell r="BY1452">
            <v>0</v>
          </cell>
          <cell r="BZ1452">
            <v>0</v>
          </cell>
          <cell r="CA1452">
            <v>330462</v>
          </cell>
        </row>
        <row r="1453">
          <cell r="I1453" t="str">
            <v>芸術文化交流館ＰＦＩ事業初期投資費</v>
          </cell>
          <cell r="J1453">
            <v>1</v>
          </cell>
          <cell r="K1453" t="str">
            <v>一般会計</v>
          </cell>
          <cell r="L1453">
            <v>2</v>
          </cell>
          <cell r="M1453" t="str">
            <v>総務費　</v>
          </cell>
          <cell r="N1453">
            <v>1</v>
          </cell>
          <cell r="O1453" t="str">
            <v>総務管理費　</v>
          </cell>
          <cell r="P1453">
            <v>13</v>
          </cell>
          <cell r="Q1453" t="str">
            <v>芸術文化交流館費</v>
          </cell>
          <cell r="R1453">
            <v>20</v>
          </cell>
          <cell r="S1453" t="str">
            <v>芸術文化交流館整備事業費</v>
          </cell>
          <cell r="T1453">
            <v>1</v>
          </cell>
          <cell r="U1453" t="str">
            <v>ＰＦＩ事業費</v>
          </cell>
          <cell r="V1453">
            <v>0</v>
          </cell>
          <cell r="X1453">
            <v>0</v>
          </cell>
          <cell r="Z1453">
            <v>972975</v>
          </cell>
          <cell r="AA1453">
            <v>1459977</v>
          </cell>
          <cell r="AB1453">
            <v>0</v>
          </cell>
          <cell r="AC1453">
            <v>0</v>
          </cell>
          <cell r="AD1453">
            <v>0</v>
          </cell>
          <cell r="AE1453">
            <v>0</v>
          </cell>
          <cell r="AF1453">
            <v>0</v>
          </cell>
          <cell r="AG1453">
            <v>0</v>
          </cell>
          <cell r="AH1453">
            <v>0</v>
          </cell>
          <cell r="AI1453">
            <v>1459977</v>
          </cell>
          <cell r="AJ1453">
            <v>0</v>
          </cell>
          <cell r="AK1453">
            <v>0</v>
          </cell>
          <cell r="AL1453">
            <v>0</v>
          </cell>
          <cell r="AM1453">
            <v>0</v>
          </cell>
          <cell r="AN1453">
            <v>-1459977</v>
          </cell>
          <cell r="AO1453">
            <v>-1459977</v>
          </cell>
          <cell r="AP1453" t="str">
            <v xml:space="preserve">　ＰＦＩ事業契約に基づく対価の支払いのうち、初期投資（金利含む）に係る経費を計上する。
 </v>
          </cell>
          <cell r="AQ1453" t="str">
            <v>PFI事業契約に係る対価（初期投資分）
・第1期分施設　961,702千円
・第2期分施設　498,275千円</v>
          </cell>
          <cell r="BJ1453">
            <v>0</v>
          </cell>
          <cell r="BK1453">
            <v>0</v>
          </cell>
          <cell r="BL1453">
            <v>0</v>
          </cell>
          <cell r="BM1453">
            <v>0</v>
          </cell>
          <cell r="BN1453">
            <v>0</v>
          </cell>
          <cell r="BO1453">
            <v>0</v>
          </cell>
          <cell r="BP1453">
            <v>0</v>
          </cell>
          <cell r="BQ1453">
            <v>0</v>
          </cell>
          <cell r="BR1453">
            <v>0</v>
          </cell>
          <cell r="BS1453">
            <v>0</v>
          </cell>
          <cell r="BT1453">
            <v>0</v>
          </cell>
          <cell r="BU1453">
            <v>0</v>
          </cell>
          <cell r="BV1453">
            <v>0</v>
          </cell>
          <cell r="BW1453">
            <v>0</v>
          </cell>
          <cell r="BX1453">
            <v>0</v>
          </cell>
          <cell r="BY1453">
            <v>0</v>
          </cell>
          <cell r="BZ1453">
            <v>0</v>
          </cell>
          <cell r="CA1453">
            <v>0</v>
          </cell>
        </row>
        <row r="1454">
          <cell r="I1454" t="str">
            <v>芸術文化交流館ＰＦＩ事業維持管理費</v>
          </cell>
          <cell r="J1454">
            <v>1</v>
          </cell>
          <cell r="K1454" t="str">
            <v>一般会計</v>
          </cell>
          <cell r="L1454">
            <v>2</v>
          </cell>
          <cell r="M1454" t="str">
            <v>総務費　</v>
          </cell>
          <cell r="N1454">
            <v>1</v>
          </cell>
          <cell r="O1454" t="str">
            <v>総務管理費　</v>
          </cell>
          <cell r="P1454">
            <v>13</v>
          </cell>
          <cell r="Q1454" t="str">
            <v>芸術文化交流館費</v>
          </cell>
          <cell r="R1454">
            <v>20</v>
          </cell>
          <cell r="S1454" t="str">
            <v>芸術文化交流館整備事業費</v>
          </cell>
          <cell r="T1454">
            <v>1</v>
          </cell>
          <cell r="U1454" t="str">
            <v>ＰＦＩ事業費</v>
          </cell>
          <cell r="V1454">
            <v>0</v>
          </cell>
          <cell r="X1454">
            <v>1</v>
          </cell>
          <cell r="Y1454" t="str">
            <v>維持管理費　</v>
          </cell>
          <cell r="Z1454">
            <v>231532</v>
          </cell>
          <cell r="AA1454">
            <v>239947</v>
          </cell>
          <cell r="AB1454">
            <v>0</v>
          </cell>
          <cell r="AC1454">
            <v>0</v>
          </cell>
          <cell r="AD1454">
            <v>0</v>
          </cell>
          <cell r="AE1454">
            <v>0</v>
          </cell>
          <cell r="AF1454">
            <v>0</v>
          </cell>
          <cell r="AG1454">
            <v>0</v>
          </cell>
          <cell r="AH1454">
            <v>0</v>
          </cell>
          <cell r="AI1454">
            <v>239947</v>
          </cell>
          <cell r="AJ1454">
            <v>0</v>
          </cell>
          <cell r="AK1454">
            <v>0</v>
          </cell>
          <cell r="AL1454">
            <v>0</v>
          </cell>
          <cell r="AM1454">
            <v>0</v>
          </cell>
          <cell r="AN1454">
            <v>-239947</v>
          </cell>
          <cell r="AO1454">
            <v>-239947</v>
          </cell>
          <cell r="AP1454" t="str">
            <v>　ＰＦＩ事業契約に基づく対価の支払いのうち、維持管理に係る経費を計上する。　</v>
          </cell>
          <cell r="AQ1454" t="str">
            <v>・維持管理分（第1期分施設） 137,771千円
・維持管理分（第2期分施設） 102,176千円</v>
          </cell>
          <cell r="BJ1454">
            <v>0</v>
          </cell>
          <cell r="BK1454">
            <v>0</v>
          </cell>
          <cell r="BL1454">
            <v>0</v>
          </cell>
          <cell r="BM1454">
            <v>0</v>
          </cell>
          <cell r="BN1454">
            <v>0</v>
          </cell>
          <cell r="BO1454">
            <v>0</v>
          </cell>
          <cell r="BP1454">
            <v>0</v>
          </cell>
          <cell r="BQ1454">
            <v>0</v>
          </cell>
          <cell r="BR1454">
            <v>0</v>
          </cell>
          <cell r="BS1454">
            <v>0</v>
          </cell>
          <cell r="BT1454">
            <v>0</v>
          </cell>
          <cell r="BU1454">
            <v>0</v>
          </cell>
          <cell r="BV1454">
            <v>0</v>
          </cell>
          <cell r="BW1454">
            <v>0</v>
          </cell>
          <cell r="BX1454">
            <v>0</v>
          </cell>
          <cell r="BY1454">
            <v>0</v>
          </cell>
          <cell r="BZ1454">
            <v>0</v>
          </cell>
          <cell r="CA1454">
            <v>0</v>
          </cell>
        </row>
        <row r="1455">
          <cell r="I1455" t="str">
            <v>一般事務費等</v>
          </cell>
          <cell r="J1455">
            <v>1</v>
          </cell>
          <cell r="K1455" t="str">
            <v>一般会計</v>
          </cell>
          <cell r="L1455">
            <v>8</v>
          </cell>
          <cell r="M1455" t="str">
            <v>土木費　</v>
          </cell>
          <cell r="N1455">
            <v>1</v>
          </cell>
          <cell r="O1455" t="str">
            <v>土木管理費　</v>
          </cell>
          <cell r="P1455">
            <v>1</v>
          </cell>
          <cell r="Q1455" t="str">
            <v>土木総務費　</v>
          </cell>
          <cell r="R1455">
            <v>90</v>
          </cell>
          <cell r="S1455" t="str">
            <v>一般事務費　</v>
          </cell>
          <cell r="T1455">
            <v>1</v>
          </cell>
          <cell r="U1455" t="str">
            <v>一般事務費等</v>
          </cell>
          <cell r="V1455">
            <v>0</v>
          </cell>
          <cell r="X1455">
            <v>0</v>
          </cell>
          <cell r="Z1455">
            <v>10793</v>
          </cell>
          <cell r="AA1455">
            <v>12419</v>
          </cell>
          <cell r="AB1455">
            <v>10028</v>
          </cell>
          <cell r="AC1455">
            <v>10028</v>
          </cell>
          <cell r="AD1455">
            <v>10028</v>
          </cell>
          <cell r="AE1455">
            <v>75</v>
          </cell>
          <cell r="AF1455">
            <v>75</v>
          </cell>
          <cell r="AG1455">
            <v>75</v>
          </cell>
          <cell r="AH1455">
            <v>75</v>
          </cell>
          <cell r="AI1455">
            <v>12344</v>
          </cell>
          <cell r="AJ1455">
            <v>9953</v>
          </cell>
          <cell r="AK1455">
            <v>9953</v>
          </cell>
          <cell r="AL1455">
            <v>9953</v>
          </cell>
          <cell r="AM1455">
            <v>0</v>
          </cell>
          <cell r="AN1455">
            <v>-2391</v>
          </cell>
          <cell r="AO1455">
            <v>-2391</v>
          </cell>
          <cell r="AP1455" t="str">
            <v>・土木課及び支所経済土木課(小名浜・勿来・常磐・四倉）の一般事務費（旅費、消耗品費、コピー使用料、燃料費、公用車維持管理に係る修繕料、保険料、手数料等）
・高速自動車道の建設促進に係る事務費等（期成同盟会に係る旅費、負担金）
・びパーキングトイレ（小浜・久之浜）管理経費（光熱水費、保守点検、清掃、浄化槽管理に係る委託料）</v>
          </cell>
          <cell r="AQ1455" t="str">
            <v xml:space="preserve">＜主な要求内容＞
旅　費　：各種期成同盟会総会、要望等出席旅費
消耗品費：土木課及び支所経済土木課消耗品費
委託料　：パーキングトイレ清掃及び浄化槽管理委託料
使用料　：土木課及び支所経済土木課コピー使用料、高速道路使用料
負担金、補助及び交付金：期成同盟会負担金等
＜主な増減理由＞
・東北国道協議会に係る総会等の開催地変更に係る旅費の減等
・久世原環境測定局廃止による委託料の減等
・小浜パーキングトイレ管理委託料（トイレ清掃委託料）に係る人件費単価増による増等
</v>
          </cell>
          <cell r="BJ1455">
            <v>1</v>
          </cell>
          <cell r="BK1455">
            <v>10028</v>
          </cell>
          <cell r="BL1455">
            <v>0</v>
          </cell>
          <cell r="BM1455">
            <v>0</v>
          </cell>
          <cell r="BN1455">
            <v>0</v>
          </cell>
          <cell r="BO1455">
            <v>0</v>
          </cell>
          <cell r="BP1455">
            <v>0</v>
          </cell>
          <cell r="BQ1455">
            <v>0</v>
          </cell>
          <cell r="BR1455">
            <v>0</v>
          </cell>
          <cell r="BS1455">
            <v>0</v>
          </cell>
          <cell r="BT1455">
            <v>0</v>
          </cell>
          <cell r="BU1455">
            <v>75</v>
          </cell>
          <cell r="BV1455">
            <v>9953</v>
          </cell>
          <cell r="BW1455">
            <v>0</v>
          </cell>
          <cell r="BX1455">
            <v>0</v>
          </cell>
          <cell r="BY1455">
            <v>0</v>
          </cell>
          <cell r="BZ1455">
            <v>75</v>
          </cell>
          <cell r="CA1455">
            <v>9953</v>
          </cell>
        </row>
        <row r="1456">
          <cell r="I1456" t="str">
            <v>道の駅よつくら港管理費</v>
          </cell>
          <cell r="J1456">
            <v>1</v>
          </cell>
          <cell r="K1456" t="str">
            <v>一般会計</v>
          </cell>
          <cell r="L1456">
            <v>8</v>
          </cell>
          <cell r="M1456" t="str">
            <v>土木費　</v>
          </cell>
          <cell r="N1456">
            <v>1</v>
          </cell>
          <cell r="O1456" t="str">
            <v>土木管理費　</v>
          </cell>
          <cell r="P1456">
            <v>1</v>
          </cell>
          <cell r="Q1456" t="str">
            <v>土木総務費　</v>
          </cell>
          <cell r="R1456">
            <v>90</v>
          </cell>
          <cell r="S1456" t="str">
            <v>一般事務費　</v>
          </cell>
          <cell r="T1456">
            <v>2</v>
          </cell>
          <cell r="U1456" t="str">
            <v>道の駅よつくら港管理費　</v>
          </cell>
          <cell r="V1456">
            <v>0</v>
          </cell>
          <cell r="X1456">
            <v>0</v>
          </cell>
          <cell r="Z1456">
            <v>4394</v>
          </cell>
          <cell r="AA1456">
            <v>4904</v>
          </cell>
          <cell r="AB1456">
            <v>4945</v>
          </cell>
          <cell r="AC1456">
            <v>4945</v>
          </cell>
          <cell r="AD1456">
            <v>4945</v>
          </cell>
          <cell r="AE1456">
            <v>0</v>
          </cell>
          <cell r="AF1456">
            <v>0</v>
          </cell>
          <cell r="AG1456">
            <v>0</v>
          </cell>
          <cell r="AH1456">
            <v>0</v>
          </cell>
          <cell r="AI1456">
            <v>4904</v>
          </cell>
          <cell r="AJ1456">
            <v>4945</v>
          </cell>
          <cell r="AK1456">
            <v>4945</v>
          </cell>
          <cell r="AL1456">
            <v>4945</v>
          </cell>
          <cell r="AM1456">
            <v>0</v>
          </cell>
          <cell r="AN1456">
            <v>41</v>
          </cell>
          <cell r="AO1456">
            <v>41</v>
          </cell>
          <cell r="AP1456" t="str">
            <v>　道路利用者の利便性の向上と施設利用促進のため、道の駅を構成する広場、駐車場、屋外トイレ等全般（情報館及び交流館を除く）の維持管理を行うもの
＜対象施設概要＞
・規　模 海浜ふれあい広場、１号・２号広場、駐車場、屋外トイレ等
・面　積 A=1.8ha
・駐車場 A=3,368㎡
・トイレ9基
　（男子トイレ（小3基、大1基）、女子トイレ（大3基）、多目的トイレ（大2基）)</v>
          </cell>
          <cell r="AQ1456" t="str">
            <v xml:space="preserve">＜主な要求内容＞
旅費：東北及び福島県「道の駅」連絡会参加旅費
消耗品費：AED電極パッド定期更新
印刷製本費：「道の駅よつくら港」案内用リーフレット印刷
光熱水費：駐車場及び広場に係る街灯等電気料、屋外トイレ及び植物散水に係る水道料
修 繕 料：駐車場及び広場の修繕（側溝、舗装等）
委 託 料：施設管理業務委託（屋外トイレ清掃、施設内安全監視、植物管理業務等）
負担金補助及び交付金：「道の駅」連絡会費等
＜主な増減理由＞
　AED電極パッドの定期更新による消耗品費の増等
 </v>
          </cell>
          <cell r="BJ1456">
            <v>1</v>
          </cell>
          <cell r="BK1456">
            <v>4945</v>
          </cell>
          <cell r="BL1456">
            <v>0</v>
          </cell>
          <cell r="BM1456">
            <v>0</v>
          </cell>
          <cell r="BN1456">
            <v>0</v>
          </cell>
          <cell r="BO1456">
            <v>0</v>
          </cell>
          <cell r="BP1456">
            <v>0</v>
          </cell>
          <cell r="BQ1456">
            <v>0</v>
          </cell>
          <cell r="BR1456">
            <v>0</v>
          </cell>
          <cell r="BS1456">
            <v>0</v>
          </cell>
          <cell r="BT1456">
            <v>0</v>
          </cell>
          <cell r="BU1456">
            <v>0</v>
          </cell>
          <cell r="BV1456">
            <v>4945</v>
          </cell>
          <cell r="BW1456">
            <v>0</v>
          </cell>
          <cell r="BX1456">
            <v>0</v>
          </cell>
          <cell r="BY1456">
            <v>0</v>
          </cell>
          <cell r="BZ1456">
            <v>0</v>
          </cell>
          <cell r="CA1456">
            <v>4945</v>
          </cell>
        </row>
        <row r="1457">
          <cell r="I1457" t="str">
            <v>道の駅よつくら港管理費　指定管理分</v>
          </cell>
          <cell r="J1457">
            <v>1</v>
          </cell>
          <cell r="K1457" t="str">
            <v>一般会計</v>
          </cell>
          <cell r="L1457">
            <v>8</v>
          </cell>
          <cell r="M1457" t="str">
            <v>土木費　</v>
          </cell>
          <cell r="N1457">
            <v>1</v>
          </cell>
          <cell r="O1457" t="str">
            <v>土木管理費　</v>
          </cell>
          <cell r="P1457">
            <v>1</v>
          </cell>
          <cell r="Q1457" t="str">
            <v>土木総務費　</v>
          </cell>
          <cell r="R1457">
            <v>90</v>
          </cell>
          <cell r="S1457" t="str">
            <v>一般事務費　</v>
          </cell>
          <cell r="T1457">
            <v>2</v>
          </cell>
          <cell r="U1457" t="str">
            <v>道の駅よつくら港管理費　</v>
          </cell>
          <cell r="V1457">
            <v>0</v>
          </cell>
          <cell r="X1457">
            <v>1</v>
          </cell>
          <cell r="Y1457" t="str">
            <v>道の駅よつくら港管理費　指定管理分　</v>
          </cell>
          <cell r="Z1457">
            <v>8560</v>
          </cell>
          <cell r="AA1457">
            <v>8560</v>
          </cell>
          <cell r="AB1457">
            <v>8587</v>
          </cell>
          <cell r="AC1457">
            <v>8587</v>
          </cell>
          <cell r="AD1457">
            <v>8587</v>
          </cell>
          <cell r="AE1457">
            <v>0</v>
          </cell>
          <cell r="AF1457">
            <v>0</v>
          </cell>
          <cell r="AG1457">
            <v>0</v>
          </cell>
          <cell r="AH1457">
            <v>0</v>
          </cell>
          <cell r="AI1457">
            <v>8560</v>
          </cell>
          <cell r="AJ1457">
            <v>8587</v>
          </cell>
          <cell r="AK1457">
            <v>8587</v>
          </cell>
          <cell r="AL1457">
            <v>8587</v>
          </cell>
          <cell r="AM1457">
            <v>0</v>
          </cell>
          <cell r="AN1457">
            <v>27</v>
          </cell>
          <cell r="AO1457">
            <v>27</v>
          </cell>
          <cell r="AP1457" t="str">
            <v>　地域の情報発信拠点であり、賑わいの創出と交流人口の拡大を図り地域の活性化に寄与することを目的とした「道の駅よつくら港情報館」の管理運営を行うもの（指定管理）
＜「道の駅よつくら港情報館」施設概要＞
・休憩設備（テーブル3台、椅子12脚）
・大型モニター（道路情報用1台、観光・地域情報用1台）
・情報端末（タッチパネル式PC2台）
・トイレ12基(男子トイレ(小3基、大2基)、女子トイレ（大6基）、多目的トイレ(1基))
・ベビールーム（ベビーベッド1台、流し台1基）</v>
          </cell>
          <cell r="AQ1457" t="str">
            <v>道の駅よつくら港情報館の指定管理料
＜相手方＞　特定非営利活動法人よつくらぶ
＜協 定 締 結 日＞　締結予定日：3月下旬
＜指　定　期　間＞　令和5年４月１日～令和10年３月31日</v>
          </cell>
          <cell r="BJ1457">
            <v>1</v>
          </cell>
          <cell r="BK1457">
            <v>8587</v>
          </cell>
          <cell r="BL1457">
            <v>0</v>
          </cell>
          <cell r="BM1457">
            <v>0</v>
          </cell>
          <cell r="BN1457">
            <v>0</v>
          </cell>
          <cell r="BO1457">
            <v>0</v>
          </cell>
          <cell r="BP1457">
            <v>0</v>
          </cell>
          <cell r="BQ1457">
            <v>0</v>
          </cell>
          <cell r="BR1457">
            <v>0</v>
          </cell>
          <cell r="BS1457">
            <v>0</v>
          </cell>
          <cell r="BT1457">
            <v>0</v>
          </cell>
          <cell r="BU1457">
            <v>0</v>
          </cell>
          <cell r="BV1457">
            <v>8587</v>
          </cell>
          <cell r="BW1457">
            <v>0</v>
          </cell>
          <cell r="BX1457">
            <v>0</v>
          </cell>
          <cell r="BY1457">
            <v>0</v>
          </cell>
          <cell r="BZ1457">
            <v>0</v>
          </cell>
          <cell r="CA1457">
            <v>8587</v>
          </cell>
        </row>
        <row r="1458">
          <cell r="I1458" t="str">
            <v>主要幹線道路整備促進事業費</v>
          </cell>
          <cell r="J1458">
            <v>1</v>
          </cell>
          <cell r="K1458" t="str">
            <v>一般会計</v>
          </cell>
          <cell r="L1458">
            <v>8</v>
          </cell>
          <cell r="M1458" t="str">
            <v>土木費　</v>
          </cell>
          <cell r="N1458">
            <v>1</v>
          </cell>
          <cell r="O1458" t="str">
            <v>土木管理費　</v>
          </cell>
          <cell r="P1458">
            <v>1</v>
          </cell>
          <cell r="Q1458" t="str">
            <v>土木総務費　</v>
          </cell>
          <cell r="R1458">
            <v>90</v>
          </cell>
          <cell r="S1458" t="str">
            <v>一般事務費　</v>
          </cell>
          <cell r="T1458">
            <v>3</v>
          </cell>
          <cell r="U1458" t="str">
            <v>主要幹線道路整備促進事業費　</v>
          </cell>
          <cell r="V1458">
            <v>0</v>
          </cell>
          <cell r="X1458">
            <v>0</v>
          </cell>
          <cell r="Z1458">
            <v>1716</v>
          </cell>
          <cell r="AA1458">
            <v>2318</v>
          </cell>
          <cell r="AB1458">
            <v>2318</v>
          </cell>
          <cell r="AC1458">
            <v>2318</v>
          </cell>
          <cell r="AD1458">
            <v>2318</v>
          </cell>
          <cell r="AE1458">
            <v>0</v>
          </cell>
          <cell r="AF1458">
            <v>0</v>
          </cell>
          <cell r="AG1458">
            <v>0</v>
          </cell>
          <cell r="AH1458">
            <v>0</v>
          </cell>
          <cell r="AI1458">
            <v>2318</v>
          </cell>
          <cell r="AJ1458">
            <v>2318</v>
          </cell>
          <cell r="AK1458">
            <v>2318</v>
          </cell>
          <cell r="AL1458">
            <v>2318</v>
          </cell>
          <cell r="AM1458">
            <v>0</v>
          </cell>
          <cell r="AN1458">
            <v>0</v>
          </cell>
          <cell r="AO1458">
            <v>0</v>
          </cell>
          <cell r="AP1458" t="str">
            <v xml:space="preserve">　体系的な道路ネットワークを形成し、緊急時の避難道路及び物資輸送路としての役割を担う高速自動車道や国・県道などの主要幹線道路の整備促進を支援するため、各団体が実施する関係機関への要望・陳情活動のほか、目的達成のために団体が実施する事業に係る運営経費の一部を補助するもの。
　【根拠法令】
　○いわき市補助金等交付規則
　○いわき市一般国道６号・49号いわき地区改築工事促進期成同盟会補助金交付要綱
　○いわき市高規格道路整備促進期成同盟会補助金交付要綱
　○いわき市主要地方道小名浜・小野線いわき（三和）地区改良促進期成同盟会補助金
交付要綱 </v>
          </cell>
          <cell r="AQ1458" t="str">
            <v xml:space="preserve">＜負担金拠出＞いわき市が構成員となっている組織
　・主要地方道いわき上三坂小野線改良促進期成同盟会
　・主要地方道いわき石川線整備促進期成同盟会
　・国道399号（いわき福島南陽間）改良整備促進期成同盟会
　・福島県浜通り地区国道協議会
＜補助金交付＞市内の個人及び団体により構成される組織
　・一般国道6号・49号いわき地区改築工事促進期成同盟会
　・高規格道路整備促進期成同盟会
　・主要地方道小名浜小野線いわき（三和）地区改良促進期成同盟会 </v>
          </cell>
          <cell r="BJ1458">
            <v>1</v>
          </cell>
          <cell r="BK1458">
            <v>2318</v>
          </cell>
          <cell r="BL1458">
            <v>0</v>
          </cell>
          <cell r="BM1458">
            <v>0</v>
          </cell>
          <cell r="BN1458">
            <v>0</v>
          </cell>
          <cell r="BO1458">
            <v>0</v>
          </cell>
          <cell r="BP1458">
            <v>0</v>
          </cell>
          <cell r="BQ1458">
            <v>0</v>
          </cell>
          <cell r="BR1458">
            <v>0</v>
          </cell>
          <cell r="BS1458">
            <v>0</v>
          </cell>
          <cell r="BT1458">
            <v>0</v>
          </cell>
          <cell r="BU1458">
            <v>0</v>
          </cell>
          <cell r="BV1458">
            <v>2318</v>
          </cell>
          <cell r="BW1458">
            <v>0</v>
          </cell>
          <cell r="BX1458">
            <v>0</v>
          </cell>
          <cell r="BY1458">
            <v>0</v>
          </cell>
          <cell r="BZ1458">
            <v>0</v>
          </cell>
          <cell r="CA1458">
            <v>2318</v>
          </cell>
        </row>
        <row r="1459">
          <cell r="I1459" t="str">
            <v>幹線道路整備事業費（補助）</v>
          </cell>
          <cell r="J1459">
            <v>1</v>
          </cell>
          <cell r="K1459" t="str">
            <v>一般会計</v>
          </cell>
          <cell r="L1459">
            <v>8</v>
          </cell>
          <cell r="M1459" t="str">
            <v>土木費　</v>
          </cell>
          <cell r="N1459">
            <v>2</v>
          </cell>
          <cell r="O1459" t="str">
            <v>道路橋りょう費　</v>
          </cell>
          <cell r="P1459">
            <v>3</v>
          </cell>
          <cell r="Q1459" t="str">
            <v>道路新設改良費　</v>
          </cell>
          <cell r="R1459">
            <v>20</v>
          </cell>
          <cell r="S1459" t="str">
            <v>道路改良事業費　</v>
          </cell>
          <cell r="T1459">
            <v>1</v>
          </cell>
          <cell r="U1459" t="str">
            <v>幹線道路整備事業費　</v>
          </cell>
          <cell r="V1459">
            <v>1</v>
          </cell>
          <cell r="W1459" t="str">
            <v>幹線道路整備事業費（補助）　</v>
          </cell>
          <cell r="X1459">
            <v>0</v>
          </cell>
          <cell r="Z1459">
            <v>193541</v>
          </cell>
          <cell r="AA1459">
            <v>320580</v>
          </cell>
          <cell r="AB1459">
            <v>102500</v>
          </cell>
          <cell r="AC1459">
            <v>102500</v>
          </cell>
          <cell r="AD1459">
            <v>102500</v>
          </cell>
          <cell r="AE1459">
            <v>304750</v>
          </cell>
          <cell r="AF1459">
            <v>97400</v>
          </cell>
          <cell r="AG1459">
            <v>97400</v>
          </cell>
          <cell r="AH1459">
            <v>97400</v>
          </cell>
          <cell r="AI1459">
            <v>15830</v>
          </cell>
          <cell r="AJ1459">
            <v>5100</v>
          </cell>
          <cell r="AK1459">
            <v>5100</v>
          </cell>
          <cell r="AL1459">
            <v>5100</v>
          </cell>
          <cell r="AM1459">
            <v>0</v>
          </cell>
          <cell r="AN1459">
            <v>-218080</v>
          </cell>
          <cell r="AO1459">
            <v>-218080</v>
          </cell>
          <cell r="AP1459" t="str">
            <v>　国の交付金事業により、地域間を連絡する幹線市道の改良及び舗装を行い、生活環境の向上を図る。
＜令和５年度実施路線及び整備目的（社会資本整備総合交付金）＞
○掻槌小路・上柳生線（四倉地区　事業期間：R2～R7年度）
　主要地方道小野四倉線と接続し、平地区と四倉地区を結ぶ幹線道路である本路線を改良することで、安心・安全な通行の確保と地域間の利便性の向上を図る。
○清水・空木線（小川地区　事業期間：H29～R7年度）
　市通学路交通安全対策プログラムの危険個所に位置付けられている本路線の道路拡幅及び歩道整備とともに、改良が必要な踏切道として法指定を受けた当該路線と交差する「柴原街道踏切」も併せて改良整備することにより歩行者の安全性の向上を図る。</v>
          </cell>
          <cell r="AQ1459" t="str">
            <v>○事業費：100,000千円（補助率） （交付金相当額）
　掻槌小路・上柳生線（通常分）：60,000千円50%30,000千円
　（内訳）工事請負費：60,000千円
　清水・空木線（防災・安全分）：40,000千円55% 22,000千円
　（内訳）工事請負費：19,000千円、委託料：14,000千円、補償費：7,000千円　
○事務費：2,500千円
　・人件費：1,500千円（幹線道路係員１人）　・事務経費：1,000千円
【増減理由】
　年次計画に基づき、掻槌小路・上柳生線の工事請負費が減、また、清水・空木線の土地購入費・補償費が減となったもの。</v>
          </cell>
          <cell r="BJ1459">
            <v>1</v>
          </cell>
          <cell r="BK1459">
            <v>102500</v>
          </cell>
          <cell r="BL1459">
            <v>0</v>
          </cell>
          <cell r="BM1459">
            <v>0</v>
          </cell>
          <cell r="BN1459">
            <v>0</v>
          </cell>
          <cell r="BO1459">
            <v>0</v>
          </cell>
          <cell r="BP1459">
            <v>0</v>
          </cell>
          <cell r="BQ1459">
            <v>0</v>
          </cell>
          <cell r="BR1459">
            <v>52000</v>
          </cell>
          <cell r="BS1459">
            <v>0</v>
          </cell>
          <cell r="BT1459">
            <v>45400</v>
          </cell>
          <cell r="BU1459">
            <v>0</v>
          </cell>
          <cell r="BV1459">
            <v>5100</v>
          </cell>
          <cell r="BW1459">
            <v>52000</v>
          </cell>
          <cell r="BX1459">
            <v>0</v>
          </cell>
          <cell r="BY1459">
            <v>45400</v>
          </cell>
          <cell r="BZ1459">
            <v>0</v>
          </cell>
          <cell r="CA1459">
            <v>5100</v>
          </cell>
        </row>
        <row r="1460">
          <cell r="I1460" t="str">
            <v>幹線道路整備事業費（補助）　超過人件費（枠外）</v>
          </cell>
          <cell r="J1460">
            <v>1</v>
          </cell>
          <cell r="K1460" t="str">
            <v>一般会計</v>
          </cell>
          <cell r="L1460">
            <v>8</v>
          </cell>
          <cell r="M1460" t="str">
            <v>土木費　</v>
          </cell>
          <cell r="N1460">
            <v>2</v>
          </cell>
          <cell r="O1460" t="str">
            <v>道路橋りょう費　</v>
          </cell>
          <cell r="P1460">
            <v>3</v>
          </cell>
          <cell r="Q1460" t="str">
            <v>道路新設改良費　</v>
          </cell>
          <cell r="R1460">
            <v>20</v>
          </cell>
          <cell r="S1460" t="str">
            <v>道路改良事業費　</v>
          </cell>
          <cell r="T1460">
            <v>1</v>
          </cell>
          <cell r="U1460" t="str">
            <v>幹線道路整備事業費　</v>
          </cell>
          <cell r="V1460">
            <v>1</v>
          </cell>
          <cell r="W1460" t="str">
            <v>幹線道路整備事業費（補助）　</v>
          </cell>
          <cell r="X1460">
            <v>1</v>
          </cell>
          <cell r="Y1460" t="str">
            <v>超過人件費（枠外）　</v>
          </cell>
          <cell r="Z1460">
            <v>0</v>
          </cell>
          <cell r="AA1460">
            <v>3459</v>
          </cell>
          <cell r="AB1460">
            <v>6035</v>
          </cell>
          <cell r="AC1460">
            <v>6041</v>
          </cell>
          <cell r="AD1460">
            <v>6041</v>
          </cell>
          <cell r="AE1460">
            <v>0</v>
          </cell>
          <cell r="AF1460">
            <v>0</v>
          </cell>
          <cell r="AG1460">
            <v>0</v>
          </cell>
          <cell r="AH1460">
            <v>0</v>
          </cell>
          <cell r="AI1460">
            <v>3459</v>
          </cell>
          <cell r="AJ1460">
            <v>6035</v>
          </cell>
          <cell r="AK1460">
            <v>6041</v>
          </cell>
          <cell r="AL1460">
            <v>6041</v>
          </cell>
          <cell r="AM1460">
            <v>6</v>
          </cell>
          <cell r="AN1460">
            <v>2576</v>
          </cell>
          <cell r="AO1460">
            <v>2582</v>
          </cell>
          <cell r="AP1460" t="str">
            <v>　国庫補助（交付金）事業で支弁する職員人件費の、補助事業で計上出来る額を超過した人件費分を要求するもの。
　・補助事業　事業番号02293　幹線道路整備事業費（補助）</v>
          </cell>
          <cell r="AQ1460" t="str">
            <v xml:space="preserve">○事業費支弁職員人件費（超過人件費）　1人分（幹線道路係係員）
・事業費支弁職員人件費　7,535千円（Ａ）
・補助事業計上分1,500千円（Ｂ）
・要求額6,035千円（Ａ-Ｂ） </v>
          </cell>
          <cell r="BJ1460">
            <v>2</v>
          </cell>
          <cell r="BK1460">
            <v>0</v>
          </cell>
          <cell r="BL1460">
            <v>0</v>
          </cell>
          <cell r="BM1460">
            <v>0</v>
          </cell>
          <cell r="BN1460">
            <v>0</v>
          </cell>
          <cell r="BO1460">
            <v>0</v>
          </cell>
          <cell r="BP1460">
            <v>0</v>
          </cell>
          <cell r="BQ1460">
            <v>0</v>
          </cell>
          <cell r="BR1460">
            <v>0</v>
          </cell>
          <cell r="BS1460">
            <v>0</v>
          </cell>
          <cell r="BT1460">
            <v>0</v>
          </cell>
          <cell r="BU1460">
            <v>0</v>
          </cell>
          <cell r="BV1460">
            <v>6035</v>
          </cell>
          <cell r="BW1460">
            <v>0</v>
          </cell>
          <cell r="BX1460">
            <v>0</v>
          </cell>
          <cell r="BY1460">
            <v>0</v>
          </cell>
          <cell r="BZ1460">
            <v>0</v>
          </cell>
          <cell r="CA1460">
            <v>6041</v>
          </cell>
        </row>
        <row r="1461">
          <cell r="I1461" t="str">
            <v>幹線道路整備事業費（単独）　補助関連単独事業費</v>
          </cell>
          <cell r="J1461">
            <v>1</v>
          </cell>
          <cell r="K1461" t="str">
            <v>一般会計</v>
          </cell>
          <cell r="L1461">
            <v>8</v>
          </cell>
          <cell r="M1461" t="str">
            <v>土木費　</v>
          </cell>
          <cell r="N1461">
            <v>2</v>
          </cell>
          <cell r="O1461" t="str">
            <v>道路橋りょう費　</v>
          </cell>
          <cell r="P1461">
            <v>3</v>
          </cell>
          <cell r="Q1461" t="str">
            <v>道路新設改良費　</v>
          </cell>
          <cell r="R1461">
            <v>20</v>
          </cell>
          <cell r="S1461" t="str">
            <v>道路改良事業費　</v>
          </cell>
          <cell r="T1461">
            <v>1</v>
          </cell>
          <cell r="U1461" t="str">
            <v>幹線道路整備事業費　</v>
          </cell>
          <cell r="V1461">
            <v>2</v>
          </cell>
          <cell r="W1461" t="str">
            <v>幹線道路整備事業費（単独）　</v>
          </cell>
          <cell r="X1461">
            <v>1</v>
          </cell>
          <cell r="Y1461" t="str">
            <v>補助関連単独事業費　</v>
          </cell>
          <cell r="Z1461">
            <v>3774</v>
          </cell>
          <cell r="AA1461">
            <v>8600</v>
          </cell>
          <cell r="AB1461">
            <v>1400</v>
          </cell>
          <cell r="AC1461">
            <v>1400</v>
          </cell>
          <cell r="AD1461">
            <v>1400</v>
          </cell>
          <cell r="AE1461">
            <v>0</v>
          </cell>
          <cell r="AF1461">
            <v>0</v>
          </cell>
          <cell r="AG1461">
            <v>0</v>
          </cell>
          <cell r="AH1461">
            <v>0</v>
          </cell>
          <cell r="AI1461">
            <v>8600</v>
          </cell>
          <cell r="AJ1461">
            <v>1400</v>
          </cell>
          <cell r="AK1461">
            <v>1400</v>
          </cell>
          <cell r="AL1461">
            <v>1400</v>
          </cell>
          <cell r="AM1461">
            <v>0</v>
          </cell>
          <cell r="AN1461">
            <v>-7200</v>
          </cell>
          <cell r="AO1461">
            <v>-7200</v>
          </cell>
          <cell r="AP1461" t="str">
            <v>　国庫補助事業等で施行する幹線道路の整備を本事業により補完し、効率的・効果的な事業の執行を図る。（補助・起債対象外）
＜令和５年度実施路線＞
〇?槌小路・上柳生線（四倉地区　実施期間：R2～R7年度）
　道路工事に伴い、排水流量が増加するため、事業区域外の流末排水路の改修を行う。
○清水・空木線（小川地区　実施期間：H29～R7年度）
　本路線と接続交差する排水路のうち、事業区域外の改修を行う。</v>
          </cell>
          <cell r="AQ1461" t="str">
            <v>○事業費：1,400千円
　?槌小路・上柳生線：900千円
内訳　工事請負費：900千円　排水路工
　清水・空木線　500千円
内訳　工事請負費： 500千円　排水路工
【増減理由】
　流量増加等に伴い、接続する事業区域外の排水路の改修。</v>
          </cell>
          <cell r="BJ1461">
            <v>1</v>
          </cell>
          <cell r="BK1461">
            <v>1400</v>
          </cell>
          <cell r="BL1461">
            <v>0</v>
          </cell>
          <cell r="BM1461">
            <v>0</v>
          </cell>
          <cell r="BN1461">
            <v>0</v>
          </cell>
          <cell r="BO1461">
            <v>0</v>
          </cell>
          <cell r="BP1461">
            <v>0</v>
          </cell>
          <cell r="BQ1461">
            <v>0</v>
          </cell>
          <cell r="BR1461">
            <v>0</v>
          </cell>
          <cell r="BS1461">
            <v>0</v>
          </cell>
          <cell r="BT1461">
            <v>0</v>
          </cell>
          <cell r="BU1461">
            <v>0</v>
          </cell>
          <cell r="BV1461">
            <v>1400</v>
          </cell>
          <cell r="BW1461">
            <v>0</v>
          </cell>
          <cell r="BX1461">
            <v>0</v>
          </cell>
          <cell r="BY1461">
            <v>0</v>
          </cell>
          <cell r="BZ1461">
            <v>0</v>
          </cell>
          <cell r="CA1461">
            <v>1400</v>
          </cell>
        </row>
        <row r="1462">
          <cell r="I1462" t="str">
            <v>自転車道路網整備事業費</v>
          </cell>
          <cell r="J1462">
            <v>1</v>
          </cell>
          <cell r="K1462" t="str">
            <v>一般会計</v>
          </cell>
          <cell r="L1462">
            <v>8</v>
          </cell>
          <cell r="M1462" t="str">
            <v>土木費　</v>
          </cell>
          <cell r="N1462">
            <v>2</v>
          </cell>
          <cell r="O1462" t="str">
            <v>道路橋りょう費　</v>
          </cell>
          <cell r="P1462">
            <v>3</v>
          </cell>
          <cell r="Q1462" t="str">
            <v>道路新設改良費　</v>
          </cell>
          <cell r="R1462">
            <v>20</v>
          </cell>
          <cell r="S1462" t="str">
            <v>道路改良事業費　</v>
          </cell>
          <cell r="T1462">
            <v>2</v>
          </cell>
          <cell r="U1462" t="str">
            <v>自転車道路網整備事業費　</v>
          </cell>
          <cell r="V1462">
            <v>0</v>
          </cell>
          <cell r="X1462">
            <v>0</v>
          </cell>
          <cell r="Z1462">
            <v>204495</v>
          </cell>
          <cell r="AA1462">
            <v>5000</v>
          </cell>
          <cell r="AB1462">
            <v>33000</v>
          </cell>
          <cell r="AC1462">
            <v>14000</v>
          </cell>
          <cell r="AD1462">
            <v>14000</v>
          </cell>
          <cell r="AE1462">
            <v>2000</v>
          </cell>
          <cell r="AF1462">
            <v>31450</v>
          </cell>
          <cell r="AG1462">
            <v>13300</v>
          </cell>
          <cell r="AH1462">
            <v>13300</v>
          </cell>
          <cell r="AI1462">
            <v>3000</v>
          </cell>
          <cell r="AJ1462">
            <v>1550</v>
          </cell>
          <cell r="AK1462">
            <v>700</v>
          </cell>
          <cell r="AL1462">
            <v>700</v>
          </cell>
          <cell r="AM1462">
            <v>-19000</v>
          </cell>
          <cell r="AN1462">
            <v>28000</v>
          </cell>
          <cell r="AO1462">
            <v>9000</v>
          </cell>
          <cell r="AP1462" t="str">
            <v xml:space="preserve">　自転車の活用を推進し、市民の健康増進やサイクルツーリズムの推進による観光交流人口の拡大、良好な都市環境づくり、災害時の移動手段の確保等を図るため、自転車ネットワークの構築や安全で快適な自転車走行空間の整備を行うもの。
＜令和５年度実施内容＞
○新川・夏井川ルート（事業期間　R3～8年度）
　平成13年度に供用されている既存ルート(国宝白水阿弥陀堂～二級河川夏井川河口）は、路面劣化が著しい状況であるが、今般の国土強靭化事業に伴う河川改修により、良好な河川環境の向上が図られることから、一部ルートの見直しや施設の再整備のための実施設計を行う。 </v>
          </cell>
          <cell r="AQ1462" t="str">
            <v xml:space="preserve">○事業費：33,000千円
　自転車道路網（新川・夏井川ルート外）：33,000千円　
　（内訳　委託料：33,000千円　自転車道路網整備事業実施設計委託）
 </v>
          </cell>
          <cell r="BB1462">
            <v>3</v>
          </cell>
          <cell r="BC1462" t="str">
            <v>まちの魅力を高める　</v>
          </cell>
          <cell r="BD1462">
            <v>0</v>
          </cell>
          <cell r="BF1462">
            <v>0</v>
          </cell>
          <cell r="BH1462">
            <v>0</v>
          </cell>
          <cell r="BJ1462">
            <v>2</v>
          </cell>
          <cell r="BK1462">
            <v>0</v>
          </cell>
          <cell r="BL1462">
            <v>0</v>
          </cell>
          <cell r="BM1462">
            <v>0</v>
          </cell>
          <cell r="BN1462">
            <v>0</v>
          </cell>
          <cell r="BO1462">
            <v>0</v>
          </cell>
          <cell r="BP1462">
            <v>0</v>
          </cell>
          <cell r="BQ1462">
            <v>0</v>
          </cell>
          <cell r="BR1462">
            <v>18150</v>
          </cell>
          <cell r="BS1462">
            <v>0</v>
          </cell>
          <cell r="BT1462">
            <v>13300</v>
          </cell>
          <cell r="BU1462">
            <v>0</v>
          </cell>
          <cell r="BV1462">
            <v>1550</v>
          </cell>
          <cell r="BW1462">
            <v>7700</v>
          </cell>
          <cell r="BX1462">
            <v>0</v>
          </cell>
          <cell r="BY1462">
            <v>5600</v>
          </cell>
          <cell r="BZ1462">
            <v>0</v>
          </cell>
          <cell r="CA1462">
            <v>700</v>
          </cell>
        </row>
        <row r="1463">
          <cell r="I1463" t="str">
            <v>道路改良事業費（単独）</v>
          </cell>
          <cell r="J1463">
            <v>1</v>
          </cell>
          <cell r="K1463" t="str">
            <v>一般会計</v>
          </cell>
          <cell r="L1463">
            <v>8</v>
          </cell>
          <cell r="M1463" t="str">
            <v>土木費　</v>
          </cell>
          <cell r="N1463">
            <v>2</v>
          </cell>
          <cell r="O1463" t="str">
            <v>道路橋りょう費　</v>
          </cell>
          <cell r="P1463">
            <v>3</v>
          </cell>
          <cell r="Q1463" t="str">
            <v>道路新設改良費　</v>
          </cell>
          <cell r="R1463">
            <v>20</v>
          </cell>
          <cell r="S1463" t="str">
            <v>道路改良事業費　</v>
          </cell>
          <cell r="T1463">
            <v>5</v>
          </cell>
          <cell r="U1463" t="str">
            <v>生活道路整備事業費　</v>
          </cell>
          <cell r="V1463">
            <v>2</v>
          </cell>
          <cell r="W1463" t="str">
            <v>道路改良事業費（単独）　</v>
          </cell>
          <cell r="X1463">
            <v>0</v>
          </cell>
          <cell r="Z1463">
            <v>333936</v>
          </cell>
          <cell r="AA1463">
            <v>295150</v>
          </cell>
          <cell r="AB1463">
            <v>295100</v>
          </cell>
          <cell r="AC1463">
            <v>295100</v>
          </cell>
          <cell r="AD1463">
            <v>295100</v>
          </cell>
          <cell r="AE1463">
            <v>265800</v>
          </cell>
          <cell r="AF1463">
            <v>265500</v>
          </cell>
          <cell r="AG1463">
            <v>265500</v>
          </cell>
          <cell r="AH1463">
            <v>265500</v>
          </cell>
          <cell r="AI1463">
            <v>29350</v>
          </cell>
          <cell r="AJ1463">
            <v>29600</v>
          </cell>
          <cell r="AK1463">
            <v>29600</v>
          </cell>
          <cell r="AL1463">
            <v>29600</v>
          </cell>
          <cell r="AM1463">
            <v>0</v>
          </cell>
          <cell r="AN1463">
            <v>-50</v>
          </cell>
          <cell r="AO1463">
            <v>-50</v>
          </cell>
          <cell r="AP1463" t="str">
            <v xml:space="preserve">　生活環境の改善や道路の利便性向上を図るため、市道の拡幅、改良整備を実施するものである。
　令和５年度は継続28路線、新規２路線の計30路線を実施することとし、新規路線の選定は地区からの要望を踏まえ地域バランスや整備の必要性を考慮し行っている。
○令和５年度新規路線（　）内路線数
　勿来経土（１）：渚・西ノ作線（勿来）
　常磐経土（１）：北蟹内・古館線（常磐） </v>
          </cell>
          <cell r="AQ1463" t="str">
            <v>○事業費　295,100千円
　細田・北野線（平）　外29路線
　[地区別路線数　※（　）内はR４要求路線数]
　・平　６(11)路線　・小名浜５(７)路線　・勿来５(４)路線　・常磐２(５)路線
　・四倉５(５)路線　・内郷　１(１)路線　・小川１(１)路線　・好間１(２)路線
　・三和０(１)路線　・田人　０(２)路線　・久之浜２(２)路線・川前１(１)路線
　・遠野１(０)路線　合計30(42)路線</v>
          </cell>
          <cell r="BJ1463">
            <v>1</v>
          </cell>
          <cell r="BK1463">
            <v>295100</v>
          </cell>
          <cell r="BL1463">
            <v>0</v>
          </cell>
          <cell r="BM1463">
            <v>0</v>
          </cell>
          <cell r="BN1463">
            <v>0</v>
          </cell>
          <cell r="BO1463">
            <v>0</v>
          </cell>
          <cell r="BP1463">
            <v>0</v>
          </cell>
          <cell r="BQ1463">
            <v>0</v>
          </cell>
          <cell r="BR1463">
            <v>0</v>
          </cell>
          <cell r="BS1463">
            <v>0</v>
          </cell>
          <cell r="BT1463">
            <v>265500</v>
          </cell>
          <cell r="BU1463">
            <v>0</v>
          </cell>
          <cell r="BV1463">
            <v>29600</v>
          </cell>
          <cell r="BW1463">
            <v>0</v>
          </cell>
          <cell r="BX1463">
            <v>0</v>
          </cell>
          <cell r="BY1463">
            <v>265500</v>
          </cell>
          <cell r="BZ1463">
            <v>0</v>
          </cell>
          <cell r="CA1463">
            <v>29600</v>
          </cell>
        </row>
        <row r="1464">
          <cell r="I1464" t="str">
            <v>道路改良事業費（単独）臨時経費分</v>
          </cell>
          <cell r="J1464">
            <v>1</v>
          </cell>
          <cell r="K1464" t="str">
            <v>一般会計</v>
          </cell>
          <cell r="L1464">
            <v>8</v>
          </cell>
          <cell r="M1464" t="str">
            <v>土木費　</v>
          </cell>
          <cell r="N1464">
            <v>2</v>
          </cell>
          <cell r="O1464" t="str">
            <v>道路橋りょう費　</v>
          </cell>
          <cell r="P1464">
            <v>3</v>
          </cell>
          <cell r="Q1464" t="str">
            <v>道路新設改良費　</v>
          </cell>
          <cell r="R1464">
            <v>20</v>
          </cell>
          <cell r="S1464" t="str">
            <v>道路改良事業費　</v>
          </cell>
          <cell r="T1464">
            <v>5</v>
          </cell>
          <cell r="U1464" t="str">
            <v>生活道路整備事業費　</v>
          </cell>
          <cell r="V1464">
            <v>2</v>
          </cell>
          <cell r="W1464" t="str">
            <v>道路改良事業費（単独）　</v>
          </cell>
          <cell r="X1464">
            <v>1</v>
          </cell>
          <cell r="Y1464" t="str">
            <v>道路改良事業費（単独）臨時経費分</v>
          </cell>
          <cell r="Z1464">
            <v>23627</v>
          </cell>
          <cell r="AA1464">
            <v>23048</v>
          </cell>
          <cell r="AB1464">
            <v>46664</v>
          </cell>
          <cell r="AC1464">
            <v>22668</v>
          </cell>
          <cell r="AD1464">
            <v>22668</v>
          </cell>
          <cell r="AE1464">
            <v>0</v>
          </cell>
          <cell r="AF1464">
            <v>0</v>
          </cell>
          <cell r="AG1464">
            <v>0</v>
          </cell>
          <cell r="AH1464">
            <v>0</v>
          </cell>
          <cell r="AI1464">
            <v>23048</v>
          </cell>
          <cell r="AJ1464">
            <v>46664</v>
          </cell>
          <cell r="AK1464">
            <v>22668</v>
          </cell>
          <cell r="AL1464">
            <v>22668</v>
          </cell>
          <cell r="AM1464">
            <v>-23996</v>
          </cell>
          <cell r="AN1464">
            <v>23616</v>
          </cell>
          <cell r="AO1464">
            <v>-380</v>
          </cell>
          <cell r="AP1464" t="str">
            <v>　道路改良工事の路線上に確認された、工事により破損の恐れがある埋蔵文化財の保護のため、発掘調査及び出土品の整理及び報告書の作成を行うもの。
＜令和５年度実施内容＞
・南白土関根２号線（岡ノ内遺跡）
調査面積：約220㎡　業務内容：資料整理等、報告書作成、刊行作業
・千ケ久保・松原線（新林遺跡）
調査面積：約583㎡　業務内容：資料整理等、報告書作成、刊行作業
・新屋敷・南作線（砂畑遺跡）
調査面積：約584㎡　業務内容：発掘調査</v>
          </cell>
          <cell r="AQ1464" t="str">
            <v>○事業費　46,664千円
埋蔵文化財本発掘調査委託
・南白土関根２号線（岡ノ内遺跡）　11,117千円
・千ケ久保・松原線（新林遺跡）11,552千円
・新屋敷・南作線（砂畑遺跡）　23,996千円</v>
          </cell>
          <cell r="BJ1464">
            <v>2</v>
          </cell>
          <cell r="BK1464">
            <v>0</v>
          </cell>
          <cell r="BL1464">
            <v>0</v>
          </cell>
          <cell r="BM1464">
            <v>0</v>
          </cell>
          <cell r="BN1464">
            <v>0</v>
          </cell>
          <cell r="BO1464">
            <v>0</v>
          </cell>
          <cell r="BP1464">
            <v>0</v>
          </cell>
          <cell r="BQ1464">
            <v>0</v>
          </cell>
          <cell r="BR1464">
            <v>0</v>
          </cell>
          <cell r="BS1464">
            <v>0</v>
          </cell>
          <cell r="BT1464">
            <v>0</v>
          </cell>
          <cell r="BU1464">
            <v>0</v>
          </cell>
          <cell r="BV1464">
            <v>46664</v>
          </cell>
          <cell r="BW1464">
            <v>0</v>
          </cell>
          <cell r="BX1464">
            <v>0</v>
          </cell>
          <cell r="BY1464">
            <v>0</v>
          </cell>
          <cell r="BZ1464">
            <v>0</v>
          </cell>
          <cell r="CA1464">
            <v>22668</v>
          </cell>
        </row>
        <row r="1465">
          <cell r="I1465" t="str">
            <v>道路舗装事業費</v>
          </cell>
          <cell r="J1465">
            <v>1</v>
          </cell>
          <cell r="K1465" t="str">
            <v>一般会計</v>
          </cell>
          <cell r="L1465">
            <v>8</v>
          </cell>
          <cell r="M1465" t="str">
            <v>土木費　</v>
          </cell>
          <cell r="N1465">
            <v>2</v>
          </cell>
          <cell r="O1465" t="str">
            <v>道路橋りょう費　</v>
          </cell>
          <cell r="P1465">
            <v>3</v>
          </cell>
          <cell r="Q1465" t="str">
            <v>道路新設改良費　</v>
          </cell>
          <cell r="R1465">
            <v>20</v>
          </cell>
          <cell r="S1465" t="str">
            <v>道路改良事業費　</v>
          </cell>
          <cell r="T1465">
            <v>5</v>
          </cell>
          <cell r="U1465" t="str">
            <v>生活道路整備事業費　</v>
          </cell>
          <cell r="V1465">
            <v>3</v>
          </cell>
          <cell r="W1465" t="str">
            <v>道路舗装事業費　</v>
          </cell>
          <cell r="X1465">
            <v>0</v>
          </cell>
          <cell r="Z1465">
            <v>55582</v>
          </cell>
          <cell r="AA1465">
            <v>36500</v>
          </cell>
          <cell r="AB1465">
            <v>49500</v>
          </cell>
          <cell r="AC1465">
            <v>38500</v>
          </cell>
          <cell r="AD1465">
            <v>38500</v>
          </cell>
          <cell r="AE1465">
            <v>32800</v>
          </cell>
          <cell r="AF1465">
            <v>44500</v>
          </cell>
          <cell r="AG1465">
            <v>34600</v>
          </cell>
          <cell r="AH1465">
            <v>34600</v>
          </cell>
          <cell r="AI1465">
            <v>3700</v>
          </cell>
          <cell r="AJ1465">
            <v>5000</v>
          </cell>
          <cell r="AK1465">
            <v>3900</v>
          </cell>
          <cell r="AL1465">
            <v>3900</v>
          </cell>
          <cell r="AM1465">
            <v>-11000</v>
          </cell>
          <cell r="AN1465">
            <v>13000</v>
          </cell>
          <cell r="AO1465">
            <v>2000</v>
          </cell>
          <cell r="AP1465" t="str">
            <v>　生活環境の改善や道路の利便性向上を図るため、市道の舗装整備を実施するもの。
　令和５年度は継続９路線、新規４路線の計13路線を実施することとし、新規路線の選定は、地区からの要望を踏まえ地域バランスや整備の必要性を考慮し行っている。
○令和５年度主な新規路線
　土木課（３）　：中平窪20号線（平）、吉袋・亀下線（平）、
　中好間田中１号線（好間）
　四倉経土（１）：御厩２号線（四倉）</v>
          </cell>
          <cell r="AQ1465" t="str">
            <v>○事業費　49,500千円
　内宿・六十枚線　外12路線
　[地区別路線数　※（　）内はR４要求路線数]
　・平　４(７)路線　・小名浜２(４)路線　・勿来２(２)路線・常磐　０(１)路線
　・四倉１(２)路線　・内郷　０(１)路線　・小川１(１)路線・好間　３(４)路線
　・三和０(１)路線　・遠野　０(０)路線　・田人０(２)路線・久之浜０(０)路線
　・川前０(０)路線　合計13(25)路線
　要望箇所のうち、市街化区域など、交通量が多く整備効果が高いと見込まれる路線を早期に完成させるための所要額を要求するもの。</v>
          </cell>
          <cell r="BJ1465">
            <v>2</v>
          </cell>
          <cell r="BK1465">
            <v>0</v>
          </cell>
          <cell r="BL1465">
            <v>0</v>
          </cell>
          <cell r="BM1465">
            <v>0</v>
          </cell>
          <cell r="BN1465">
            <v>0</v>
          </cell>
          <cell r="BO1465">
            <v>0</v>
          </cell>
          <cell r="BP1465">
            <v>0</v>
          </cell>
          <cell r="BQ1465">
            <v>0</v>
          </cell>
          <cell r="BR1465">
            <v>0</v>
          </cell>
          <cell r="BS1465">
            <v>0</v>
          </cell>
          <cell r="BT1465">
            <v>44500</v>
          </cell>
          <cell r="BU1465">
            <v>0</v>
          </cell>
          <cell r="BV1465">
            <v>5000</v>
          </cell>
          <cell r="BW1465">
            <v>0</v>
          </cell>
          <cell r="BX1465">
            <v>0</v>
          </cell>
          <cell r="BY1465">
            <v>34600</v>
          </cell>
          <cell r="BZ1465">
            <v>0</v>
          </cell>
          <cell r="CA1465">
            <v>3900</v>
          </cell>
        </row>
        <row r="1466">
          <cell r="I1466" t="str">
            <v>橋りょう負担金</v>
          </cell>
          <cell r="J1466">
            <v>1</v>
          </cell>
          <cell r="K1466" t="str">
            <v>一般会計</v>
          </cell>
          <cell r="L1466">
            <v>8</v>
          </cell>
          <cell r="M1466" t="str">
            <v>土木費　</v>
          </cell>
          <cell r="N1466">
            <v>2</v>
          </cell>
          <cell r="O1466" t="str">
            <v>道路橋りょう費　</v>
          </cell>
          <cell r="P1466">
            <v>3</v>
          </cell>
          <cell r="Q1466" t="str">
            <v>道路新設改良費　</v>
          </cell>
          <cell r="R1466">
            <v>20</v>
          </cell>
          <cell r="S1466" t="str">
            <v>道路改良事業費　</v>
          </cell>
          <cell r="T1466">
            <v>5</v>
          </cell>
          <cell r="U1466" t="str">
            <v>生活道路整備事業費　</v>
          </cell>
          <cell r="V1466">
            <v>5</v>
          </cell>
          <cell r="W1466" t="str">
            <v>橋りょう負担金　</v>
          </cell>
          <cell r="X1466">
            <v>0</v>
          </cell>
          <cell r="Z1466">
            <v>50587</v>
          </cell>
          <cell r="AA1466">
            <v>144300</v>
          </cell>
          <cell r="AB1466">
            <v>132164</v>
          </cell>
          <cell r="AC1466">
            <v>132164</v>
          </cell>
          <cell r="AD1466">
            <v>132164</v>
          </cell>
          <cell r="AE1466">
            <v>129800</v>
          </cell>
          <cell r="AF1466">
            <v>118900</v>
          </cell>
          <cell r="AG1466">
            <v>118900</v>
          </cell>
          <cell r="AH1466">
            <v>118900</v>
          </cell>
          <cell r="AI1466">
            <v>14500</v>
          </cell>
          <cell r="AJ1466">
            <v>13264</v>
          </cell>
          <cell r="AK1466">
            <v>13264</v>
          </cell>
          <cell r="AL1466">
            <v>13264</v>
          </cell>
          <cell r="AM1466">
            <v>0</v>
          </cell>
          <cell r="AN1466">
            <v>-12136</v>
          </cell>
          <cell r="AO1466">
            <v>-12136</v>
          </cell>
          <cell r="AP1466" t="str">
            <v xml:space="preserve">　県が実施する河川改修事業及び道路改良事業等に併せ実施される、市道の改良等に係る費用の一部を負担するもの。
＜令和５年度実施事業＞
○広畑橋（小川）
　夏井川・好間川災害復旧助成事業（県事業）に伴う、前原・迎川原線（広畑橋）旧橋撤去工・橋梁下部工外　
○豊川橋（勿来）
　中田川河川改修事業（県事業）に伴う、台・須賀線（豊川橋）橋梁下部工
</v>
          </cell>
          <cell r="AQ1466" t="str">
            <v xml:space="preserve">○事業費　県河川改修関連橋梁負担金：132,164千円
　・広畑橋　： 82,164千円（旧橋撤去工・橋梁下部工外）
　・豊川橋　： 50,000千円（橋梁下部工）
【増減理由】
　県事業（赤沼川河川改修事業）の縮減に伴う減
</v>
          </cell>
          <cell r="BJ1466">
            <v>1</v>
          </cell>
          <cell r="BK1466">
            <v>132164</v>
          </cell>
          <cell r="BL1466">
            <v>0</v>
          </cell>
          <cell r="BM1466">
            <v>0</v>
          </cell>
          <cell r="BN1466">
            <v>0</v>
          </cell>
          <cell r="BO1466">
            <v>0</v>
          </cell>
          <cell r="BP1466">
            <v>0</v>
          </cell>
          <cell r="BQ1466">
            <v>0</v>
          </cell>
          <cell r="BR1466">
            <v>0</v>
          </cell>
          <cell r="BS1466">
            <v>0</v>
          </cell>
          <cell r="BT1466">
            <v>118900</v>
          </cell>
          <cell r="BU1466">
            <v>0</v>
          </cell>
          <cell r="BV1466">
            <v>13264</v>
          </cell>
          <cell r="BW1466">
            <v>0</v>
          </cell>
          <cell r="BX1466">
            <v>0</v>
          </cell>
          <cell r="BY1466">
            <v>118900</v>
          </cell>
          <cell r="BZ1466">
            <v>0</v>
          </cell>
          <cell r="CA1466">
            <v>13264</v>
          </cell>
        </row>
        <row r="1467">
          <cell r="I1467" t="str">
            <v>辺地対策事業費</v>
          </cell>
          <cell r="J1467">
            <v>1</v>
          </cell>
          <cell r="K1467" t="str">
            <v>一般会計</v>
          </cell>
          <cell r="L1467">
            <v>8</v>
          </cell>
          <cell r="M1467" t="str">
            <v>土木費　</v>
          </cell>
          <cell r="N1467">
            <v>2</v>
          </cell>
          <cell r="O1467" t="str">
            <v>道路橋りょう費　</v>
          </cell>
          <cell r="P1467">
            <v>3</v>
          </cell>
          <cell r="Q1467" t="str">
            <v>道路新設改良費　</v>
          </cell>
          <cell r="R1467">
            <v>20</v>
          </cell>
          <cell r="S1467" t="str">
            <v>道路改良事業費　</v>
          </cell>
          <cell r="T1467">
            <v>5</v>
          </cell>
          <cell r="U1467" t="str">
            <v>生活道路整備事業費　</v>
          </cell>
          <cell r="V1467">
            <v>6</v>
          </cell>
          <cell r="W1467" t="str">
            <v>辺地対策事業費　</v>
          </cell>
          <cell r="X1467">
            <v>0</v>
          </cell>
          <cell r="Z1467">
            <v>5176</v>
          </cell>
          <cell r="AA1467">
            <v>13300</v>
          </cell>
          <cell r="AB1467">
            <v>8000</v>
          </cell>
          <cell r="AC1467">
            <v>8000</v>
          </cell>
          <cell r="AD1467">
            <v>8000</v>
          </cell>
          <cell r="AE1467">
            <v>13300</v>
          </cell>
          <cell r="AF1467">
            <v>8000</v>
          </cell>
          <cell r="AG1467">
            <v>8000</v>
          </cell>
          <cell r="AH1467">
            <v>8000</v>
          </cell>
          <cell r="AI1467">
            <v>0</v>
          </cell>
          <cell r="AJ1467">
            <v>0</v>
          </cell>
          <cell r="AK1467">
            <v>0</v>
          </cell>
          <cell r="AL1467">
            <v>0</v>
          </cell>
          <cell r="AM1467">
            <v>0</v>
          </cell>
          <cell r="AN1467">
            <v>-5300</v>
          </cell>
          <cell r="AO1467">
            <v>-5300</v>
          </cell>
          <cell r="AP1467" t="str">
            <v xml:space="preserve">　「辺地に係る公共施設の総合整備のための財政上の特別措置法に関する法律」に基づく「辺地総合整備計画（第９次）」により、当該路線の整備促進を図る。
＜令和５年度実施路線＞
　○掛橋・新田線（田人）（事業年度　R1～5年度） </v>
          </cell>
          <cell r="AQ1467" t="str">
            <v>○事業費　8,000千円
　掛橋・新田線：　8,000千円（道路改良工）
【増減理由】
　施工箇所の精査により事業費が減となったもの。</v>
          </cell>
          <cell r="BJ1467">
            <v>1</v>
          </cell>
          <cell r="BK1467">
            <v>8000</v>
          </cell>
          <cell r="BL1467">
            <v>0</v>
          </cell>
          <cell r="BM1467">
            <v>0</v>
          </cell>
          <cell r="BN1467">
            <v>0</v>
          </cell>
          <cell r="BO1467">
            <v>0</v>
          </cell>
          <cell r="BP1467">
            <v>0</v>
          </cell>
          <cell r="BQ1467">
            <v>0</v>
          </cell>
          <cell r="BR1467">
            <v>0</v>
          </cell>
          <cell r="BS1467">
            <v>0</v>
          </cell>
          <cell r="BT1467">
            <v>8000</v>
          </cell>
          <cell r="BU1467">
            <v>0</v>
          </cell>
          <cell r="BV1467">
            <v>0</v>
          </cell>
          <cell r="BW1467">
            <v>0</v>
          </cell>
          <cell r="BX1467">
            <v>0</v>
          </cell>
          <cell r="BY1467">
            <v>8000</v>
          </cell>
          <cell r="BZ1467">
            <v>0</v>
          </cell>
          <cell r="CA1467">
            <v>0</v>
          </cell>
        </row>
        <row r="1468">
          <cell r="I1468" t="str">
            <v>街路事業費（補助）</v>
          </cell>
          <cell r="J1468">
            <v>1</v>
          </cell>
          <cell r="K1468" t="str">
            <v>一般会計</v>
          </cell>
          <cell r="L1468">
            <v>8</v>
          </cell>
          <cell r="M1468" t="str">
            <v>土木費　</v>
          </cell>
          <cell r="N1468">
            <v>5</v>
          </cell>
          <cell r="O1468" t="str">
            <v>都市計画費　</v>
          </cell>
          <cell r="P1468">
            <v>3</v>
          </cell>
          <cell r="Q1468" t="str">
            <v>街路事業費　</v>
          </cell>
          <cell r="R1468">
            <v>10</v>
          </cell>
          <cell r="S1468" t="str">
            <v>街路事業費　</v>
          </cell>
          <cell r="T1468">
            <v>1</v>
          </cell>
          <cell r="U1468" t="str">
            <v>街路事業費　</v>
          </cell>
          <cell r="V1468">
            <v>1</v>
          </cell>
          <cell r="W1468" t="str">
            <v>街路事業費（補助）　</v>
          </cell>
          <cell r="X1468">
            <v>0</v>
          </cell>
          <cell r="Z1468">
            <v>495592</v>
          </cell>
          <cell r="AA1468">
            <v>180515</v>
          </cell>
          <cell r="AB1468">
            <v>303810</v>
          </cell>
          <cell r="AC1468">
            <v>303810</v>
          </cell>
          <cell r="AD1468">
            <v>303810</v>
          </cell>
          <cell r="AE1468">
            <v>172200</v>
          </cell>
          <cell r="AF1468">
            <v>289935</v>
          </cell>
          <cell r="AG1468">
            <v>289935</v>
          </cell>
          <cell r="AH1468">
            <v>289935</v>
          </cell>
          <cell r="AI1468">
            <v>8315</v>
          </cell>
          <cell r="AJ1468">
            <v>13875</v>
          </cell>
          <cell r="AK1468">
            <v>13875</v>
          </cell>
          <cell r="AL1468">
            <v>13875</v>
          </cell>
          <cell r="AM1468">
            <v>0</v>
          </cell>
          <cell r="AN1468">
            <v>123295</v>
          </cell>
          <cell r="AO1468">
            <v>123295</v>
          </cell>
          <cell r="AP1468" t="str">
            <v xml:space="preserve">　国の交付金事業を活用し、中心市街地の活性化及び既成市街地の交流、連携の強化と良好な都市環境の創出に資するため、都市計画道路整備を図るもの。
＜令和５年度実施路線（無電柱化推進計画事業）＞
○（都）掻槌小路幕ノ内線（柳町工区）（事業期間 H28～R7年度）
　令和５年度においても継続して当該路線の道路改良工事を進めると共に、工事に伴う埋蔵文化財の発掘調査を行う。
〇（都）掻槌小路幕ノ内線（旧城跡工区）（事業期間 R4～R10年度）
　令和５年度は、事業用地取得に向けて土地及び建物等の調査及び評価を進めるもの。
</v>
          </cell>
          <cell r="AQ1468" t="str">
            <v xml:space="preserve">○事業費：298,500千円
　（補助率）　（交付金相当額）
　(都)?槌小路幕ノ内線：298,500千円　55%164,175千円
　（内訳）委託料：17,000千円　工事請負費：281,500千円
○事務費：5,310千円
　人件費：3,186千円（街路係係員）　事務経費：2,124千円
 </v>
          </cell>
          <cell r="BB1468">
            <v>3</v>
          </cell>
          <cell r="BC1468" t="str">
            <v>まちの魅力を高める　</v>
          </cell>
          <cell r="BD1468">
            <v>0</v>
          </cell>
          <cell r="BF1468">
            <v>0</v>
          </cell>
          <cell r="BH1468">
            <v>0</v>
          </cell>
          <cell r="BJ1468">
            <v>1</v>
          </cell>
          <cell r="BK1468">
            <v>303810</v>
          </cell>
          <cell r="BL1468">
            <v>0</v>
          </cell>
          <cell r="BM1468">
            <v>0</v>
          </cell>
          <cell r="BN1468">
            <v>0</v>
          </cell>
          <cell r="BO1468">
            <v>0</v>
          </cell>
          <cell r="BP1468">
            <v>0</v>
          </cell>
          <cell r="BQ1468">
            <v>0</v>
          </cell>
          <cell r="BR1468">
            <v>164175</v>
          </cell>
          <cell r="BS1468">
            <v>0</v>
          </cell>
          <cell r="BT1468">
            <v>124800</v>
          </cell>
          <cell r="BU1468">
            <v>960</v>
          </cell>
          <cell r="BV1468">
            <v>13875</v>
          </cell>
          <cell r="BW1468">
            <v>164175</v>
          </cell>
          <cell r="BX1468">
            <v>0</v>
          </cell>
          <cell r="BY1468">
            <v>124800</v>
          </cell>
          <cell r="BZ1468">
            <v>960</v>
          </cell>
          <cell r="CA1468">
            <v>13875</v>
          </cell>
        </row>
        <row r="1469">
          <cell r="I1469" t="str">
            <v>街路事業費（補助）　超過人件費（枠外）</v>
          </cell>
          <cell r="J1469">
            <v>1</v>
          </cell>
          <cell r="K1469" t="str">
            <v>一般会計</v>
          </cell>
          <cell r="L1469">
            <v>8</v>
          </cell>
          <cell r="M1469" t="str">
            <v>土木費　</v>
          </cell>
          <cell r="N1469">
            <v>5</v>
          </cell>
          <cell r="O1469" t="str">
            <v>都市計画費　</v>
          </cell>
          <cell r="P1469">
            <v>3</v>
          </cell>
          <cell r="Q1469" t="str">
            <v>街路事業費　</v>
          </cell>
          <cell r="R1469">
            <v>10</v>
          </cell>
          <cell r="S1469" t="str">
            <v>街路事業費　</v>
          </cell>
          <cell r="T1469">
            <v>1</v>
          </cell>
          <cell r="U1469" t="str">
            <v>街路事業費　</v>
          </cell>
          <cell r="V1469">
            <v>1</v>
          </cell>
          <cell r="W1469" t="str">
            <v>街路事業費（補助）　</v>
          </cell>
          <cell r="X1469">
            <v>1</v>
          </cell>
          <cell r="Y1469" t="str">
            <v>超過人件費（枠外）　</v>
          </cell>
          <cell r="Z1469">
            <v>0</v>
          </cell>
          <cell r="AA1469">
            <v>4707</v>
          </cell>
          <cell r="AB1469">
            <v>3109</v>
          </cell>
          <cell r="AC1469">
            <v>3123</v>
          </cell>
          <cell r="AD1469">
            <v>3123</v>
          </cell>
          <cell r="AE1469">
            <v>0</v>
          </cell>
          <cell r="AF1469">
            <v>0</v>
          </cell>
          <cell r="AG1469">
            <v>0</v>
          </cell>
          <cell r="AH1469">
            <v>0</v>
          </cell>
          <cell r="AI1469">
            <v>4707</v>
          </cell>
          <cell r="AJ1469">
            <v>3109</v>
          </cell>
          <cell r="AK1469">
            <v>3123</v>
          </cell>
          <cell r="AL1469">
            <v>3123</v>
          </cell>
          <cell r="AM1469">
            <v>14</v>
          </cell>
          <cell r="AN1469">
            <v>-1598</v>
          </cell>
          <cell r="AO1469">
            <v>-1584</v>
          </cell>
          <cell r="AP1469" t="str">
            <v>　国庫補助（交付金）事業で支弁する職員人件費の、補助事業で計上出来る額を超過した人件費分を要求するもの。
　・補助事業　事業番号00968　街路事業費（中心市街地活性化分）補助</v>
          </cell>
          <cell r="AQ1469" t="str">
            <v xml:space="preserve">　事業費支弁職員人件費（超過人件費）　1人分（街路係係員）
　・事業費支弁職員人件費　6,295千円（Ａ）
　・補助事業計上分3,186千円（Ｂ）
　・要求額3,109千円（Ａ-Ｂ） </v>
          </cell>
          <cell r="BJ1469">
            <v>2</v>
          </cell>
          <cell r="BK1469">
            <v>0</v>
          </cell>
          <cell r="BL1469">
            <v>0</v>
          </cell>
          <cell r="BM1469">
            <v>0</v>
          </cell>
          <cell r="BN1469">
            <v>0</v>
          </cell>
          <cell r="BO1469">
            <v>0</v>
          </cell>
          <cell r="BP1469">
            <v>0</v>
          </cell>
          <cell r="BQ1469">
            <v>0</v>
          </cell>
          <cell r="BR1469">
            <v>0</v>
          </cell>
          <cell r="BS1469">
            <v>0</v>
          </cell>
          <cell r="BT1469">
            <v>0</v>
          </cell>
          <cell r="BU1469">
            <v>0</v>
          </cell>
          <cell r="BV1469">
            <v>3109</v>
          </cell>
          <cell r="BW1469">
            <v>0</v>
          </cell>
          <cell r="BX1469">
            <v>0</v>
          </cell>
          <cell r="BY1469">
            <v>0</v>
          </cell>
          <cell r="BZ1469">
            <v>0</v>
          </cell>
          <cell r="CA1469">
            <v>3123</v>
          </cell>
        </row>
        <row r="1470">
          <cell r="I1470" t="str">
            <v>街路事業費（補助）　臨時経費分</v>
          </cell>
          <cell r="J1470">
            <v>1</v>
          </cell>
          <cell r="K1470" t="str">
            <v>一般会計</v>
          </cell>
          <cell r="L1470">
            <v>8</v>
          </cell>
          <cell r="M1470" t="str">
            <v>土木費　</v>
          </cell>
          <cell r="N1470">
            <v>5</v>
          </cell>
          <cell r="O1470" t="str">
            <v>都市計画費　</v>
          </cell>
          <cell r="P1470">
            <v>3</v>
          </cell>
          <cell r="Q1470" t="str">
            <v>街路事業費　</v>
          </cell>
          <cell r="R1470">
            <v>10</v>
          </cell>
          <cell r="S1470" t="str">
            <v>街路事業費　</v>
          </cell>
          <cell r="T1470">
            <v>1</v>
          </cell>
          <cell r="U1470" t="str">
            <v>街路事業費　</v>
          </cell>
          <cell r="V1470">
            <v>1</v>
          </cell>
          <cell r="W1470" t="str">
            <v>街路事業費（補助）　</v>
          </cell>
          <cell r="X1470">
            <v>2</v>
          </cell>
          <cell r="Y1470" t="str">
            <v>臨時経費分　</v>
          </cell>
          <cell r="Z1470">
            <v>0</v>
          </cell>
          <cell r="AA1470">
            <v>53179</v>
          </cell>
          <cell r="AB1470">
            <v>20000</v>
          </cell>
          <cell r="AC1470">
            <v>20000</v>
          </cell>
          <cell r="AD1470">
            <v>20000</v>
          </cell>
          <cell r="AE1470">
            <v>24750</v>
          </cell>
          <cell r="AF1470">
            <v>7590</v>
          </cell>
          <cell r="AG1470">
            <v>7590</v>
          </cell>
          <cell r="AH1470">
            <v>7590</v>
          </cell>
          <cell r="AI1470">
            <v>28429</v>
          </cell>
          <cell r="AJ1470">
            <v>12410</v>
          </cell>
          <cell r="AK1470">
            <v>12410</v>
          </cell>
          <cell r="AL1470">
            <v>12410</v>
          </cell>
          <cell r="AM1470">
            <v>0</v>
          </cell>
          <cell r="AN1470">
            <v>-33179</v>
          </cell>
          <cell r="AO1470">
            <v>-33179</v>
          </cell>
          <cell r="AP1470" t="str">
            <v>　都市計画道路?槌小路幕ノ内線の道路改良事業における、文化財保護法に基づく発掘調査を行うもの。
　・調査対象文化財：平城跡（平柳町地内）
　・調査期間：令和４年度～令和６年度
　・調査面積：850.0㎡
　・実施内容：本発掘調査　（令和４年度～令和５年度）
　報告書作成等（令和６年度）</v>
          </cell>
          <cell r="AQ1470" t="str">
            <v>○令和５年度事業費　20,000千円
埋蔵文化財発掘調査委託（対象遺跡：平城跡）
　（都）?槌小路幕ノ内線
・補助対象事業費　：13,800千円（発掘工事費）
・補助対象外事業費： 6,200千円（調査人件費）
※埋蔵文化財発掘調査に係る経費は、全て起債対象外事業</v>
          </cell>
          <cell r="BJ1470">
            <v>1</v>
          </cell>
          <cell r="BK1470">
            <v>20000</v>
          </cell>
          <cell r="BL1470">
            <v>0</v>
          </cell>
          <cell r="BM1470">
            <v>0</v>
          </cell>
          <cell r="BN1470">
            <v>0</v>
          </cell>
          <cell r="BO1470">
            <v>0</v>
          </cell>
          <cell r="BP1470">
            <v>0</v>
          </cell>
          <cell r="BQ1470">
            <v>0</v>
          </cell>
          <cell r="BR1470">
            <v>7590</v>
          </cell>
          <cell r="BS1470">
            <v>0</v>
          </cell>
          <cell r="BT1470">
            <v>0</v>
          </cell>
          <cell r="BU1470">
            <v>0</v>
          </cell>
          <cell r="BV1470">
            <v>12410</v>
          </cell>
          <cell r="BW1470">
            <v>7590</v>
          </cell>
          <cell r="BX1470">
            <v>0</v>
          </cell>
          <cell r="BY1470">
            <v>0</v>
          </cell>
          <cell r="BZ1470">
            <v>0</v>
          </cell>
          <cell r="CA1470">
            <v>12410</v>
          </cell>
        </row>
        <row r="1471">
          <cell r="I1471" t="str">
            <v>街路事業費（単独）</v>
          </cell>
          <cell r="J1471">
            <v>1</v>
          </cell>
          <cell r="K1471" t="str">
            <v>一般会計</v>
          </cell>
          <cell r="L1471">
            <v>8</v>
          </cell>
          <cell r="M1471" t="str">
            <v>土木費　</v>
          </cell>
          <cell r="N1471">
            <v>5</v>
          </cell>
          <cell r="O1471" t="str">
            <v>都市計画費　</v>
          </cell>
          <cell r="P1471">
            <v>3</v>
          </cell>
          <cell r="Q1471" t="str">
            <v>街路事業費　</v>
          </cell>
          <cell r="R1471">
            <v>10</v>
          </cell>
          <cell r="S1471" t="str">
            <v>街路事業費　</v>
          </cell>
          <cell r="T1471">
            <v>1</v>
          </cell>
          <cell r="U1471" t="str">
            <v>街路事業費　</v>
          </cell>
          <cell r="V1471">
            <v>2</v>
          </cell>
          <cell r="W1471" t="str">
            <v>街路事業費（単独）　</v>
          </cell>
          <cell r="X1471">
            <v>0</v>
          </cell>
          <cell r="Z1471">
            <v>35292</v>
          </cell>
          <cell r="AA1471">
            <v>47132</v>
          </cell>
          <cell r="AB1471">
            <v>74000</v>
          </cell>
          <cell r="AC1471">
            <v>74000</v>
          </cell>
          <cell r="AD1471">
            <v>74000</v>
          </cell>
          <cell r="AE1471">
            <v>35300</v>
          </cell>
          <cell r="AF1471">
            <v>66600</v>
          </cell>
          <cell r="AG1471">
            <v>66600</v>
          </cell>
          <cell r="AH1471">
            <v>66600</v>
          </cell>
          <cell r="AI1471">
            <v>11832</v>
          </cell>
          <cell r="AJ1471">
            <v>7400</v>
          </cell>
          <cell r="AK1471">
            <v>7400</v>
          </cell>
          <cell r="AL1471">
            <v>7400</v>
          </cell>
          <cell r="AM1471">
            <v>0</v>
          </cell>
          <cell r="AN1471">
            <v>26868</v>
          </cell>
          <cell r="AO1471">
            <v>26868</v>
          </cell>
          <cell r="AP1471" t="str">
            <v xml:space="preserve">　中心市街地の活性化及び既成市街地の交流、連携の強化と良好な都市環境の創出に資するため、都市計画道路整備を図るもの。（単独事業分）
＜令和５年度実施路線＞
○（都）?槌小路幕ノ内線（柳町工区）（事業期間　H28～R7年度）
　路線沿いにある、老朽化した道路法面の補修工事と、その景観工事を行う。また、本線に接続している現道の摺り付け工事を行う。
○（都）?槌小路幕ノ内線（旧城跡工区）（事業期間　R3～R10年度）
　測量設計業務（R3～R6年度）
　事業用地取得に向けて土地及び建物等の調査及び不動産鑑定を行う。 </v>
          </cell>
          <cell r="AQ1471" t="str">
            <v>○事業費：74,000千円
　(都)?槌小路幕ノ内線：74,000千円　
（内訳）手数料：2,088千円　工事請負費：60,000千円　委託費：7,912千円
補償費：4,000千円</v>
          </cell>
          <cell r="BB1471">
            <v>3</v>
          </cell>
          <cell r="BC1471" t="str">
            <v>まちの魅力を高める　</v>
          </cell>
          <cell r="BD1471">
            <v>0</v>
          </cell>
          <cell r="BF1471">
            <v>0</v>
          </cell>
          <cell r="BH1471">
            <v>0</v>
          </cell>
          <cell r="BJ1471">
            <v>1</v>
          </cell>
          <cell r="BK1471">
            <v>74000</v>
          </cell>
          <cell r="BL1471">
            <v>0</v>
          </cell>
          <cell r="BM1471">
            <v>0</v>
          </cell>
          <cell r="BN1471">
            <v>0</v>
          </cell>
          <cell r="BO1471">
            <v>0</v>
          </cell>
          <cell r="BP1471">
            <v>0</v>
          </cell>
          <cell r="BQ1471">
            <v>0</v>
          </cell>
          <cell r="BR1471">
            <v>0</v>
          </cell>
          <cell r="BS1471">
            <v>0</v>
          </cell>
          <cell r="BT1471">
            <v>66600</v>
          </cell>
          <cell r="BU1471">
            <v>0</v>
          </cell>
          <cell r="BV1471">
            <v>7400</v>
          </cell>
          <cell r="BW1471">
            <v>0</v>
          </cell>
          <cell r="BX1471">
            <v>0</v>
          </cell>
          <cell r="BY1471">
            <v>66600</v>
          </cell>
          <cell r="BZ1471">
            <v>0</v>
          </cell>
          <cell r="CA1471">
            <v>7400</v>
          </cell>
        </row>
        <row r="1472">
          <cell r="I1472" t="str">
            <v>街路事業費（単独）　補助関連単独事業費</v>
          </cell>
          <cell r="J1472">
            <v>1</v>
          </cell>
          <cell r="K1472" t="str">
            <v>一般会計</v>
          </cell>
          <cell r="L1472">
            <v>8</v>
          </cell>
          <cell r="M1472" t="str">
            <v>土木費　</v>
          </cell>
          <cell r="N1472">
            <v>5</v>
          </cell>
          <cell r="O1472" t="str">
            <v>都市計画費　</v>
          </cell>
          <cell r="P1472">
            <v>3</v>
          </cell>
          <cell r="Q1472" t="str">
            <v>街路事業費　</v>
          </cell>
          <cell r="R1472">
            <v>10</v>
          </cell>
          <cell r="S1472" t="str">
            <v>街路事業費　</v>
          </cell>
          <cell r="T1472">
            <v>1</v>
          </cell>
          <cell r="U1472" t="str">
            <v>街路事業費　</v>
          </cell>
          <cell r="V1472">
            <v>2</v>
          </cell>
          <cell r="W1472" t="str">
            <v>街路事業費（単独）　</v>
          </cell>
          <cell r="X1472">
            <v>2</v>
          </cell>
          <cell r="Y1472" t="str">
            <v>補助関連単独事業費　</v>
          </cell>
          <cell r="Z1472">
            <v>3469</v>
          </cell>
          <cell r="AA1472">
            <v>10600</v>
          </cell>
          <cell r="AB1472">
            <v>11090</v>
          </cell>
          <cell r="AC1472">
            <v>11090</v>
          </cell>
          <cell r="AD1472">
            <v>11090</v>
          </cell>
          <cell r="AE1472">
            <v>0</v>
          </cell>
          <cell r="AF1472">
            <v>0</v>
          </cell>
          <cell r="AG1472">
            <v>0</v>
          </cell>
          <cell r="AH1472">
            <v>0</v>
          </cell>
          <cell r="AI1472">
            <v>10600</v>
          </cell>
          <cell r="AJ1472">
            <v>11090</v>
          </cell>
          <cell r="AK1472">
            <v>11090</v>
          </cell>
          <cell r="AL1472">
            <v>11090</v>
          </cell>
          <cell r="AM1472">
            <v>0</v>
          </cell>
          <cell r="AN1472">
            <v>490</v>
          </cell>
          <cell r="AO1472">
            <v>490</v>
          </cell>
          <cell r="AP1472" t="str">
            <v xml:space="preserve">　国庫補助事業等で施行する「都市計画道路　?槌小路幕ノ内線」の整備を本事業により補完し、効率的・効果的な事業の執行を図る。
＜令和５年度実施路線＞
○（都）?槌小路幕ノ内線（柳町工区）（事業期間　H28～R7年度）
　補償費再算定業務、取得した用地の除草業務委託。
　道路未整備区間との摺り付け工事、道路整備に伴う歩道の一時仮舗装工事。 </v>
          </cell>
          <cell r="AQ1472" t="str">
            <v xml:space="preserve">○事業費：11,090千円
　(都)?槌小路幕ノ内線：11,090千円
　（内訳）委託料：2,600千円　工事請負費：8,490千円 </v>
          </cell>
          <cell r="BB1472">
            <v>3</v>
          </cell>
          <cell r="BC1472" t="str">
            <v>まちの魅力を高める　</v>
          </cell>
          <cell r="BD1472">
            <v>0</v>
          </cell>
          <cell r="BF1472">
            <v>0</v>
          </cell>
          <cell r="BH1472">
            <v>0</v>
          </cell>
          <cell r="BJ1472">
            <v>1</v>
          </cell>
          <cell r="BK1472">
            <v>11090</v>
          </cell>
          <cell r="BL1472">
            <v>0</v>
          </cell>
          <cell r="BM1472">
            <v>0</v>
          </cell>
          <cell r="BN1472">
            <v>0</v>
          </cell>
          <cell r="BO1472">
            <v>0</v>
          </cell>
          <cell r="BP1472">
            <v>0</v>
          </cell>
          <cell r="BQ1472">
            <v>0</v>
          </cell>
          <cell r="BR1472">
            <v>0</v>
          </cell>
          <cell r="BS1472">
            <v>0</v>
          </cell>
          <cell r="BT1472">
            <v>0</v>
          </cell>
          <cell r="BU1472">
            <v>0</v>
          </cell>
          <cell r="BV1472">
            <v>11090</v>
          </cell>
          <cell r="BW1472">
            <v>0</v>
          </cell>
          <cell r="BX1472">
            <v>0</v>
          </cell>
          <cell r="BY1472">
            <v>0</v>
          </cell>
          <cell r="BZ1472">
            <v>0</v>
          </cell>
          <cell r="CA1472">
            <v>11090</v>
          </cell>
        </row>
        <row r="1473">
          <cell r="I1473" t="str">
            <v>市街地再生整備推進事業費</v>
          </cell>
          <cell r="J1473">
            <v>1</v>
          </cell>
          <cell r="K1473" t="str">
            <v>一般会計</v>
          </cell>
          <cell r="L1473">
            <v>8</v>
          </cell>
          <cell r="M1473" t="str">
            <v>土木費　</v>
          </cell>
          <cell r="N1473">
            <v>5</v>
          </cell>
          <cell r="O1473" t="str">
            <v>都市計画費　</v>
          </cell>
          <cell r="P1473">
            <v>3</v>
          </cell>
          <cell r="Q1473" t="str">
            <v>街路事業費　</v>
          </cell>
          <cell r="R1473">
            <v>10</v>
          </cell>
          <cell r="S1473" t="str">
            <v>街路事業費　</v>
          </cell>
          <cell r="T1473">
            <v>4</v>
          </cell>
          <cell r="U1473" t="str">
            <v>市街地再生整備推進事業費</v>
          </cell>
          <cell r="V1473">
            <v>0</v>
          </cell>
          <cell r="X1473">
            <v>0</v>
          </cell>
          <cell r="Z1473">
            <v>0</v>
          </cell>
          <cell r="AA1473">
            <v>0</v>
          </cell>
          <cell r="AB1473">
            <v>12949</v>
          </cell>
          <cell r="AC1473">
            <v>8596</v>
          </cell>
          <cell r="AD1473">
            <v>8596</v>
          </cell>
          <cell r="AE1473">
            <v>0</v>
          </cell>
          <cell r="AF1473">
            <v>6474</v>
          </cell>
          <cell r="AG1473">
            <v>4298</v>
          </cell>
          <cell r="AH1473">
            <v>4298</v>
          </cell>
          <cell r="AI1473">
            <v>0</v>
          </cell>
          <cell r="AJ1473">
            <v>6475</v>
          </cell>
          <cell r="AK1473">
            <v>4298</v>
          </cell>
          <cell r="AL1473">
            <v>4298</v>
          </cell>
          <cell r="AM1473">
            <v>-4353</v>
          </cell>
          <cell r="AN1473">
            <v>12949</v>
          </cell>
          <cell r="AO1473">
            <v>8596</v>
          </cell>
          <cell r="AP1473" t="str">
            <v xml:space="preserve">　令和４年10月に策定された「常磐地区市街地再生整備基本計画」に基づき、情緒ある温泉街を演出、更には、回遊性の向上及びにぎわいの創出を図るため、地区の魅力を高める取り組みと連携し、沿道の修景整備や道路空間の整備を行うもの。 </v>
          </cell>
          <cell r="AQ1473" t="str">
            <v xml:space="preserve">〇事業費：12,949千円
　魅力ある街並み空間整備事業（社会実験）：12,949千円
　（内訳　委託料：12,949千円　温泉街道路社会実証実験調査委託）
</v>
          </cell>
          <cell r="BB1473">
            <v>3</v>
          </cell>
          <cell r="BC1473" t="str">
            <v>まちの魅力を高める　</v>
          </cell>
          <cell r="BD1473">
            <v>0</v>
          </cell>
          <cell r="BF1473">
            <v>0</v>
          </cell>
          <cell r="BH1473">
            <v>0</v>
          </cell>
          <cell r="BJ1473">
            <v>2</v>
          </cell>
          <cell r="BK1473">
            <v>0</v>
          </cell>
          <cell r="BL1473">
            <v>0</v>
          </cell>
          <cell r="BM1473">
            <v>0</v>
          </cell>
          <cell r="BN1473">
            <v>0</v>
          </cell>
          <cell r="BO1473">
            <v>0</v>
          </cell>
          <cell r="BP1473">
            <v>0</v>
          </cell>
          <cell r="BQ1473">
            <v>0</v>
          </cell>
          <cell r="BR1473">
            <v>6474</v>
          </cell>
          <cell r="BS1473">
            <v>0</v>
          </cell>
          <cell r="BT1473">
            <v>0</v>
          </cell>
          <cell r="BU1473">
            <v>0</v>
          </cell>
          <cell r="BV1473">
            <v>6475</v>
          </cell>
          <cell r="BW1473">
            <v>4298</v>
          </cell>
          <cell r="BX1473">
            <v>0</v>
          </cell>
          <cell r="BY1473">
            <v>0</v>
          </cell>
          <cell r="BZ1473">
            <v>0</v>
          </cell>
          <cell r="CA1473">
            <v>4298</v>
          </cell>
        </row>
        <row r="1474">
          <cell r="I1474" t="str">
            <v>県営事業負担金（街路）</v>
          </cell>
          <cell r="J1474">
            <v>1</v>
          </cell>
          <cell r="K1474" t="str">
            <v>一般会計</v>
          </cell>
          <cell r="L1474">
            <v>8</v>
          </cell>
          <cell r="M1474" t="str">
            <v>土木費　</v>
          </cell>
          <cell r="N1474">
            <v>5</v>
          </cell>
          <cell r="O1474" t="str">
            <v>都市計画費　</v>
          </cell>
          <cell r="P1474">
            <v>3</v>
          </cell>
          <cell r="Q1474" t="str">
            <v>街路事業費　</v>
          </cell>
          <cell r="R1474">
            <v>30</v>
          </cell>
          <cell r="S1474" t="str">
            <v>県営事業負担金　</v>
          </cell>
          <cell r="T1474">
            <v>1</v>
          </cell>
          <cell r="U1474" t="str">
            <v>県営事業負担金（街路）　</v>
          </cell>
          <cell r="V1474">
            <v>0</v>
          </cell>
          <cell r="X1474">
            <v>0</v>
          </cell>
          <cell r="Z1474">
            <v>0</v>
          </cell>
          <cell r="AA1474">
            <v>500</v>
          </cell>
          <cell r="AB1474">
            <v>650</v>
          </cell>
          <cell r="AC1474">
            <v>650</v>
          </cell>
          <cell r="AD1474">
            <v>650</v>
          </cell>
          <cell r="AE1474">
            <v>0</v>
          </cell>
          <cell r="AF1474">
            <v>0</v>
          </cell>
          <cell r="AG1474">
            <v>0</v>
          </cell>
          <cell r="AH1474">
            <v>0</v>
          </cell>
          <cell r="AI1474">
            <v>500</v>
          </cell>
          <cell r="AJ1474">
            <v>650</v>
          </cell>
          <cell r="AK1474">
            <v>650</v>
          </cell>
          <cell r="AL1474">
            <v>650</v>
          </cell>
          <cell r="AM1474">
            <v>0</v>
          </cell>
          <cell r="AN1474">
            <v>150</v>
          </cell>
          <cell r="AO1474">
            <v>150</v>
          </cell>
          <cell r="AP1474" t="str">
            <v>　福島県が施行する都市計画道路整備事業について、道路法第５２条及び地方財政法第２７条に基づき、事業費の一部を負担する。
＜令和５年度実施予定事業＞※県施行
　○白鳥藤原線（常磐地区）　測量調査</v>
          </cell>
          <cell r="AQ1474" t="str">
            <v xml:space="preserve">（事業費）　県に対する建設事業負担金　650千円
　○白鳥藤原線（測量調査）
13,000千円（県事業費見込み）×５％＝650千円
 </v>
          </cell>
          <cell r="BJ1474">
            <v>1</v>
          </cell>
          <cell r="BK1474">
            <v>650</v>
          </cell>
          <cell r="BL1474">
            <v>0</v>
          </cell>
          <cell r="BM1474">
            <v>0</v>
          </cell>
          <cell r="BN1474">
            <v>0</v>
          </cell>
          <cell r="BO1474">
            <v>0</v>
          </cell>
          <cell r="BP1474">
            <v>0</v>
          </cell>
          <cell r="BQ1474">
            <v>0</v>
          </cell>
          <cell r="BR1474">
            <v>0</v>
          </cell>
          <cell r="BS1474">
            <v>0</v>
          </cell>
          <cell r="BT1474">
            <v>0</v>
          </cell>
          <cell r="BU1474">
            <v>0</v>
          </cell>
          <cell r="BV1474">
            <v>650</v>
          </cell>
          <cell r="BW1474">
            <v>0</v>
          </cell>
          <cell r="BX1474">
            <v>0</v>
          </cell>
          <cell r="BY1474">
            <v>0</v>
          </cell>
          <cell r="BZ1474">
            <v>0</v>
          </cell>
          <cell r="CA1474">
            <v>650</v>
          </cell>
        </row>
        <row r="1475">
          <cell r="I1475" t="str">
            <v>用地対策費</v>
          </cell>
          <cell r="J1475">
            <v>1</v>
          </cell>
          <cell r="K1475" t="str">
            <v>一般会計</v>
          </cell>
          <cell r="L1475">
            <v>8</v>
          </cell>
          <cell r="M1475" t="str">
            <v>土木費　</v>
          </cell>
          <cell r="N1475">
            <v>1</v>
          </cell>
          <cell r="O1475" t="str">
            <v>土木管理費　</v>
          </cell>
          <cell r="P1475">
            <v>1</v>
          </cell>
          <cell r="Q1475" t="str">
            <v>土木総務費　</v>
          </cell>
          <cell r="R1475">
            <v>20</v>
          </cell>
          <cell r="S1475" t="str">
            <v>用地対策費　</v>
          </cell>
          <cell r="T1475">
            <v>1</v>
          </cell>
          <cell r="U1475" t="str">
            <v>用地対策費　</v>
          </cell>
          <cell r="V1475">
            <v>0</v>
          </cell>
          <cell r="X1475">
            <v>0</v>
          </cell>
          <cell r="Z1475">
            <v>920</v>
          </cell>
          <cell r="AA1475">
            <v>1434</v>
          </cell>
          <cell r="AB1475">
            <v>1434</v>
          </cell>
          <cell r="AC1475">
            <v>1434</v>
          </cell>
          <cell r="AD1475">
            <v>1434</v>
          </cell>
          <cell r="AE1475">
            <v>0</v>
          </cell>
          <cell r="AF1475">
            <v>0</v>
          </cell>
          <cell r="AG1475">
            <v>0</v>
          </cell>
          <cell r="AH1475">
            <v>0</v>
          </cell>
          <cell r="AI1475">
            <v>1434</v>
          </cell>
          <cell r="AJ1475">
            <v>1434</v>
          </cell>
          <cell r="AK1475">
            <v>1434</v>
          </cell>
          <cell r="AL1475">
            <v>1434</v>
          </cell>
          <cell r="AM1475">
            <v>0</v>
          </cell>
          <cell r="AN1475">
            <v>0</v>
          </cell>
          <cell r="AO1475">
            <v>0</v>
          </cell>
          <cell r="AP1475" t="str">
            <v>　土木部及び支所経済土木課の事業に係る用地買収・補償業務に必要となる一般事務費を計上するもの。
　終期：必要不可欠な経費のため設定できない</v>
          </cell>
          <cell r="AQ1475" t="str">
            <v xml:space="preserve">用地買収・補償業務に係る一般事務費
　旅費…用地交渉、研修会参加
　需用費…追録代、事務用品、公用車燃料代、封筒印刷代、公用車修繕料
　役務費…公用車車検に係る手数料、保険料
　使用料…コピー使用料、高速道路使用料
　負担金…研修参加負担金
　公課費…自動車重量税
</v>
          </cell>
          <cell r="BJ1475">
            <v>1</v>
          </cell>
          <cell r="BK1475">
            <v>1434</v>
          </cell>
          <cell r="BL1475">
            <v>0</v>
          </cell>
          <cell r="BM1475">
            <v>0</v>
          </cell>
          <cell r="BN1475">
            <v>0</v>
          </cell>
          <cell r="BO1475">
            <v>0</v>
          </cell>
          <cell r="BP1475">
            <v>0</v>
          </cell>
          <cell r="BQ1475">
            <v>0</v>
          </cell>
          <cell r="BR1475">
            <v>0</v>
          </cell>
          <cell r="BS1475">
            <v>0</v>
          </cell>
          <cell r="BT1475">
            <v>0</v>
          </cell>
          <cell r="BU1475">
            <v>0</v>
          </cell>
          <cell r="BV1475">
            <v>1434</v>
          </cell>
          <cell r="BW1475">
            <v>0</v>
          </cell>
          <cell r="BX1475">
            <v>0</v>
          </cell>
          <cell r="BY1475">
            <v>0</v>
          </cell>
          <cell r="BZ1475">
            <v>0</v>
          </cell>
          <cell r="CA1475">
            <v>1434</v>
          </cell>
        </row>
        <row r="1476">
          <cell r="I1476" t="str">
            <v>一般事務費</v>
          </cell>
          <cell r="J1476">
            <v>1</v>
          </cell>
          <cell r="K1476" t="str">
            <v>一般会計</v>
          </cell>
          <cell r="L1476">
            <v>8</v>
          </cell>
          <cell r="M1476" t="str">
            <v>土木費　</v>
          </cell>
          <cell r="N1476">
            <v>2</v>
          </cell>
          <cell r="O1476" t="str">
            <v>道路橋りょう費　</v>
          </cell>
          <cell r="P1476">
            <v>1</v>
          </cell>
          <cell r="Q1476" t="str">
            <v>道路橋りょう総務費　</v>
          </cell>
          <cell r="R1476">
            <v>90</v>
          </cell>
          <cell r="S1476" t="str">
            <v>一般事務費　</v>
          </cell>
          <cell r="T1476">
            <v>1</v>
          </cell>
          <cell r="U1476" t="str">
            <v>一般事務費　</v>
          </cell>
          <cell r="V1476">
            <v>0</v>
          </cell>
          <cell r="X1476">
            <v>0</v>
          </cell>
          <cell r="Z1476">
            <v>82935</v>
          </cell>
          <cell r="AA1476">
            <v>82955</v>
          </cell>
          <cell r="AB1476">
            <v>83941</v>
          </cell>
          <cell r="AC1476">
            <v>83941</v>
          </cell>
          <cell r="AD1476">
            <v>83941</v>
          </cell>
          <cell r="AE1476">
            <v>263</v>
          </cell>
          <cell r="AF1476">
            <v>260</v>
          </cell>
          <cell r="AG1476">
            <v>260</v>
          </cell>
          <cell r="AH1476">
            <v>260</v>
          </cell>
          <cell r="AI1476">
            <v>82692</v>
          </cell>
          <cell r="AJ1476">
            <v>83681</v>
          </cell>
          <cell r="AK1476">
            <v>83681</v>
          </cell>
          <cell r="AL1476">
            <v>83681</v>
          </cell>
          <cell r="AM1476">
            <v>0</v>
          </cell>
          <cell r="AN1476">
            <v>986</v>
          </cell>
          <cell r="AO1476">
            <v>986</v>
          </cell>
          <cell r="AP1476" t="str">
            <v xml:space="preserve">・安全、安心かつ快適な交通環境の確保のため、市道の適正な管理に努めるとともに、市道管理上必要な道路台帳の整備等を行うための事務的な経費等
・道路管理課で管理する市道に付帯する道路照明等及び排水ポンプに係る電気代
・道路パトロール車等公用車の維持管理及び整備等に係る経費
　管理対象市道の概要（令和4年4月1日現在）
市道の実延長　3,515km市道の路線数　8,933路線
　公用車の概要（令和4年4月1日現在）
16台（道路パトロール車８台、２トンダンプ１台、４トントラック１台含む） </v>
          </cell>
          <cell r="AQ1476" t="str">
            <v>旅　費：会議・研修等参加に係るもの／消耗品：事務用品等（公用車消耗品含む）
被服費：道路維持補修従事等職員用　／燃料費：道路ﾊﾟﾄﾛｰﾙ車等燃料、詰所用ガス
印刷製本：通信用封筒、予定価格封筒／電気料：道路照明灯等及び詰所用電気料
水道料：詰所用水道料　／修繕料：公用車修繕、詰所修繕
通信運搬：トンネル防災設備専用電話回線費用、詰所電話料
手数料：車検手数料及び、タイヤ交換、４ｔトラッククレーン点検に係る手数料
保険料：道路賠償責任保険、公用車自賠責保険料
委託料：道路台帳整備、ﾄﾝﾈﾙ防災設備保守、道路占用管理システム保守
使用料：コピー機、電子書籍、詰所下水道／賃借料：道路敷借地料
負担金：会議・研修等に係るもの／公課費：公用車に係る自動車重量税</v>
          </cell>
          <cell r="BJ1476">
            <v>1</v>
          </cell>
          <cell r="BK1476">
            <v>83941</v>
          </cell>
          <cell r="BL1476">
            <v>0</v>
          </cell>
          <cell r="BM1476">
            <v>0</v>
          </cell>
          <cell r="BN1476">
            <v>0</v>
          </cell>
          <cell r="BO1476">
            <v>0</v>
          </cell>
          <cell r="BP1476">
            <v>0</v>
          </cell>
          <cell r="BQ1476">
            <v>0</v>
          </cell>
          <cell r="BR1476">
            <v>0</v>
          </cell>
          <cell r="BS1476">
            <v>0</v>
          </cell>
          <cell r="BT1476">
            <v>0</v>
          </cell>
          <cell r="BU1476">
            <v>260</v>
          </cell>
          <cell r="BV1476">
            <v>83681</v>
          </cell>
          <cell r="BW1476">
            <v>0</v>
          </cell>
          <cell r="BX1476">
            <v>0</v>
          </cell>
          <cell r="BY1476">
            <v>0</v>
          </cell>
          <cell r="BZ1476">
            <v>260</v>
          </cell>
          <cell r="CA1476">
            <v>83681</v>
          </cell>
        </row>
        <row r="1477">
          <cell r="I1477" t="str">
            <v>一般事務費　公用車購入費</v>
          </cell>
          <cell r="J1477">
            <v>1</v>
          </cell>
          <cell r="K1477" t="str">
            <v>一般会計</v>
          </cell>
          <cell r="L1477">
            <v>8</v>
          </cell>
          <cell r="M1477" t="str">
            <v>土木費　</v>
          </cell>
          <cell r="N1477">
            <v>2</v>
          </cell>
          <cell r="O1477" t="str">
            <v>道路橋りょう費　</v>
          </cell>
          <cell r="P1477">
            <v>1</v>
          </cell>
          <cell r="Q1477" t="str">
            <v>道路橋りょう総務費　</v>
          </cell>
          <cell r="R1477">
            <v>90</v>
          </cell>
          <cell r="S1477" t="str">
            <v>一般事務費　</v>
          </cell>
          <cell r="T1477">
            <v>1</v>
          </cell>
          <cell r="U1477" t="str">
            <v>一般事務費　</v>
          </cell>
          <cell r="V1477">
            <v>0</v>
          </cell>
          <cell r="X1477">
            <v>2</v>
          </cell>
          <cell r="Y1477" t="str">
            <v>公用車購入費</v>
          </cell>
          <cell r="Z1477">
            <v>5568</v>
          </cell>
          <cell r="AA1477">
            <v>8180</v>
          </cell>
          <cell r="AB1477">
            <v>3569</v>
          </cell>
          <cell r="AC1477">
            <v>3555</v>
          </cell>
          <cell r="AD1477">
            <v>3555</v>
          </cell>
          <cell r="AE1477">
            <v>0</v>
          </cell>
          <cell r="AF1477">
            <v>0</v>
          </cell>
          <cell r="AG1477">
            <v>0</v>
          </cell>
          <cell r="AH1477">
            <v>0</v>
          </cell>
          <cell r="AI1477">
            <v>8180</v>
          </cell>
          <cell r="AJ1477">
            <v>3569</v>
          </cell>
          <cell r="AK1477">
            <v>3555</v>
          </cell>
          <cell r="AL1477">
            <v>3555</v>
          </cell>
          <cell r="AM1477">
            <v>-14</v>
          </cell>
          <cell r="AN1477">
            <v>-4611</v>
          </cell>
          <cell r="AO1477">
            <v>-4625</v>
          </cell>
          <cell r="AP1477" t="str">
            <v xml:space="preserve">公用車の購入に係る経費
・道路パトロール車（小型貨物車　1,500㏄、４ＷＤ）　１台
・公用車の更新については、「公用車更新基準」で原則２輪駆動の軽自動車とされているが、道路パトロール車は、常時重量のある土木資材等を積載して１日平均100kmの距離を走行しており、悪路や雪道を走行することもあるため基準通りの車両では業務遂行が難しいことから、更新車両も現行車両と同様の４輪駆動の小型貨物車（1,500cc）としている
 </v>
          </cell>
          <cell r="AQ1477" t="str">
            <v xml:space="preserve">公用車購入費用：道路パトロール車（小型貨物車　1,500㏄　４ＷＤ）１台
・リサイクル手数料
・自動車損賠賠償責任保険料
・備品購入費
・重量税
 </v>
          </cell>
          <cell r="BJ1477">
            <v>2</v>
          </cell>
          <cell r="BK1477">
            <v>0</v>
          </cell>
          <cell r="BL1477">
            <v>0</v>
          </cell>
          <cell r="BM1477">
            <v>0</v>
          </cell>
          <cell r="BN1477">
            <v>0</v>
          </cell>
          <cell r="BO1477">
            <v>0</v>
          </cell>
          <cell r="BP1477">
            <v>0</v>
          </cell>
          <cell r="BQ1477">
            <v>0</v>
          </cell>
          <cell r="BR1477">
            <v>0</v>
          </cell>
          <cell r="BS1477">
            <v>0</v>
          </cell>
          <cell r="BT1477">
            <v>0</v>
          </cell>
          <cell r="BU1477">
            <v>0</v>
          </cell>
          <cell r="BV1477">
            <v>3569</v>
          </cell>
          <cell r="BW1477">
            <v>0</v>
          </cell>
          <cell r="BX1477">
            <v>0</v>
          </cell>
          <cell r="BY1477">
            <v>0</v>
          </cell>
          <cell r="BZ1477">
            <v>0</v>
          </cell>
          <cell r="CA1477">
            <v>3555</v>
          </cell>
        </row>
        <row r="1478">
          <cell r="I1478" t="str">
            <v>一般事務費　新規施設管理経費</v>
          </cell>
          <cell r="J1478">
            <v>1</v>
          </cell>
          <cell r="K1478" t="str">
            <v>一般会計</v>
          </cell>
          <cell r="L1478">
            <v>8</v>
          </cell>
          <cell r="M1478" t="str">
            <v>土木費　</v>
          </cell>
          <cell r="N1478">
            <v>2</v>
          </cell>
          <cell r="O1478" t="str">
            <v>道路橋りょう費　</v>
          </cell>
          <cell r="P1478">
            <v>1</v>
          </cell>
          <cell r="Q1478" t="str">
            <v>道路橋りょう総務費　</v>
          </cell>
          <cell r="R1478">
            <v>90</v>
          </cell>
          <cell r="S1478" t="str">
            <v>一般事務費　</v>
          </cell>
          <cell r="T1478">
            <v>1</v>
          </cell>
          <cell r="U1478" t="str">
            <v>一般事務費　</v>
          </cell>
          <cell r="V1478">
            <v>0</v>
          </cell>
          <cell r="X1478">
            <v>3</v>
          </cell>
          <cell r="Y1478" t="str">
            <v>新規施設管理経費</v>
          </cell>
          <cell r="Z1478">
            <v>5597</v>
          </cell>
          <cell r="AA1478">
            <v>10226</v>
          </cell>
          <cell r="AB1478">
            <v>7710</v>
          </cell>
          <cell r="AC1478">
            <v>7710</v>
          </cell>
          <cell r="AD1478">
            <v>7710</v>
          </cell>
          <cell r="AE1478">
            <v>0</v>
          </cell>
          <cell r="AF1478">
            <v>0</v>
          </cell>
          <cell r="AG1478">
            <v>0</v>
          </cell>
          <cell r="AH1478">
            <v>0</v>
          </cell>
          <cell r="AI1478">
            <v>10226</v>
          </cell>
          <cell r="AJ1478">
            <v>7710</v>
          </cell>
          <cell r="AK1478">
            <v>7710</v>
          </cell>
          <cell r="AL1478">
            <v>7710</v>
          </cell>
          <cell r="AM1478">
            <v>0</v>
          </cell>
          <cell r="AN1478">
            <v>-2516</v>
          </cell>
          <cell r="AO1478">
            <v>-2516</v>
          </cell>
          <cell r="AP1478" t="str">
            <v xml:space="preserve">次の新規施設に係る維持管理経費
・市道勿来・久ノ浜線サイクリングロード（自転車道・海岸線ルート）
・豊間地区南高台長大法面に係る維持管理経費
…豊間震災復興土地区画整理事業の竣工により、都市建設部から移管を受けたもの
 </v>
          </cell>
          <cell r="AQ1478" t="str">
            <v>○勿来・久ノ浜線（自転車道・海岸線ルート）の維持管理委託料
　…定期パトロール、施設維持作業（除草、障害物除去等）
○豊間地区南高台長大法面維持管理委託料
　…区画整理事業により設置されたグラウンドアンカーの維持管理に係る経費</v>
          </cell>
          <cell r="BJ1478">
            <v>1</v>
          </cell>
          <cell r="BK1478">
            <v>7710</v>
          </cell>
          <cell r="BL1478">
            <v>0</v>
          </cell>
          <cell r="BM1478">
            <v>0</v>
          </cell>
          <cell r="BN1478">
            <v>0</v>
          </cell>
          <cell r="BO1478">
            <v>0</v>
          </cell>
          <cell r="BP1478">
            <v>0</v>
          </cell>
          <cell r="BQ1478">
            <v>0</v>
          </cell>
          <cell r="BR1478">
            <v>0</v>
          </cell>
          <cell r="BS1478">
            <v>0</v>
          </cell>
          <cell r="BT1478">
            <v>0</v>
          </cell>
          <cell r="BU1478">
            <v>0</v>
          </cell>
          <cell r="BV1478">
            <v>7710</v>
          </cell>
          <cell r="BW1478">
            <v>0</v>
          </cell>
          <cell r="BX1478">
            <v>0</v>
          </cell>
          <cell r="BY1478">
            <v>0</v>
          </cell>
          <cell r="BZ1478">
            <v>0</v>
          </cell>
          <cell r="CA1478">
            <v>7710</v>
          </cell>
        </row>
        <row r="1479">
          <cell r="I1479" t="str">
            <v>一般事務費　道路占用管理システム更新事業費</v>
          </cell>
          <cell r="J1479">
            <v>1</v>
          </cell>
          <cell r="K1479" t="str">
            <v>一般会計</v>
          </cell>
          <cell r="L1479">
            <v>8</v>
          </cell>
          <cell r="M1479" t="str">
            <v>土木費　</v>
          </cell>
          <cell r="N1479">
            <v>2</v>
          </cell>
          <cell r="O1479" t="str">
            <v>道路橋りょう費　</v>
          </cell>
          <cell r="P1479">
            <v>1</v>
          </cell>
          <cell r="Q1479" t="str">
            <v>道路橋りょう総務費　</v>
          </cell>
          <cell r="R1479">
            <v>90</v>
          </cell>
          <cell r="S1479" t="str">
            <v>一般事務費　</v>
          </cell>
          <cell r="T1479">
            <v>1</v>
          </cell>
          <cell r="U1479" t="str">
            <v>一般事務費　</v>
          </cell>
          <cell r="V1479">
            <v>0</v>
          </cell>
          <cell r="X1479">
            <v>5</v>
          </cell>
          <cell r="Y1479" t="str">
            <v>道路占用管理システム更新事業費　</v>
          </cell>
          <cell r="Z1479">
            <v>6820</v>
          </cell>
          <cell r="AA1479">
            <v>1606</v>
          </cell>
          <cell r="AB1479">
            <v>0</v>
          </cell>
          <cell r="AC1479">
            <v>0</v>
          </cell>
          <cell r="AD1479">
            <v>0</v>
          </cell>
          <cell r="AE1479">
            <v>0</v>
          </cell>
          <cell r="AF1479">
            <v>0</v>
          </cell>
          <cell r="AG1479">
            <v>0</v>
          </cell>
          <cell r="AH1479">
            <v>0</v>
          </cell>
          <cell r="AI1479">
            <v>1606</v>
          </cell>
          <cell r="AJ1479">
            <v>0</v>
          </cell>
          <cell r="AK1479">
            <v>0</v>
          </cell>
          <cell r="AL1479">
            <v>0</v>
          </cell>
          <cell r="AM1479">
            <v>0</v>
          </cell>
          <cell r="AN1479">
            <v>-1606</v>
          </cell>
          <cell r="AO1479">
            <v>-1606</v>
          </cell>
          <cell r="AP1479" t="str">
            <v xml:space="preserve">　これまで運用してきた道路占用管理システムは、Microsoft Accessによるデータベース管理システムであり、スタンドアロン形式で道路管理課及び各支所経済土木課にて使用しているが、
①現行システムで使用するＯＳ及びデータベースソフトのサポート期間が終了
②現行システムの元号及び年度管理機能が不十分であること
③道路法の改正等に対応するため、ＧＩＳ（地理情報システム）との連携や申請書のデ
タ化を行うことができるシステムに改め、道路管理者における占用物件の適正管理
　を図るため
以上の理由から、令和３年度にLGWANを活用した新たな道路占用管理システムを導入し、以降、システムの維持管理をするものである。 </v>
          </cell>
          <cell r="AQ1479" t="str">
            <v>委託料
　道路占用管理システム保守管理委託費用
　（システム使用料含む）</v>
          </cell>
          <cell r="BJ1479">
            <v>0</v>
          </cell>
          <cell r="BK1479">
            <v>0</v>
          </cell>
          <cell r="BL1479">
            <v>0</v>
          </cell>
          <cell r="BM1479">
            <v>0</v>
          </cell>
          <cell r="BN1479">
            <v>0</v>
          </cell>
          <cell r="BO1479">
            <v>0</v>
          </cell>
          <cell r="BP1479">
            <v>0</v>
          </cell>
          <cell r="BQ1479">
            <v>0</v>
          </cell>
          <cell r="BR1479">
            <v>0</v>
          </cell>
          <cell r="BS1479">
            <v>0</v>
          </cell>
          <cell r="BT1479">
            <v>0</v>
          </cell>
          <cell r="BU1479">
            <v>0</v>
          </cell>
          <cell r="BV1479">
            <v>0</v>
          </cell>
          <cell r="BW1479">
            <v>0</v>
          </cell>
          <cell r="BX1479">
            <v>0</v>
          </cell>
          <cell r="BY1479">
            <v>0</v>
          </cell>
          <cell r="BZ1479">
            <v>0</v>
          </cell>
          <cell r="CA1479">
            <v>0</v>
          </cell>
        </row>
        <row r="1480">
          <cell r="I1480" t="str">
            <v>一般事務費　自転車道・海岸線ルート道路台帳（調書）作成分</v>
          </cell>
          <cell r="J1480">
            <v>1</v>
          </cell>
          <cell r="K1480" t="str">
            <v>一般会計</v>
          </cell>
          <cell r="L1480">
            <v>8</v>
          </cell>
          <cell r="M1480" t="str">
            <v>土木費　</v>
          </cell>
          <cell r="N1480">
            <v>2</v>
          </cell>
          <cell r="O1480" t="str">
            <v>道路橋りょう費　</v>
          </cell>
          <cell r="P1480">
            <v>1</v>
          </cell>
          <cell r="Q1480" t="str">
            <v>道路橋りょう総務費　</v>
          </cell>
          <cell r="R1480">
            <v>90</v>
          </cell>
          <cell r="S1480" t="str">
            <v>一般事務費　</v>
          </cell>
          <cell r="T1480">
            <v>1</v>
          </cell>
          <cell r="U1480" t="str">
            <v>一般事務費　</v>
          </cell>
          <cell r="V1480">
            <v>0</v>
          </cell>
          <cell r="X1480">
            <v>6</v>
          </cell>
          <cell r="Y1480" t="str">
            <v>自転車道・海岸線ルート道路台帳（調書）作成分</v>
          </cell>
          <cell r="Z1480">
            <v>0</v>
          </cell>
          <cell r="AA1480">
            <v>22000</v>
          </cell>
          <cell r="AB1480">
            <v>0</v>
          </cell>
          <cell r="AC1480">
            <v>0</v>
          </cell>
          <cell r="AD1480">
            <v>0</v>
          </cell>
          <cell r="AE1480">
            <v>0</v>
          </cell>
          <cell r="AF1480">
            <v>0</v>
          </cell>
          <cell r="AG1480">
            <v>0</v>
          </cell>
          <cell r="AH1480">
            <v>0</v>
          </cell>
          <cell r="AI1480">
            <v>22000</v>
          </cell>
          <cell r="AJ1480">
            <v>0</v>
          </cell>
          <cell r="AK1480">
            <v>0</v>
          </cell>
          <cell r="AL1480">
            <v>0</v>
          </cell>
          <cell r="AM1480">
            <v>0</v>
          </cell>
          <cell r="AN1480">
            <v>-22000</v>
          </cell>
          <cell r="AO1480">
            <v>-22000</v>
          </cell>
          <cell r="AP1480" t="str">
            <v xml:space="preserve">　当事業は、いわき市自転車道路網整備計画に基づき整備した自転車道・海岸線ルートについて、道路法に定める道路台帳（調書）を作成するもの。
　平成30年度から令和２年度において、土木課が社会資本整備総合交付金（防災・安全交付金）を活用し、「自転車道・海岸線ルート」に係る整備工事及び道路区域の決定に必要となる図面の整備を行ったものだが、道路台帳調書の整備については交付金事業の対象外であり、通常の道路台帳整備を行っている道路管理課にて作成するもの。 </v>
          </cell>
          <cell r="AQ1480" t="str">
            <v xml:space="preserve">○委託料
　道路台帳（調書）作成業務委託　L=53.0㎞（自転車道・海岸線ルート分） </v>
          </cell>
          <cell r="BJ1480">
            <v>0</v>
          </cell>
          <cell r="BK1480">
            <v>0</v>
          </cell>
          <cell r="BL1480">
            <v>0</v>
          </cell>
          <cell r="BM1480">
            <v>0</v>
          </cell>
          <cell r="BN1480">
            <v>0</v>
          </cell>
          <cell r="BO1480">
            <v>0</v>
          </cell>
          <cell r="BP1480">
            <v>0</v>
          </cell>
          <cell r="BQ1480">
            <v>0</v>
          </cell>
          <cell r="BR1480">
            <v>0</v>
          </cell>
          <cell r="BS1480">
            <v>0</v>
          </cell>
          <cell r="BT1480">
            <v>0</v>
          </cell>
          <cell r="BU1480">
            <v>0</v>
          </cell>
          <cell r="BV1480">
            <v>0</v>
          </cell>
          <cell r="BW1480">
            <v>0</v>
          </cell>
          <cell r="BX1480">
            <v>0</v>
          </cell>
          <cell r="BY1480">
            <v>0</v>
          </cell>
          <cell r="BZ1480">
            <v>0</v>
          </cell>
          <cell r="CA1480">
            <v>0</v>
          </cell>
        </row>
        <row r="1481">
          <cell r="I1481" t="str">
            <v>私道整備補助金交付事業費</v>
          </cell>
          <cell r="J1481">
            <v>1</v>
          </cell>
          <cell r="K1481" t="str">
            <v>一般会計</v>
          </cell>
          <cell r="L1481">
            <v>8</v>
          </cell>
          <cell r="M1481" t="str">
            <v>土木費　</v>
          </cell>
          <cell r="N1481">
            <v>2</v>
          </cell>
          <cell r="O1481" t="str">
            <v>道路橋りょう費　</v>
          </cell>
          <cell r="P1481">
            <v>1</v>
          </cell>
          <cell r="Q1481" t="str">
            <v>道路橋りょう総務費　</v>
          </cell>
          <cell r="R1481">
            <v>90</v>
          </cell>
          <cell r="S1481" t="str">
            <v>一般事務費　</v>
          </cell>
          <cell r="T1481">
            <v>2</v>
          </cell>
          <cell r="U1481" t="str">
            <v>私道整備補助金交付事業費</v>
          </cell>
          <cell r="V1481">
            <v>0</v>
          </cell>
          <cell r="X1481">
            <v>0</v>
          </cell>
          <cell r="Z1481">
            <v>5983</v>
          </cell>
          <cell r="AA1481">
            <v>6000</v>
          </cell>
          <cell r="AB1481">
            <v>6000</v>
          </cell>
          <cell r="AC1481">
            <v>6000</v>
          </cell>
          <cell r="AD1481">
            <v>6000</v>
          </cell>
          <cell r="AE1481">
            <v>0</v>
          </cell>
          <cell r="AF1481">
            <v>0</v>
          </cell>
          <cell r="AG1481">
            <v>0</v>
          </cell>
          <cell r="AH1481">
            <v>0</v>
          </cell>
          <cell r="AI1481">
            <v>6000</v>
          </cell>
          <cell r="AJ1481">
            <v>6000</v>
          </cell>
          <cell r="AK1481">
            <v>6000</v>
          </cell>
          <cell r="AL1481">
            <v>6000</v>
          </cell>
          <cell r="AM1481">
            <v>0</v>
          </cell>
          <cell r="AN1481">
            <v>0</v>
          </cell>
          <cell r="AO1481">
            <v>0</v>
          </cell>
          <cell r="AP1481" t="str">
            <v xml:space="preserve">　未舗装私道の整備に対し、「いわき市私道整備補助金交付要綱」に基づき補助金を交付する。
　なお、補助金の額は、市街化区域内は補助対象事業費の60%以内、市街化区域外は補助対象事業費の40％以内で、いずれも1,200千円を上限とする。 </v>
          </cell>
          <cell r="AQ1481" t="str">
            <v>○補助金
　私道整備補助金　６件×100万円</v>
          </cell>
          <cell r="BJ1481">
            <v>1</v>
          </cell>
          <cell r="BK1481">
            <v>6000</v>
          </cell>
          <cell r="BL1481">
            <v>0</v>
          </cell>
          <cell r="BM1481">
            <v>0</v>
          </cell>
          <cell r="BN1481">
            <v>0</v>
          </cell>
          <cell r="BO1481">
            <v>0</v>
          </cell>
          <cell r="BP1481">
            <v>0</v>
          </cell>
          <cell r="BQ1481">
            <v>0</v>
          </cell>
          <cell r="BR1481">
            <v>0</v>
          </cell>
          <cell r="BS1481">
            <v>0</v>
          </cell>
          <cell r="BT1481">
            <v>0</v>
          </cell>
          <cell r="BU1481">
            <v>0</v>
          </cell>
          <cell r="BV1481">
            <v>6000</v>
          </cell>
          <cell r="BW1481">
            <v>0</v>
          </cell>
          <cell r="BX1481">
            <v>0</v>
          </cell>
          <cell r="BY1481">
            <v>0</v>
          </cell>
          <cell r="BZ1481">
            <v>0</v>
          </cell>
          <cell r="CA1481">
            <v>6000</v>
          </cell>
        </row>
        <row r="1482">
          <cell r="I1482" t="str">
            <v>道路維持補修費</v>
          </cell>
          <cell r="J1482">
            <v>1</v>
          </cell>
          <cell r="K1482" t="str">
            <v>一般会計</v>
          </cell>
          <cell r="L1482">
            <v>8</v>
          </cell>
          <cell r="M1482" t="str">
            <v>土木費　</v>
          </cell>
          <cell r="N1482">
            <v>2</v>
          </cell>
          <cell r="O1482" t="str">
            <v>道路橋りょう費　</v>
          </cell>
          <cell r="P1482">
            <v>2</v>
          </cell>
          <cell r="Q1482" t="str">
            <v>道路維持費　</v>
          </cell>
          <cell r="R1482">
            <v>10</v>
          </cell>
          <cell r="S1482" t="str">
            <v>道路維持補修費　</v>
          </cell>
          <cell r="T1482">
            <v>1</v>
          </cell>
          <cell r="U1482" t="str">
            <v>道路維持補修費　</v>
          </cell>
          <cell r="V1482">
            <v>0</v>
          </cell>
          <cell r="X1482">
            <v>0</v>
          </cell>
          <cell r="Z1482">
            <v>655917</v>
          </cell>
          <cell r="AA1482">
            <v>550134</v>
          </cell>
          <cell r="AB1482">
            <v>711249</v>
          </cell>
          <cell r="AC1482">
            <v>623046</v>
          </cell>
          <cell r="AD1482">
            <v>623046</v>
          </cell>
          <cell r="AE1482">
            <v>0</v>
          </cell>
          <cell r="AF1482">
            <v>0</v>
          </cell>
          <cell r="AG1482">
            <v>0</v>
          </cell>
          <cell r="AH1482">
            <v>0</v>
          </cell>
          <cell r="AI1482">
            <v>550134</v>
          </cell>
          <cell r="AJ1482">
            <v>711249</v>
          </cell>
          <cell r="AK1482">
            <v>623046</v>
          </cell>
          <cell r="AL1482">
            <v>623046</v>
          </cell>
          <cell r="AM1482">
            <v>-88203</v>
          </cell>
          <cell r="AN1482">
            <v>161115</v>
          </cell>
          <cell r="AO1482">
            <v>72912</v>
          </cell>
          <cell r="AP1482" t="str">
            <v>　汚泥運搬、除雪等の委託、舗装、側溝等の補修工事等により市道の維持管理を行い、道路利用者の安全性を図る。
　管理対象市道の概要（令和4年4月1日現在）
市道の実延長：3,515km
市道の路線数：8,933路線
トンネル数　：9箇所</v>
          </cell>
          <cell r="AQ1482" t="str">
            <v xml:space="preserve">・消耗品費…冬季における融雪剤の購入
・修繕料　…道路照明灯や排水ポンプ等の修繕費用
・委託料　…（事務事業等委託）
草木等の除去及び運搬、土砂運搬、道路清掃等委託、除雪委託
（維持補修関係委託）
舗装補修（打換・オーバーレイ）、その他維持補修
・賃借料　…除雪機械賃借料等
・工事請負…側溝補修、交通安全施設維持補修
・原材料　…各地区へ支給する維持補修用材料 </v>
          </cell>
          <cell r="BJ1482">
            <v>2</v>
          </cell>
          <cell r="BK1482">
            <v>0</v>
          </cell>
          <cell r="BL1482">
            <v>0</v>
          </cell>
          <cell r="BM1482">
            <v>0</v>
          </cell>
          <cell r="BN1482">
            <v>0</v>
          </cell>
          <cell r="BO1482">
            <v>0</v>
          </cell>
          <cell r="BP1482">
            <v>0</v>
          </cell>
          <cell r="BQ1482">
            <v>0</v>
          </cell>
          <cell r="BR1482">
            <v>0</v>
          </cell>
          <cell r="BS1482">
            <v>0</v>
          </cell>
          <cell r="BT1482">
            <v>0</v>
          </cell>
          <cell r="BU1482">
            <v>0</v>
          </cell>
          <cell r="BV1482">
            <v>711249</v>
          </cell>
          <cell r="BW1482">
            <v>0</v>
          </cell>
          <cell r="BX1482">
            <v>0</v>
          </cell>
          <cell r="BY1482">
            <v>0</v>
          </cell>
          <cell r="BZ1482">
            <v>0</v>
          </cell>
          <cell r="CA1482">
            <v>623046</v>
          </cell>
        </row>
        <row r="1483">
          <cell r="I1483" t="str">
            <v>道路維持補修費　構造改革分</v>
          </cell>
          <cell r="J1483">
            <v>1</v>
          </cell>
          <cell r="K1483" t="str">
            <v>一般会計</v>
          </cell>
          <cell r="L1483">
            <v>8</v>
          </cell>
          <cell r="M1483" t="str">
            <v>土木費　</v>
          </cell>
          <cell r="N1483">
            <v>2</v>
          </cell>
          <cell r="O1483" t="str">
            <v>道路橋りょう費　</v>
          </cell>
          <cell r="P1483">
            <v>2</v>
          </cell>
          <cell r="Q1483" t="str">
            <v>道路維持費　</v>
          </cell>
          <cell r="R1483">
            <v>10</v>
          </cell>
          <cell r="S1483" t="str">
            <v>道路維持補修費　</v>
          </cell>
          <cell r="T1483">
            <v>1</v>
          </cell>
          <cell r="U1483" t="str">
            <v>道路維持補修費　</v>
          </cell>
          <cell r="V1483">
            <v>0</v>
          </cell>
          <cell r="X1483">
            <v>2</v>
          </cell>
          <cell r="Y1483" t="str">
            <v>構造改革分　</v>
          </cell>
          <cell r="Z1483">
            <v>0</v>
          </cell>
          <cell r="AA1483">
            <v>0</v>
          </cell>
          <cell r="AB1483">
            <v>42910</v>
          </cell>
          <cell r="AC1483">
            <v>42910</v>
          </cell>
          <cell r="AD1483">
            <v>42910</v>
          </cell>
          <cell r="AE1483">
            <v>0</v>
          </cell>
          <cell r="AF1483">
            <v>0</v>
          </cell>
          <cell r="AG1483">
            <v>0</v>
          </cell>
          <cell r="AH1483">
            <v>0</v>
          </cell>
          <cell r="AI1483">
            <v>0</v>
          </cell>
          <cell r="AJ1483">
            <v>42910</v>
          </cell>
          <cell r="AK1483">
            <v>42910</v>
          </cell>
          <cell r="AL1483">
            <v>42910</v>
          </cell>
          <cell r="AM1483">
            <v>0</v>
          </cell>
          <cell r="AN1483">
            <v>42910</v>
          </cell>
          <cell r="AO1483">
            <v>42910</v>
          </cell>
          <cell r="AP1483" t="str">
            <v xml:space="preserve">　市道路線に繁茂する草木の除草は、市全体で延長約92km、総面積277,763㎡を対象に実施しているところだが、一般的に草木は春期から夏期にかけて生育することから、夏期までに集中して除草を行う必要があるが、本事業において、幹線道路において防草処理（防草コンクリートや防草舗装）を実施することにより、雑草の発生を抑え、除草の頻度や範囲を削減することにより、除草作業に伴う交通規制の影響や、維持補修費用を抑えようと実施するもの。 </v>
          </cell>
          <cell r="AQ1483" t="str">
            <v>　防草処理に係る委託料　</v>
          </cell>
          <cell r="BJ1483">
            <v>1</v>
          </cell>
          <cell r="BK1483">
            <v>42910</v>
          </cell>
          <cell r="BL1483">
            <v>0</v>
          </cell>
          <cell r="BM1483">
            <v>0</v>
          </cell>
          <cell r="BN1483">
            <v>0</v>
          </cell>
          <cell r="BO1483">
            <v>0</v>
          </cell>
          <cell r="BP1483">
            <v>0</v>
          </cell>
          <cell r="BQ1483">
            <v>0</v>
          </cell>
          <cell r="BR1483">
            <v>0</v>
          </cell>
          <cell r="BS1483">
            <v>0</v>
          </cell>
          <cell r="BT1483">
            <v>0</v>
          </cell>
          <cell r="BU1483">
            <v>0</v>
          </cell>
          <cell r="BV1483">
            <v>42910</v>
          </cell>
          <cell r="BW1483">
            <v>0</v>
          </cell>
          <cell r="BX1483">
            <v>0</v>
          </cell>
          <cell r="BY1483">
            <v>0</v>
          </cell>
          <cell r="BZ1483">
            <v>0</v>
          </cell>
          <cell r="CA1483">
            <v>42910</v>
          </cell>
        </row>
        <row r="1484">
          <cell r="I1484" t="str">
            <v>道路維持補修費　２１世紀の森公園アクセス道路分</v>
          </cell>
          <cell r="J1484">
            <v>1</v>
          </cell>
          <cell r="K1484" t="str">
            <v>一般会計</v>
          </cell>
          <cell r="L1484">
            <v>8</v>
          </cell>
          <cell r="M1484" t="str">
            <v>土木費　</v>
          </cell>
          <cell r="N1484">
            <v>2</v>
          </cell>
          <cell r="O1484" t="str">
            <v>道路橋りょう費　</v>
          </cell>
          <cell r="P1484">
            <v>2</v>
          </cell>
          <cell r="Q1484" t="str">
            <v>道路維持費　</v>
          </cell>
          <cell r="R1484">
            <v>10</v>
          </cell>
          <cell r="S1484" t="str">
            <v>道路維持補修費　</v>
          </cell>
          <cell r="T1484">
            <v>1</v>
          </cell>
          <cell r="U1484" t="str">
            <v>道路維持補修費　</v>
          </cell>
          <cell r="V1484">
            <v>0</v>
          </cell>
          <cell r="X1484">
            <v>3</v>
          </cell>
          <cell r="Y1484" t="str">
            <v>２１世紀の森公園アクセス道路分　</v>
          </cell>
          <cell r="Z1484">
            <v>0</v>
          </cell>
          <cell r="AA1484">
            <v>0</v>
          </cell>
          <cell r="AB1484">
            <v>37000</v>
          </cell>
          <cell r="AC1484">
            <v>25000</v>
          </cell>
          <cell r="AD1484">
            <v>25000</v>
          </cell>
          <cell r="AE1484">
            <v>0</v>
          </cell>
          <cell r="AF1484">
            <v>0</v>
          </cell>
          <cell r="AG1484">
            <v>0</v>
          </cell>
          <cell r="AH1484">
            <v>0</v>
          </cell>
          <cell r="AI1484">
            <v>0</v>
          </cell>
          <cell r="AJ1484">
            <v>37000</v>
          </cell>
          <cell r="AK1484">
            <v>25000</v>
          </cell>
          <cell r="AL1484">
            <v>25000</v>
          </cell>
          <cell r="AM1484">
            <v>-12000</v>
          </cell>
          <cell r="AN1484">
            <v>37000</v>
          </cell>
          <cell r="AO1484">
            <v>25000</v>
          </cell>
          <cell r="AP1484" t="str">
            <v>　21世紀の森公園へのアクセス道路に係る路側部のカラー着色、道路照明灯や周辺の道路施設補修（舗装、横断防止柵、防草シート等）を実施するための事業である。</v>
          </cell>
          <cell r="AQ1484" t="str">
            <v>・上荒川・台山線　道路照明灯　設置
・下浅貝１号線、上下浅貝線の側部カラー着色
・道路施設補修（舗装、横断防止柵等）</v>
          </cell>
          <cell r="BJ1484">
            <v>2</v>
          </cell>
          <cell r="BK1484">
            <v>0</v>
          </cell>
          <cell r="BL1484">
            <v>0</v>
          </cell>
          <cell r="BM1484">
            <v>0</v>
          </cell>
          <cell r="BN1484">
            <v>0</v>
          </cell>
          <cell r="BO1484">
            <v>0</v>
          </cell>
          <cell r="BP1484">
            <v>0</v>
          </cell>
          <cell r="BQ1484">
            <v>0</v>
          </cell>
          <cell r="BR1484">
            <v>0</v>
          </cell>
          <cell r="BS1484">
            <v>0</v>
          </cell>
          <cell r="BT1484">
            <v>0</v>
          </cell>
          <cell r="BU1484">
            <v>0</v>
          </cell>
          <cell r="BV1484">
            <v>37000</v>
          </cell>
          <cell r="BW1484">
            <v>0</v>
          </cell>
          <cell r="BX1484">
            <v>0</v>
          </cell>
          <cell r="BY1484">
            <v>0</v>
          </cell>
          <cell r="BZ1484">
            <v>0</v>
          </cell>
          <cell r="CA1484">
            <v>25000</v>
          </cell>
        </row>
        <row r="1485">
          <cell r="I1485" t="str">
            <v>街路樹管理事業費</v>
          </cell>
          <cell r="J1485">
            <v>1</v>
          </cell>
          <cell r="K1485" t="str">
            <v>一般会計</v>
          </cell>
          <cell r="L1485">
            <v>8</v>
          </cell>
          <cell r="M1485" t="str">
            <v>土木費　</v>
          </cell>
          <cell r="N1485">
            <v>2</v>
          </cell>
          <cell r="O1485" t="str">
            <v>道路橋りょう費　</v>
          </cell>
          <cell r="P1485">
            <v>2</v>
          </cell>
          <cell r="Q1485" t="str">
            <v>道路維持費　</v>
          </cell>
          <cell r="R1485">
            <v>10</v>
          </cell>
          <cell r="S1485" t="str">
            <v>道路維持補修費　</v>
          </cell>
          <cell r="T1485">
            <v>2</v>
          </cell>
          <cell r="U1485" t="str">
            <v>街路樹管理事業費</v>
          </cell>
          <cell r="V1485">
            <v>0</v>
          </cell>
          <cell r="X1485">
            <v>0</v>
          </cell>
          <cell r="Z1485">
            <v>87173</v>
          </cell>
          <cell r="AA1485">
            <v>87182</v>
          </cell>
          <cell r="AB1485">
            <v>87182</v>
          </cell>
          <cell r="AC1485">
            <v>87182</v>
          </cell>
          <cell r="AD1485">
            <v>87182</v>
          </cell>
          <cell r="AE1485">
            <v>0</v>
          </cell>
          <cell r="AF1485">
            <v>0</v>
          </cell>
          <cell r="AG1485">
            <v>0</v>
          </cell>
          <cell r="AH1485">
            <v>0</v>
          </cell>
          <cell r="AI1485">
            <v>87182</v>
          </cell>
          <cell r="AJ1485">
            <v>87182</v>
          </cell>
          <cell r="AK1485">
            <v>87182</v>
          </cell>
          <cell r="AL1485">
            <v>87182</v>
          </cell>
          <cell r="AM1485">
            <v>0</v>
          </cell>
          <cell r="AN1485">
            <v>0</v>
          </cell>
          <cell r="AO1485">
            <v>0</v>
          </cell>
          <cell r="AP1485" t="str">
            <v>　市道内における街路樹の剪定や除草を行うことにより、安全な通行空間を確保するとともに、都市景観の向上を図るための事業である。</v>
          </cell>
          <cell r="AQ1485" t="str">
            <v xml:space="preserve">　実施箇所を厳選し、街路樹等の維持管理に係る委託料を次のとおり要求するもの。
　・高中木剪定640本分
　・低木剪定 8,000㎡
　・緑地除草58,000㎡×年２回
　街路樹剪定　高中木　…　複数年サイクルで剪定
　低木…　箇所を厳選して剪定
　緑地除草市道路線の中央分離帯、植樹帯、植樹桝等の除草を実施 </v>
          </cell>
          <cell r="BJ1485">
            <v>1</v>
          </cell>
          <cell r="BK1485">
            <v>87182</v>
          </cell>
          <cell r="BL1485">
            <v>0</v>
          </cell>
          <cell r="BM1485">
            <v>0</v>
          </cell>
          <cell r="BN1485">
            <v>0</v>
          </cell>
          <cell r="BO1485">
            <v>0</v>
          </cell>
          <cell r="BP1485">
            <v>0</v>
          </cell>
          <cell r="BQ1485">
            <v>0</v>
          </cell>
          <cell r="BR1485">
            <v>0</v>
          </cell>
          <cell r="BS1485">
            <v>0</v>
          </cell>
          <cell r="BT1485">
            <v>0</v>
          </cell>
          <cell r="BU1485">
            <v>0</v>
          </cell>
          <cell r="BV1485">
            <v>87182</v>
          </cell>
          <cell r="BW1485">
            <v>0</v>
          </cell>
          <cell r="BX1485">
            <v>0</v>
          </cell>
          <cell r="BY1485">
            <v>0</v>
          </cell>
          <cell r="BZ1485">
            <v>0</v>
          </cell>
          <cell r="CA1485">
            <v>87182</v>
          </cell>
        </row>
        <row r="1486">
          <cell r="I1486" t="str">
            <v>道路局部改良事業費</v>
          </cell>
          <cell r="J1486">
            <v>1</v>
          </cell>
          <cell r="K1486" t="str">
            <v>一般会計</v>
          </cell>
          <cell r="L1486">
            <v>8</v>
          </cell>
          <cell r="M1486" t="str">
            <v>土木費　</v>
          </cell>
          <cell r="N1486">
            <v>2</v>
          </cell>
          <cell r="O1486" t="str">
            <v>道路橋りょう費　</v>
          </cell>
          <cell r="P1486">
            <v>3</v>
          </cell>
          <cell r="Q1486" t="str">
            <v>道路新設改良費　</v>
          </cell>
          <cell r="R1486">
            <v>90</v>
          </cell>
          <cell r="S1486" t="str">
            <v>交通環境改善事業費　</v>
          </cell>
          <cell r="T1486">
            <v>1</v>
          </cell>
          <cell r="U1486" t="str">
            <v>交通環境改善事業費　</v>
          </cell>
          <cell r="V1486">
            <v>1</v>
          </cell>
          <cell r="W1486" t="str">
            <v>道路局部改良事業費　</v>
          </cell>
          <cell r="X1486">
            <v>0</v>
          </cell>
          <cell r="Z1486">
            <v>85460</v>
          </cell>
          <cell r="AA1486">
            <v>48300</v>
          </cell>
          <cell r="AB1486">
            <v>108500</v>
          </cell>
          <cell r="AC1486">
            <v>53000</v>
          </cell>
          <cell r="AD1486">
            <v>53000</v>
          </cell>
          <cell r="AE1486">
            <v>44200</v>
          </cell>
          <cell r="AF1486">
            <v>98400</v>
          </cell>
          <cell r="AG1486">
            <v>48500</v>
          </cell>
          <cell r="AH1486">
            <v>48500</v>
          </cell>
          <cell r="AI1486">
            <v>4100</v>
          </cell>
          <cell r="AJ1486">
            <v>10100</v>
          </cell>
          <cell r="AK1486">
            <v>4500</v>
          </cell>
          <cell r="AL1486">
            <v>4500</v>
          </cell>
          <cell r="AM1486">
            <v>-55500</v>
          </cell>
          <cell r="AN1486">
            <v>60200</v>
          </cell>
          <cell r="AO1486">
            <v>4700</v>
          </cell>
          <cell r="AP1486" t="str">
            <v>　地域住民の安全性や利便性の向上を図るため、道路幅員が狭あいで車両の円滑な通行に支障をきたしている箇所の改良及び法面の崩落防止を実施し快適な交通環境を確保する。</v>
          </cell>
          <cell r="AQ1486" t="str">
            <v>○委託料測量設計委託　小川崎・西田線　外５線
○工事請負費各種工事　上１号線外７線
○公財費用地費傾城・川平線
○負担金県営工事負担金山ノ坊・下松坂線</v>
          </cell>
          <cell r="BJ1486">
            <v>2</v>
          </cell>
          <cell r="BK1486">
            <v>0</v>
          </cell>
          <cell r="BL1486">
            <v>0</v>
          </cell>
          <cell r="BM1486">
            <v>0</v>
          </cell>
          <cell r="BN1486">
            <v>0</v>
          </cell>
          <cell r="BO1486">
            <v>0</v>
          </cell>
          <cell r="BP1486">
            <v>0</v>
          </cell>
          <cell r="BQ1486">
            <v>0</v>
          </cell>
          <cell r="BR1486">
            <v>0</v>
          </cell>
          <cell r="BS1486">
            <v>0</v>
          </cell>
          <cell r="BT1486">
            <v>98400</v>
          </cell>
          <cell r="BU1486">
            <v>0</v>
          </cell>
          <cell r="BV1486">
            <v>10100</v>
          </cell>
          <cell r="BW1486">
            <v>0</v>
          </cell>
          <cell r="BX1486">
            <v>0</v>
          </cell>
          <cell r="BY1486">
            <v>48500</v>
          </cell>
          <cell r="BZ1486">
            <v>0</v>
          </cell>
          <cell r="CA1486">
            <v>4500</v>
          </cell>
        </row>
        <row r="1487">
          <cell r="I1487" t="str">
            <v>歩道整備事業費</v>
          </cell>
          <cell r="J1487">
            <v>1</v>
          </cell>
          <cell r="K1487" t="str">
            <v>一般会計</v>
          </cell>
          <cell r="L1487">
            <v>8</v>
          </cell>
          <cell r="M1487" t="str">
            <v>土木費　</v>
          </cell>
          <cell r="N1487">
            <v>2</v>
          </cell>
          <cell r="O1487" t="str">
            <v>道路橋りょう費　</v>
          </cell>
          <cell r="P1487">
            <v>3</v>
          </cell>
          <cell r="Q1487" t="str">
            <v>道路新設改良費　</v>
          </cell>
          <cell r="R1487">
            <v>90</v>
          </cell>
          <cell r="S1487" t="str">
            <v>交通環境改善事業費　</v>
          </cell>
          <cell r="T1487">
            <v>1</v>
          </cell>
          <cell r="U1487" t="str">
            <v>交通環境改善事業費　</v>
          </cell>
          <cell r="V1487">
            <v>2</v>
          </cell>
          <cell r="W1487" t="str">
            <v>歩道整備事業費　</v>
          </cell>
          <cell r="X1487">
            <v>0</v>
          </cell>
          <cell r="Z1487">
            <v>125485</v>
          </cell>
          <cell r="AA1487">
            <v>410000</v>
          </cell>
          <cell r="AB1487">
            <v>164050</v>
          </cell>
          <cell r="AC1487">
            <v>164050</v>
          </cell>
          <cell r="AD1487">
            <v>164050</v>
          </cell>
          <cell r="AE1487">
            <v>388610</v>
          </cell>
          <cell r="AF1487">
            <v>155150</v>
          </cell>
          <cell r="AG1487">
            <v>155150</v>
          </cell>
          <cell r="AH1487">
            <v>155150</v>
          </cell>
          <cell r="AI1487">
            <v>21390</v>
          </cell>
          <cell r="AJ1487">
            <v>8900</v>
          </cell>
          <cell r="AK1487">
            <v>8900</v>
          </cell>
          <cell r="AL1487">
            <v>8900</v>
          </cell>
          <cell r="AM1487">
            <v>0</v>
          </cell>
          <cell r="AN1487">
            <v>-245950</v>
          </cell>
          <cell r="AO1487">
            <v>-245950</v>
          </cell>
          <cell r="AP1487" t="str">
            <v>　主要な市道の通学路や交通事故の多発している道路等、緊急に交通の安全を確保する必要がある道路において、すべての人が安全で快適に通行できる歩行空間を確保するため、防災・安全交付金事業等を活用し、歩車道の整備を行う。</v>
          </cell>
          <cell r="AQ1487" t="str">
            <v xml:space="preserve">防災・安全交付金事業（３線）：137,000千円
　御台境町・北好間線L=120.0m（工事）
　十五町目・若葉台線（菱川町工区）　L=350.0m（工事、工作物等移転補償）
　前田・鬼越線　L=120.0m（工事、用地費）
単独事業（８線）： 27,050千円
　北出口・籠田線　外７線 </v>
          </cell>
          <cell r="BJ1487">
            <v>1</v>
          </cell>
          <cell r="BK1487">
            <v>164050</v>
          </cell>
          <cell r="BL1487">
            <v>0</v>
          </cell>
          <cell r="BM1487">
            <v>0</v>
          </cell>
          <cell r="BN1487">
            <v>0</v>
          </cell>
          <cell r="BO1487">
            <v>0</v>
          </cell>
          <cell r="BP1487">
            <v>0</v>
          </cell>
          <cell r="BQ1487">
            <v>0</v>
          </cell>
          <cell r="BR1487">
            <v>75350</v>
          </cell>
          <cell r="BS1487">
            <v>0</v>
          </cell>
          <cell r="BT1487">
            <v>79800</v>
          </cell>
          <cell r="BU1487">
            <v>0</v>
          </cell>
          <cell r="BV1487">
            <v>8900</v>
          </cell>
          <cell r="BW1487">
            <v>75350</v>
          </cell>
          <cell r="BX1487">
            <v>0</v>
          </cell>
          <cell r="BY1487">
            <v>79800</v>
          </cell>
          <cell r="BZ1487">
            <v>0</v>
          </cell>
          <cell r="CA1487">
            <v>8900</v>
          </cell>
        </row>
        <row r="1488">
          <cell r="I1488" t="str">
            <v>歩道整備事業費　超過人件費（枠外）</v>
          </cell>
          <cell r="J1488">
            <v>1</v>
          </cell>
          <cell r="K1488" t="str">
            <v>一般会計</v>
          </cell>
          <cell r="L1488">
            <v>8</v>
          </cell>
          <cell r="M1488" t="str">
            <v>土木費　</v>
          </cell>
          <cell r="N1488">
            <v>2</v>
          </cell>
          <cell r="O1488" t="str">
            <v>道路橋りょう費　</v>
          </cell>
          <cell r="P1488">
            <v>3</v>
          </cell>
          <cell r="Q1488" t="str">
            <v>道路新設改良費　</v>
          </cell>
          <cell r="R1488">
            <v>90</v>
          </cell>
          <cell r="S1488" t="str">
            <v>交通環境改善事業費　</v>
          </cell>
          <cell r="T1488">
            <v>1</v>
          </cell>
          <cell r="U1488" t="str">
            <v>交通環境改善事業費　</v>
          </cell>
          <cell r="V1488">
            <v>2</v>
          </cell>
          <cell r="W1488" t="str">
            <v>歩道整備事業費　</v>
          </cell>
          <cell r="X1488">
            <v>1</v>
          </cell>
          <cell r="Y1488" t="str">
            <v>超過人件費（枠外）　</v>
          </cell>
          <cell r="Z1488">
            <v>0</v>
          </cell>
          <cell r="AA1488">
            <v>4234</v>
          </cell>
          <cell r="AB1488">
            <v>5389</v>
          </cell>
          <cell r="AC1488">
            <v>5389</v>
          </cell>
          <cell r="AD1488">
            <v>5389</v>
          </cell>
          <cell r="AE1488">
            <v>0</v>
          </cell>
          <cell r="AF1488">
            <v>0</v>
          </cell>
          <cell r="AG1488">
            <v>0</v>
          </cell>
          <cell r="AH1488">
            <v>0</v>
          </cell>
          <cell r="AI1488">
            <v>4234</v>
          </cell>
          <cell r="AJ1488">
            <v>5389</v>
          </cell>
          <cell r="AK1488">
            <v>5389</v>
          </cell>
          <cell r="AL1488">
            <v>5389</v>
          </cell>
          <cell r="AM1488">
            <v>0</v>
          </cell>
          <cell r="AN1488">
            <v>1155</v>
          </cell>
          <cell r="AO1488">
            <v>1155</v>
          </cell>
          <cell r="AP1488" t="str">
            <v>歩道整備事業に伴う事業費支弁職員に係る超過人件費</v>
          </cell>
          <cell r="AQ1488" t="str">
            <v>事業費支弁職員人件費（超過人件費）１人分</v>
          </cell>
          <cell r="BJ1488">
            <v>1</v>
          </cell>
          <cell r="BK1488">
            <v>5389</v>
          </cell>
          <cell r="BL1488">
            <v>0</v>
          </cell>
          <cell r="BM1488">
            <v>0</v>
          </cell>
          <cell r="BN1488">
            <v>0</v>
          </cell>
          <cell r="BO1488">
            <v>0</v>
          </cell>
          <cell r="BP1488">
            <v>0</v>
          </cell>
          <cell r="BQ1488">
            <v>0</v>
          </cell>
          <cell r="BR1488">
            <v>0</v>
          </cell>
          <cell r="BS1488">
            <v>0</v>
          </cell>
          <cell r="BT1488">
            <v>0</v>
          </cell>
          <cell r="BU1488">
            <v>0</v>
          </cell>
          <cell r="BV1488">
            <v>5389</v>
          </cell>
          <cell r="BW1488">
            <v>0</v>
          </cell>
          <cell r="BX1488">
            <v>0</v>
          </cell>
          <cell r="BY1488">
            <v>0</v>
          </cell>
          <cell r="BZ1488">
            <v>0</v>
          </cell>
          <cell r="CA1488">
            <v>5389</v>
          </cell>
        </row>
        <row r="1489">
          <cell r="I1489" t="str">
            <v>輝くみちまちリフレッシュ事業費</v>
          </cell>
          <cell r="J1489">
            <v>1</v>
          </cell>
          <cell r="K1489" t="str">
            <v>一般会計</v>
          </cell>
          <cell r="L1489">
            <v>8</v>
          </cell>
          <cell r="M1489" t="str">
            <v>土木費　</v>
          </cell>
          <cell r="N1489">
            <v>2</v>
          </cell>
          <cell r="O1489" t="str">
            <v>道路橋りょう費　</v>
          </cell>
          <cell r="P1489">
            <v>3</v>
          </cell>
          <cell r="Q1489" t="str">
            <v>道路新設改良費　</v>
          </cell>
          <cell r="R1489">
            <v>90</v>
          </cell>
          <cell r="S1489" t="str">
            <v>交通環境改善事業費　</v>
          </cell>
          <cell r="T1489">
            <v>1</v>
          </cell>
          <cell r="U1489" t="str">
            <v>交通環境改善事業費　</v>
          </cell>
          <cell r="V1489">
            <v>3</v>
          </cell>
          <cell r="W1489" t="str">
            <v>輝くみちまちリフレッシュ事業費　</v>
          </cell>
          <cell r="X1489">
            <v>0</v>
          </cell>
          <cell r="Z1489">
            <v>151886</v>
          </cell>
          <cell r="AA1489">
            <v>117000</v>
          </cell>
          <cell r="AB1489">
            <v>152000</v>
          </cell>
          <cell r="AC1489">
            <v>117000</v>
          </cell>
          <cell r="AD1489">
            <v>117000</v>
          </cell>
          <cell r="AE1489">
            <v>105300</v>
          </cell>
          <cell r="AF1489">
            <v>136800</v>
          </cell>
          <cell r="AG1489">
            <v>105300</v>
          </cell>
          <cell r="AH1489">
            <v>105300</v>
          </cell>
          <cell r="AI1489">
            <v>11700</v>
          </cell>
          <cell r="AJ1489">
            <v>15200</v>
          </cell>
          <cell r="AK1489">
            <v>11700</v>
          </cell>
          <cell r="AL1489">
            <v>11700</v>
          </cell>
          <cell r="AM1489">
            <v>-35000</v>
          </cell>
          <cell r="AN1489">
            <v>35000</v>
          </cell>
          <cell r="AO1489">
            <v>0</v>
          </cell>
          <cell r="AP1489" t="str">
            <v>　路面舗装の破損、老朽化が著しい重要幹線市道について、重点的かつ集中的に路面再生工事（オーバーレイ、打ち換え等）を実施し、市道舗装の再生を図る。</v>
          </cell>
          <cell r="AQ1489" t="str">
            <v>○工事請負費路面再生工事　内郷・平線外28線</v>
          </cell>
          <cell r="BJ1489">
            <v>2</v>
          </cell>
          <cell r="BK1489">
            <v>0</v>
          </cell>
          <cell r="BL1489">
            <v>0</v>
          </cell>
          <cell r="BM1489">
            <v>0</v>
          </cell>
          <cell r="BN1489">
            <v>0</v>
          </cell>
          <cell r="BO1489">
            <v>0</v>
          </cell>
          <cell r="BP1489">
            <v>0</v>
          </cell>
          <cell r="BQ1489">
            <v>0</v>
          </cell>
          <cell r="BR1489">
            <v>0</v>
          </cell>
          <cell r="BS1489">
            <v>0</v>
          </cell>
          <cell r="BT1489">
            <v>136800</v>
          </cell>
          <cell r="BU1489">
            <v>0</v>
          </cell>
          <cell r="BV1489">
            <v>15200</v>
          </cell>
          <cell r="BW1489">
            <v>0</v>
          </cell>
          <cell r="BX1489">
            <v>0</v>
          </cell>
          <cell r="BY1489">
            <v>105300</v>
          </cell>
          <cell r="BZ1489">
            <v>0</v>
          </cell>
          <cell r="CA1489">
            <v>11700</v>
          </cell>
        </row>
        <row r="1490">
          <cell r="I1490" t="str">
            <v>側溝整備事業費</v>
          </cell>
          <cell r="J1490">
            <v>1</v>
          </cell>
          <cell r="K1490" t="str">
            <v>一般会計</v>
          </cell>
          <cell r="L1490">
            <v>8</v>
          </cell>
          <cell r="M1490" t="str">
            <v>土木費　</v>
          </cell>
          <cell r="N1490">
            <v>2</v>
          </cell>
          <cell r="O1490" t="str">
            <v>道路橋りょう費　</v>
          </cell>
          <cell r="P1490">
            <v>3</v>
          </cell>
          <cell r="Q1490" t="str">
            <v>道路新設改良費　</v>
          </cell>
          <cell r="R1490">
            <v>90</v>
          </cell>
          <cell r="S1490" t="str">
            <v>交通環境改善事業費　</v>
          </cell>
          <cell r="T1490">
            <v>1</v>
          </cell>
          <cell r="U1490" t="str">
            <v>交通環境改善事業費　</v>
          </cell>
          <cell r="V1490">
            <v>4</v>
          </cell>
          <cell r="W1490" t="str">
            <v>側溝整備事業費　</v>
          </cell>
          <cell r="X1490">
            <v>0</v>
          </cell>
          <cell r="Z1490">
            <v>225039</v>
          </cell>
          <cell r="AA1490">
            <v>155500</v>
          </cell>
          <cell r="AB1490">
            <v>225400</v>
          </cell>
          <cell r="AC1490">
            <v>155400</v>
          </cell>
          <cell r="AD1490">
            <v>155400</v>
          </cell>
          <cell r="AE1490">
            <v>139900</v>
          </cell>
          <cell r="AF1490">
            <v>202800</v>
          </cell>
          <cell r="AG1490">
            <v>139800</v>
          </cell>
          <cell r="AH1490">
            <v>139800</v>
          </cell>
          <cell r="AI1490">
            <v>15600</v>
          </cell>
          <cell r="AJ1490">
            <v>22600</v>
          </cell>
          <cell r="AK1490">
            <v>15600</v>
          </cell>
          <cell r="AL1490">
            <v>15600</v>
          </cell>
          <cell r="AM1490">
            <v>-70000</v>
          </cell>
          <cell r="AN1490">
            <v>69900</v>
          </cell>
          <cell r="AO1490">
            <v>-100</v>
          </cell>
          <cell r="AP1490" t="str">
            <v>　生活道路等において、老朽化による損傷が著しい既設側溝や未整備路線などの側溝整備により、円滑な路面排水による安全な通行空間を確保し、道路環境の改善を図るもの。　</v>
          </cell>
          <cell r="AQ1490" t="str">
            <v xml:space="preserve">○工事請負費側溝整備　塩・泉崎線外61線
○補償費電柱移設　関田・大島線　外１線 </v>
          </cell>
          <cell r="BJ1490">
            <v>2</v>
          </cell>
          <cell r="BK1490">
            <v>0</v>
          </cell>
          <cell r="BL1490">
            <v>0</v>
          </cell>
          <cell r="BM1490">
            <v>0</v>
          </cell>
          <cell r="BN1490">
            <v>0</v>
          </cell>
          <cell r="BO1490">
            <v>0</v>
          </cell>
          <cell r="BP1490">
            <v>0</v>
          </cell>
          <cell r="BQ1490">
            <v>0</v>
          </cell>
          <cell r="BR1490">
            <v>0</v>
          </cell>
          <cell r="BS1490">
            <v>0</v>
          </cell>
          <cell r="BT1490">
            <v>202800</v>
          </cell>
          <cell r="BU1490">
            <v>0</v>
          </cell>
          <cell r="BV1490">
            <v>22600</v>
          </cell>
          <cell r="BW1490">
            <v>0</v>
          </cell>
          <cell r="BX1490">
            <v>0</v>
          </cell>
          <cell r="BY1490">
            <v>139800</v>
          </cell>
          <cell r="BZ1490">
            <v>0</v>
          </cell>
          <cell r="CA1490">
            <v>15600</v>
          </cell>
        </row>
        <row r="1491">
          <cell r="I1491" t="str">
            <v>ゆとりの道路整備事業費</v>
          </cell>
          <cell r="J1491">
            <v>1</v>
          </cell>
          <cell r="K1491" t="str">
            <v>一般会計</v>
          </cell>
          <cell r="L1491">
            <v>8</v>
          </cell>
          <cell r="M1491" t="str">
            <v>土木費　</v>
          </cell>
          <cell r="N1491">
            <v>2</v>
          </cell>
          <cell r="O1491" t="str">
            <v>道路橋りょう費　</v>
          </cell>
          <cell r="P1491">
            <v>3</v>
          </cell>
          <cell r="Q1491" t="str">
            <v>道路新設改良費　</v>
          </cell>
          <cell r="R1491">
            <v>90</v>
          </cell>
          <cell r="S1491" t="str">
            <v>交通環境改善事業費　</v>
          </cell>
          <cell r="T1491">
            <v>1</v>
          </cell>
          <cell r="U1491" t="str">
            <v>交通環境改善事業費　</v>
          </cell>
          <cell r="V1491">
            <v>5</v>
          </cell>
          <cell r="W1491" t="str">
            <v>ゆとりの道路整備事業費　</v>
          </cell>
          <cell r="X1491">
            <v>0</v>
          </cell>
          <cell r="Z1491">
            <v>20261</v>
          </cell>
          <cell r="AA1491">
            <v>27725</v>
          </cell>
          <cell r="AB1491">
            <v>27552</v>
          </cell>
          <cell r="AC1491">
            <v>27552</v>
          </cell>
          <cell r="AD1491">
            <v>27552</v>
          </cell>
          <cell r="AE1491">
            <v>0</v>
          </cell>
          <cell r="AF1491">
            <v>0</v>
          </cell>
          <cell r="AG1491">
            <v>0</v>
          </cell>
          <cell r="AH1491">
            <v>0</v>
          </cell>
          <cell r="AI1491">
            <v>27725</v>
          </cell>
          <cell r="AJ1491">
            <v>27552</v>
          </cell>
          <cell r="AK1491">
            <v>27552</v>
          </cell>
          <cell r="AL1491">
            <v>27552</v>
          </cell>
          <cell r="AM1491">
            <v>0</v>
          </cell>
          <cell r="AN1491">
            <v>-173</v>
          </cell>
          <cell r="AO1491">
            <v>-173</v>
          </cell>
          <cell r="AP1491" t="str">
            <v>　道路幅員が４メートル未満の狭あいな道路に隣接する土地に建物を建築する際には、建築基準法第４２条第２項に基づき、道路敷地として後退することが定められている。
　本事業は、当該道路敷地として後退した土地の測量、分筆及び買収等を行い、拡幅整備を行うことで、狭あいな道路の解消を促進し、安全で良好な市街地の形成を図るものである。</v>
          </cell>
          <cell r="AQ1491" t="str">
            <v xml:space="preserve">建築基準法第42条第２項に基づく道路拡幅整備
○測量委託、用地取得　23件
⇒件数・金額については、景気や住宅需要の影響を受けるため直近の実績である
　令和３年度下期、令和４年度上期の実績により算出
○工事　７件
⇒令和３年度の実績により算出
</v>
          </cell>
          <cell r="BJ1491">
            <v>1</v>
          </cell>
          <cell r="BK1491">
            <v>27552</v>
          </cell>
          <cell r="BL1491">
            <v>0</v>
          </cell>
          <cell r="BM1491">
            <v>0</v>
          </cell>
          <cell r="BN1491">
            <v>0</v>
          </cell>
          <cell r="BO1491">
            <v>0</v>
          </cell>
          <cell r="BP1491">
            <v>0</v>
          </cell>
          <cell r="BQ1491">
            <v>0</v>
          </cell>
          <cell r="BR1491">
            <v>0</v>
          </cell>
          <cell r="BS1491">
            <v>0</v>
          </cell>
          <cell r="BT1491">
            <v>0</v>
          </cell>
          <cell r="BU1491">
            <v>0</v>
          </cell>
          <cell r="BV1491">
            <v>27552</v>
          </cell>
          <cell r="BW1491">
            <v>0</v>
          </cell>
          <cell r="BX1491">
            <v>0</v>
          </cell>
          <cell r="BY1491">
            <v>0</v>
          </cell>
          <cell r="BZ1491">
            <v>0</v>
          </cell>
          <cell r="CA1491">
            <v>27552</v>
          </cell>
        </row>
        <row r="1492">
          <cell r="I1492" t="str">
            <v>辺地対策事業費</v>
          </cell>
          <cell r="J1492">
            <v>1</v>
          </cell>
          <cell r="K1492" t="str">
            <v>一般会計</v>
          </cell>
          <cell r="L1492">
            <v>8</v>
          </cell>
          <cell r="M1492" t="str">
            <v>土木費　</v>
          </cell>
          <cell r="N1492">
            <v>2</v>
          </cell>
          <cell r="O1492" t="str">
            <v>道路橋りょう費　</v>
          </cell>
          <cell r="P1492">
            <v>3</v>
          </cell>
          <cell r="Q1492" t="str">
            <v>道路新設改良費　</v>
          </cell>
          <cell r="R1492">
            <v>90</v>
          </cell>
          <cell r="S1492" t="str">
            <v>交通環境改善事業費　</v>
          </cell>
          <cell r="T1492">
            <v>1</v>
          </cell>
          <cell r="U1492" t="str">
            <v>交通環境改善事業費　</v>
          </cell>
          <cell r="V1492">
            <v>7</v>
          </cell>
          <cell r="W1492" t="str">
            <v>辺地対策事業費　</v>
          </cell>
          <cell r="X1492">
            <v>0</v>
          </cell>
          <cell r="Z1492">
            <v>5993</v>
          </cell>
          <cell r="AA1492">
            <v>6000</v>
          </cell>
          <cell r="AB1492">
            <v>6000</v>
          </cell>
          <cell r="AC1492">
            <v>6000</v>
          </cell>
          <cell r="AD1492">
            <v>6000</v>
          </cell>
          <cell r="AE1492">
            <v>6000</v>
          </cell>
          <cell r="AF1492">
            <v>6000</v>
          </cell>
          <cell r="AG1492">
            <v>6000</v>
          </cell>
          <cell r="AH1492">
            <v>6000</v>
          </cell>
          <cell r="AI1492">
            <v>0</v>
          </cell>
          <cell r="AJ1492">
            <v>0</v>
          </cell>
          <cell r="AK1492">
            <v>0</v>
          </cell>
          <cell r="AL1492">
            <v>0</v>
          </cell>
          <cell r="AM1492">
            <v>0</v>
          </cell>
          <cell r="AN1492">
            <v>0</v>
          </cell>
          <cell r="AO1492">
            <v>0</v>
          </cell>
          <cell r="AP1492" t="str">
            <v>「辺地に係る公共施設の総合整備のための財政上の特別措置法に関する法律」により当該路線の整備促進を図る。　</v>
          </cell>
          <cell r="AQ1492" t="str">
            <v>○工事請負費路面再生工事　下市萱・差塩線（三和）
　L=80.0m　W=7.0m</v>
          </cell>
          <cell r="BJ1492">
            <v>1</v>
          </cell>
          <cell r="BK1492">
            <v>6000</v>
          </cell>
          <cell r="BL1492">
            <v>0</v>
          </cell>
          <cell r="BM1492">
            <v>0</v>
          </cell>
          <cell r="BN1492">
            <v>0</v>
          </cell>
          <cell r="BO1492">
            <v>0</v>
          </cell>
          <cell r="BP1492">
            <v>0</v>
          </cell>
          <cell r="BQ1492">
            <v>0</v>
          </cell>
          <cell r="BR1492">
            <v>0</v>
          </cell>
          <cell r="BS1492">
            <v>0</v>
          </cell>
          <cell r="BT1492">
            <v>6000</v>
          </cell>
          <cell r="BU1492">
            <v>0</v>
          </cell>
          <cell r="BV1492">
            <v>0</v>
          </cell>
          <cell r="BW1492">
            <v>0</v>
          </cell>
          <cell r="BX1492">
            <v>0</v>
          </cell>
          <cell r="BY1492">
            <v>6000</v>
          </cell>
          <cell r="BZ1492">
            <v>0</v>
          </cell>
          <cell r="CA1492">
            <v>0</v>
          </cell>
        </row>
        <row r="1493">
          <cell r="I1493" t="str">
            <v>市道管理土地取得事業費</v>
          </cell>
          <cell r="J1493">
            <v>1</v>
          </cell>
          <cell r="K1493" t="str">
            <v>一般会計</v>
          </cell>
          <cell r="L1493">
            <v>8</v>
          </cell>
          <cell r="M1493" t="str">
            <v>土木費　</v>
          </cell>
          <cell r="N1493">
            <v>2</v>
          </cell>
          <cell r="O1493" t="str">
            <v>道路橋りょう費　</v>
          </cell>
          <cell r="P1493">
            <v>3</v>
          </cell>
          <cell r="Q1493" t="str">
            <v>道路新設改良費　</v>
          </cell>
          <cell r="R1493">
            <v>90</v>
          </cell>
          <cell r="S1493" t="str">
            <v>交通環境改善事業費　</v>
          </cell>
          <cell r="T1493">
            <v>2</v>
          </cell>
          <cell r="U1493" t="str">
            <v>市道管理土地取得事業費　</v>
          </cell>
          <cell r="V1493">
            <v>0</v>
          </cell>
          <cell r="X1493">
            <v>0</v>
          </cell>
          <cell r="Z1493">
            <v>4885</v>
          </cell>
          <cell r="AA1493">
            <v>13765</v>
          </cell>
          <cell r="AB1493">
            <v>13763</v>
          </cell>
          <cell r="AC1493">
            <v>13763</v>
          </cell>
          <cell r="AD1493">
            <v>13763</v>
          </cell>
          <cell r="AE1493">
            <v>0</v>
          </cell>
          <cell r="AF1493">
            <v>0</v>
          </cell>
          <cell r="AG1493">
            <v>0</v>
          </cell>
          <cell r="AH1493">
            <v>0</v>
          </cell>
          <cell r="AI1493">
            <v>13765</v>
          </cell>
          <cell r="AJ1493">
            <v>13763</v>
          </cell>
          <cell r="AK1493">
            <v>13763</v>
          </cell>
          <cell r="AL1493">
            <v>13763</v>
          </cell>
          <cell r="AM1493">
            <v>0</v>
          </cell>
          <cell r="AN1493">
            <v>-2</v>
          </cell>
          <cell r="AO1493">
            <v>-2</v>
          </cell>
          <cell r="AP1493" t="str">
            <v xml:space="preserve">　市道の適正な維持管理を図るため、土地所有者からの申し出や境界査定作業等により確認された市道の管理区域内に存在する民有地を、測量、買収し、権利を取得する。
　また、地区からの要望により、市道認定の要件を満たす法定外公共道路に隣接する民有地について、幅員４ｍの確保に必要な道路敷地を同様に取得する。 </v>
          </cell>
          <cell r="AQ1493" t="str">
            <v xml:space="preserve">○委託料境界復元、確定に係る測量委託料
○公財費用地取得　関田寺下１号線　外２線 </v>
          </cell>
          <cell r="BJ1493">
            <v>1</v>
          </cell>
          <cell r="BK1493">
            <v>13763</v>
          </cell>
          <cell r="BL1493">
            <v>0</v>
          </cell>
          <cell r="BM1493">
            <v>0</v>
          </cell>
          <cell r="BN1493">
            <v>0</v>
          </cell>
          <cell r="BO1493">
            <v>0</v>
          </cell>
          <cell r="BP1493">
            <v>0</v>
          </cell>
          <cell r="BQ1493">
            <v>0</v>
          </cell>
          <cell r="BR1493">
            <v>0</v>
          </cell>
          <cell r="BS1493">
            <v>0</v>
          </cell>
          <cell r="BT1493">
            <v>0</v>
          </cell>
          <cell r="BU1493">
            <v>0</v>
          </cell>
          <cell r="BV1493">
            <v>13763</v>
          </cell>
          <cell r="BW1493">
            <v>0</v>
          </cell>
          <cell r="BX1493">
            <v>0</v>
          </cell>
          <cell r="BY1493">
            <v>0</v>
          </cell>
          <cell r="BZ1493">
            <v>0</v>
          </cell>
          <cell r="CA1493">
            <v>13763</v>
          </cell>
        </row>
        <row r="1494">
          <cell r="I1494" t="str">
            <v>安心みちまち冠水対策事業費</v>
          </cell>
          <cell r="J1494">
            <v>1</v>
          </cell>
          <cell r="K1494" t="str">
            <v>一般会計</v>
          </cell>
          <cell r="L1494">
            <v>8</v>
          </cell>
          <cell r="M1494" t="str">
            <v>土木費　</v>
          </cell>
          <cell r="N1494">
            <v>2</v>
          </cell>
          <cell r="O1494" t="str">
            <v>道路橋りょう費　</v>
          </cell>
          <cell r="P1494">
            <v>3</v>
          </cell>
          <cell r="Q1494" t="str">
            <v>道路新設改良費　</v>
          </cell>
          <cell r="R1494">
            <v>90</v>
          </cell>
          <cell r="S1494" t="str">
            <v>交通環境改善事業費　</v>
          </cell>
          <cell r="T1494">
            <v>4</v>
          </cell>
          <cell r="U1494" t="str">
            <v>安心みちまち冠水対策事業費　</v>
          </cell>
          <cell r="V1494">
            <v>0</v>
          </cell>
          <cell r="X1494">
            <v>0</v>
          </cell>
          <cell r="Z1494">
            <v>133253</v>
          </cell>
          <cell r="AA1494">
            <v>265000</v>
          </cell>
          <cell r="AB1494">
            <v>265000</v>
          </cell>
          <cell r="AC1494">
            <v>162000</v>
          </cell>
          <cell r="AD1494">
            <v>162000</v>
          </cell>
          <cell r="AE1494">
            <v>265000</v>
          </cell>
          <cell r="AF1494">
            <v>265000</v>
          </cell>
          <cell r="AG1494">
            <v>162000</v>
          </cell>
          <cell r="AH1494">
            <v>162000</v>
          </cell>
          <cell r="AI1494">
            <v>0</v>
          </cell>
          <cell r="AJ1494">
            <v>0</v>
          </cell>
          <cell r="AK1494">
            <v>0</v>
          </cell>
          <cell r="AL1494">
            <v>0</v>
          </cell>
          <cell r="AM1494">
            <v>-103000</v>
          </cell>
          <cell r="AN1494">
            <v>0</v>
          </cell>
          <cell r="AO1494">
            <v>-103000</v>
          </cell>
          <cell r="AP1494" t="str">
            <v xml:space="preserve">　常習的に発生している道路冠水箇所において道路施設（側溝、ポンプ設備）の改修を行い道路冠水の解消を図る。
　○側溝断面の改修　⇒　断面拡大、勾配調整で流下能力を向上させる。
　○路面排水桝構造の改修⇒　落ち葉、ゴミ等の詰まりにくい構造で排水機能を確保する。
　○排水ポンプ能力の改修⇒　老朽化等で能力が低下したポンプ処理能力を高
　いものにする。
　○下水道取付管、排水路の追加　⇒　過剰になる排水を分散化して処理する。
 </v>
          </cell>
          <cell r="AQ1494" t="str">
            <v xml:space="preserve">令和５年度　実施箇所　31箇所　265,000千円（委託・工事重複有）
　○委託料　７件26,000千円
⇒側溝等改修に係る設計委託
　○工事請負費　25件　239,000千円
⇒側溝、排水ポンプ等に係る改修工事 </v>
          </cell>
          <cell r="BB1494">
            <v>2</v>
          </cell>
          <cell r="BC1494" t="str">
            <v>命・暮らしを守る</v>
          </cell>
          <cell r="BD1494">
            <v>0</v>
          </cell>
          <cell r="BF1494">
            <v>0</v>
          </cell>
          <cell r="BH1494">
            <v>0</v>
          </cell>
          <cell r="BJ1494">
            <v>2</v>
          </cell>
          <cell r="BK1494">
            <v>0</v>
          </cell>
          <cell r="BL1494">
            <v>0</v>
          </cell>
          <cell r="BM1494">
            <v>0</v>
          </cell>
          <cell r="BN1494">
            <v>0</v>
          </cell>
          <cell r="BO1494">
            <v>0</v>
          </cell>
          <cell r="BP1494">
            <v>0</v>
          </cell>
          <cell r="BQ1494">
            <v>0</v>
          </cell>
          <cell r="BR1494">
            <v>0</v>
          </cell>
          <cell r="BS1494">
            <v>0</v>
          </cell>
          <cell r="BT1494">
            <v>265000</v>
          </cell>
          <cell r="BU1494">
            <v>0</v>
          </cell>
          <cell r="BV1494">
            <v>0</v>
          </cell>
          <cell r="BW1494">
            <v>0</v>
          </cell>
          <cell r="BX1494">
            <v>0</v>
          </cell>
          <cell r="BY1494">
            <v>162000</v>
          </cell>
          <cell r="BZ1494">
            <v>0</v>
          </cell>
          <cell r="CA1494">
            <v>0</v>
          </cell>
        </row>
        <row r="1495">
          <cell r="I1495" t="str">
            <v>安全みちまちプロテクト事業費</v>
          </cell>
          <cell r="J1495">
            <v>1</v>
          </cell>
          <cell r="K1495" t="str">
            <v>一般会計</v>
          </cell>
          <cell r="L1495">
            <v>8</v>
          </cell>
          <cell r="M1495" t="str">
            <v>土木費　</v>
          </cell>
          <cell r="N1495">
            <v>2</v>
          </cell>
          <cell r="O1495" t="str">
            <v>道路橋りょう費　</v>
          </cell>
          <cell r="P1495">
            <v>3</v>
          </cell>
          <cell r="Q1495" t="str">
            <v>道路新設改良費　</v>
          </cell>
          <cell r="R1495">
            <v>90</v>
          </cell>
          <cell r="S1495" t="str">
            <v>交通環境改善事業費　</v>
          </cell>
          <cell r="T1495">
            <v>5</v>
          </cell>
          <cell r="U1495" t="str">
            <v>安全みちまちプロテクト事業費</v>
          </cell>
          <cell r="V1495">
            <v>0</v>
          </cell>
          <cell r="X1495">
            <v>0</v>
          </cell>
          <cell r="Z1495">
            <v>0</v>
          </cell>
          <cell r="AA1495">
            <v>200000</v>
          </cell>
          <cell r="AB1495">
            <v>200000</v>
          </cell>
          <cell r="AC1495">
            <v>147000</v>
          </cell>
          <cell r="AD1495">
            <v>147000</v>
          </cell>
          <cell r="AE1495">
            <v>200000</v>
          </cell>
          <cell r="AF1495">
            <v>200000</v>
          </cell>
          <cell r="AG1495">
            <v>147000</v>
          </cell>
          <cell r="AH1495">
            <v>147000</v>
          </cell>
          <cell r="AI1495">
            <v>0</v>
          </cell>
          <cell r="AJ1495">
            <v>0</v>
          </cell>
          <cell r="AK1495">
            <v>0</v>
          </cell>
          <cell r="AL1495">
            <v>0</v>
          </cell>
          <cell r="AM1495">
            <v>-53000</v>
          </cell>
          <cell r="AN1495">
            <v>0</v>
          </cell>
          <cell r="AO1495">
            <v>-53000</v>
          </cell>
          <cell r="AP1495" t="str">
            <v xml:space="preserve">　市道の道路法面は、施工後時間の経過とともにモルタル吹付面の劣化や表層の植生が剥離し、露出した岩の風化による崩落等が見られ、今後さらに法面の老朽化が進むと通行する歩行者や車両に支障が出るだけでなく、災害時の緊急輸送路等における物資輸送に影響を与えることが懸念される。
　ついては、５年に一度道路法面を点検し、健全性を診断・記録、損傷している法面が発見された場合は、早期かつ計画的にモルタル吹付等の対策工事を実施するもの。 </v>
          </cell>
          <cell r="AQ1495" t="str">
            <v xml:space="preserve">　道路法面351箇所の点検の結果、健全性の判定がⅢ（早期措置段階）以上となった20箇所について、４年間で計画的に設計・工事を実施するもの。
○測量設計委託　12箇所　147,000千円
○投資的工事３箇所53,000千円
 </v>
          </cell>
          <cell r="BB1495">
            <v>2</v>
          </cell>
          <cell r="BC1495" t="str">
            <v>命・暮らしを守る</v>
          </cell>
          <cell r="BD1495">
            <v>0</v>
          </cell>
          <cell r="BF1495">
            <v>0</v>
          </cell>
          <cell r="BH1495">
            <v>0</v>
          </cell>
          <cell r="BJ1495">
            <v>2</v>
          </cell>
          <cell r="BK1495">
            <v>0</v>
          </cell>
          <cell r="BL1495">
            <v>0</v>
          </cell>
          <cell r="BM1495">
            <v>0</v>
          </cell>
          <cell r="BN1495">
            <v>0</v>
          </cell>
          <cell r="BO1495">
            <v>0</v>
          </cell>
          <cell r="BP1495">
            <v>0</v>
          </cell>
          <cell r="BQ1495">
            <v>0</v>
          </cell>
          <cell r="BR1495">
            <v>0</v>
          </cell>
          <cell r="BS1495">
            <v>0</v>
          </cell>
          <cell r="BT1495">
            <v>200000</v>
          </cell>
          <cell r="BU1495">
            <v>0</v>
          </cell>
          <cell r="BV1495">
            <v>0</v>
          </cell>
          <cell r="BW1495">
            <v>0</v>
          </cell>
          <cell r="BX1495">
            <v>0</v>
          </cell>
          <cell r="BY1495">
            <v>147000</v>
          </cell>
          <cell r="BZ1495">
            <v>0</v>
          </cell>
          <cell r="CA1495">
            <v>0</v>
          </cell>
        </row>
        <row r="1496">
          <cell r="I1496" t="str">
            <v>明るいみちまちリニューアル事業費</v>
          </cell>
          <cell r="J1496">
            <v>1</v>
          </cell>
          <cell r="K1496" t="str">
            <v>一般会計</v>
          </cell>
          <cell r="L1496">
            <v>8</v>
          </cell>
          <cell r="M1496" t="str">
            <v>土木費　</v>
          </cell>
          <cell r="N1496">
            <v>2</v>
          </cell>
          <cell r="O1496" t="str">
            <v>道路橋りょう費　</v>
          </cell>
          <cell r="P1496">
            <v>3</v>
          </cell>
          <cell r="Q1496" t="str">
            <v>道路新設改良費　</v>
          </cell>
          <cell r="R1496">
            <v>90</v>
          </cell>
          <cell r="S1496" t="str">
            <v>交通環境改善事業費　</v>
          </cell>
          <cell r="T1496">
            <v>6</v>
          </cell>
          <cell r="U1496" t="str">
            <v>明るいみちまちリニューアル事業費</v>
          </cell>
          <cell r="V1496">
            <v>0</v>
          </cell>
          <cell r="X1496">
            <v>0</v>
          </cell>
          <cell r="Z1496">
            <v>0</v>
          </cell>
          <cell r="AA1496">
            <v>80400</v>
          </cell>
          <cell r="AB1496">
            <v>79500</v>
          </cell>
          <cell r="AC1496">
            <v>79500</v>
          </cell>
          <cell r="AD1496">
            <v>79500</v>
          </cell>
          <cell r="AE1496">
            <v>80400</v>
          </cell>
          <cell r="AF1496">
            <v>79500</v>
          </cell>
          <cell r="AG1496">
            <v>79500</v>
          </cell>
          <cell r="AH1496">
            <v>79500</v>
          </cell>
          <cell r="AI1496">
            <v>0</v>
          </cell>
          <cell r="AJ1496">
            <v>0</v>
          </cell>
          <cell r="AK1496">
            <v>0</v>
          </cell>
          <cell r="AL1496">
            <v>0</v>
          </cell>
          <cell r="AM1496">
            <v>0</v>
          </cell>
          <cell r="AN1496">
            <v>-900</v>
          </cell>
          <cell r="AO1496">
            <v>-900</v>
          </cell>
          <cell r="AP1496" t="str">
            <v xml:space="preserve">　市道の道路照明は、道路の新設時及び改良時に「道路照明設置基準（以下、「基準」という。）」に基づき交差点等に設置されてきたが、平成19年10月に同基準の改訂が行われ、新たに、交差点内及び歩道の照度基準が示されたことから、照度基準を満たさない交差点及び長大な橋梁の両端部並びにその他必要が認められる箇所において、夜間時の視認性が悪い状況が見受けられ、学生をはじめとする歩行者や車両の交通事故につながることが懸念されており、学校及び地区等から照明新設について要望が寄せられている。
　また既設の照明は、高圧ナトリウム形式が大半を占め、現在、標準的に使用されるLED形式と比較すると維持管理費（電気代及び電球交換費）やCO2の排出量の観点から環境面で劣っているため、既設照明については、高圧ナトリウム・水銀形式の箇所を計画的にLED化を進める。 </v>
          </cell>
          <cell r="AQ1496" t="str">
            <v>○投資的工事　LED化工事　265基
　市道の既設照明についてのLED化工事費用</v>
          </cell>
          <cell r="BB1496">
            <v>2</v>
          </cell>
          <cell r="BC1496" t="str">
            <v>命・暮らしを守る</v>
          </cell>
          <cell r="BD1496">
            <v>0</v>
          </cell>
          <cell r="BF1496">
            <v>0</v>
          </cell>
          <cell r="BH1496">
            <v>0</v>
          </cell>
          <cell r="BJ1496">
            <v>1</v>
          </cell>
          <cell r="BK1496">
            <v>79500</v>
          </cell>
          <cell r="BL1496">
            <v>0</v>
          </cell>
          <cell r="BM1496">
            <v>0</v>
          </cell>
          <cell r="BN1496">
            <v>0</v>
          </cell>
          <cell r="BO1496">
            <v>0</v>
          </cell>
          <cell r="BP1496">
            <v>0</v>
          </cell>
          <cell r="BQ1496">
            <v>0</v>
          </cell>
          <cell r="BR1496">
            <v>0</v>
          </cell>
          <cell r="BS1496">
            <v>0</v>
          </cell>
          <cell r="BT1496">
            <v>79500</v>
          </cell>
          <cell r="BU1496">
            <v>0</v>
          </cell>
          <cell r="BV1496">
            <v>0</v>
          </cell>
          <cell r="BW1496">
            <v>0</v>
          </cell>
          <cell r="BX1496">
            <v>0</v>
          </cell>
          <cell r="BY1496">
            <v>79500</v>
          </cell>
          <cell r="BZ1496">
            <v>0</v>
          </cell>
          <cell r="CA1496">
            <v>0</v>
          </cell>
        </row>
        <row r="1497">
          <cell r="I1497" t="str">
            <v>通学路交通安全緊急対策事業費（補助）</v>
          </cell>
          <cell r="J1497">
            <v>1</v>
          </cell>
          <cell r="K1497" t="str">
            <v>一般会計</v>
          </cell>
          <cell r="L1497">
            <v>8</v>
          </cell>
          <cell r="M1497" t="str">
            <v>土木費　</v>
          </cell>
          <cell r="N1497">
            <v>2</v>
          </cell>
          <cell r="O1497" t="str">
            <v>道路橋りょう費　</v>
          </cell>
          <cell r="P1497">
            <v>3</v>
          </cell>
          <cell r="Q1497" t="str">
            <v>道路新設改良費　</v>
          </cell>
          <cell r="R1497">
            <v>90</v>
          </cell>
          <cell r="S1497" t="str">
            <v>交通環境改善事業費　</v>
          </cell>
          <cell r="T1497">
            <v>7</v>
          </cell>
          <cell r="U1497" t="str">
            <v>通学路交通安全緊急対策事業費</v>
          </cell>
          <cell r="V1497">
            <v>1</v>
          </cell>
          <cell r="W1497" t="str">
            <v>通学路交通安全緊急対策事業費（補助）</v>
          </cell>
          <cell r="X1497">
            <v>0</v>
          </cell>
          <cell r="Z1497">
            <v>0</v>
          </cell>
          <cell r="AA1497">
            <v>0</v>
          </cell>
          <cell r="AB1497">
            <v>18800</v>
          </cell>
          <cell r="AC1497">
            <v>18800</v>
          </cell>
          <cell r="AD1497">
            <v>18800</v>
          </cell>
          <cell r="AE1497">
            <v>0</v>
          </cell>
          <cell r="AF1497">
            <v>17940</v>
          </cell>
          <cell r="AG1497">
            <v>17940</v>
          </cell>
          <cell r="AH1497">
            <v>17940</v>
          </cell>
          <cell r="AI1497">
            <v>0</v>
          </cell>
          <cell r="AJ1497">
            <v>860</v>
          </cell>
          <cell r="AK1497">
            <v>860</v>
          </cell>
          <cell r="AL1497">
            <v>860</v>
          </cell>
          <cell r="AM1497">
            <v>0</v>
          </cell>
          <cell r="AN1497">
            <v>18800</v>
          </cell>
          <cell r="AO1497">
            <v>18800</v>
          </cell>
          <cell r="AP1497" t="str">
            <v>　令和３年６月に千葉県八街市で下校中の小学生の列にトラックが衝突し、５名が死傷する交通事故が発生したことを受け、「通学路等における交通安全の確保及び飲酒運転の根絶に係る緊急対策（令和３年８月４日関係閣僚会議決定）」に基づく通学路合同点検が実施され、当該点検により抽出された対策必要箇所における交通安全対策について、速度規制や通学指導などソフト面での対策を組み合わせつつ、可能なものから速やかに実施することとなっており、今回、交通安全対策について、計画的かつ集中的な支援を可能とする個別補助制度「交通安全対策補助制度（通学路緊急対策）」が令和４年度から創設されることとなった。　</v>
          </cell>
          <cell r="AQ1497" t="str">
            <v>○工事請負費
　大町１号線（高坂小通学路）外７箇所</v>
          </cell>
          <cell r="BJ1497">
            <v>1</v>
          </cell>
          <cell r="BK1497">
            <v>18800</v>
          </cell>
          <cell r="BL1497">
            <v>0</v>
          </cell>
          <cell r="BM1497">
            <v>0</v>
          </cell>
          <cell r="BN1497">
            <v>0</v>
          </cell>
          <cell r="BO1497">
            <v>0</v>
          </cell>
          <cell r="BP1497">
            <v>0</v>
          </cell>
          <cell r="BQ1497">
            <v>0</v>
          </cell>
          <cell r="BR1497">
            <v>10340</v>
          </cell>
          <cell r="BS1497">
            <v>0</v>
          </cell>
          <cell r="BT1497">
            <v>7600</v>
          </cell>
          <cell r="BU1497">
            <v>0</v>
          </cell>
          <cell r="BV1497">
            <v>860</v>
          </cell>
          <cell r="BW1497">
            <v>10340</v>
          </cell>
          <cell r="BX1497">
            <v>0</v>
          </cell>
          <cell r="BY1497">
            <v>7600</v>
          </cell>
          <cell r="BZ1497">
            <v>0</v>
          </cell>
          <cell r="CA1497">
            <v>860</v>
          </cell>
        </row>
        <row r="1498">
          <cell r="I1498" t="str">
            <v>通学路交通安全緊急対策事業費（単独）　構造改革分</v>
          </cell>
          <cell r="J1498">
            <v>1</v>
          </cell>
          <cell r="K1498" t="str">
            <v>一般会計</v>
          </cell>
          <cell r="L1498">
            <v>8</v>
          </cell>
          <cell r="M1498" t="str">
            <v>土木費　</v>
          </cell>
          <cell r="N1498">
            <v>2</v>
          </cell>
          <cell r="O1498" t="str">
            <v>道路橋りょう費　</v>
          </cell>
          <cell r="P1498">
            <v>3</v>
          </cell>
          <cell r="Q1498" t="str">
            <v>道路新設改良費　</v>
          </cell>
          <cell r="R1498">
            <v>90</v>
          </cell>
          <cell r="S1498" t="str">
            <v>交通環境改善事業費　</v>
          </cell>
          <cell r="T1498">
            <v>7</v>
          </cell>
          <cell r="U1498" t="str">
            <v>通学路交通安全緊急対策事業費</v>
          </cell>
          <cell r="V1498">
            <v>2</v>
          </cell>
          <cell r="W1498" t="str">
            <v>通学路交通安全緊急対策事業費（単独）</v>
          </cell>
          <cell r="X1498">
            <v>1</v>
          </cell>
          <cell r="Y1498" t="str">
            <v>構造改革分　</v>
          </cell>
          <cell r="Z1498">
            <v>0</v>
          </cell>
          <cell r="AA1498">
            <v>0</v>
          </cell>
          <cell r="AB1498">
            <v>60320</v>
          </cell>
          <cell r="AC1498">
            <v>60320</v>
          </cell>
          <cell r="AD1498">
            <v>60320</v>
          </cell>
          <cell r="AE1498">
            <v>0</v>
          </cell>
          <cell r="AF1498">
            <v>0</v>
          </cell>
          <cell r="AG1498">
            <v>0</v>
          </cell>
          <cell r="AH1498">
            <v>0</v>
          </cell>
          <cell r="AI1498">
            <v>0</v>
          </cell>
          <cell r="AJ1498">
            <v>60320</v>
          </cell>
          <cell r="AK1498">
            <v>60320</v>
          </cell>
          <cell r="AL1498">
            <v>60320</v>
          </cell>
          <cell r="AM1498">
            <v>0</v>
          </cell>
          <cell r="AN1498">
            <v>60320</v>
          </cell>
          <cell r="AO1498">
            <v>60320</v>
          </cell>
          <cell r="AP1498" t="str">
            <v>　令和４年度より「交通安全対策（通学路緊急対策）事業費国庫補助金」の創設を受け、６月補正にて当該補助事業「通学路交通安全緊急対策事業費」を実施している。
　「通学路交通安全緊急対策事業費（補助）」については、直前に行った学校・警察・道路管理者が合同で行う「通学路一斉合同点検」において、令和４年度から７年度まで対応が可能である55箇所について実施するものである。
　一方、通学路上のさらなる安全性を高めるため、これまでの既定予算では実施ができていなかった「区画線・路肩のカラー化」「防護ボラード」等の設置について、市道の道路管理者として一斉合同点検と連携し実施をしていくための事業である。</v>
          </cell>
          <cell r="AQ1498" t="str">
            <v>区画線・路肩のカラー化、防護柵の設置等に係る費用</v>
          </cell>
          <cell r="BJ1498">
            <v>1</v>
          </cell>
          <cell r="BK1498">
            <v>60320</v>
          </cell>
          <cell r="BL1498">
            <v>0</v>
          </cell>
          <cell r="BM1498">
            <v>0</v>
          </cell>
          <cell r="BN1498">
            <v>0</v>
          </cell>
          <cell r="BO1498">
            <v>0</v>
          </cell>
          <cell r="BP1498">
            <v>0</v>
          </cell>
          <cell r="BQ1498">
            <v>0</v>
          </cell>
          <cell r="BR1498">
            <v>0</v>
          </cell>
          <cell r="BS1498">
            <v>0</v>
          </cell>
          <cell r="BT1498">
            <v>0</v>
          </cell>
          <cell r="BU1498">
            <v>0</v>
          </cell>
          <cell r="BV1498">
            <v>60320</v>
          </cell>
          <cell r="BW1498">
            <v>0</v>
          </cell>
          <cell r="BX1498">
            <v>0</v>
          </cell>
          <cell r="BY1498">
            <v>0</v>
          </cell>
          <cell r="BZ1498">
            <v>0</v>
          </cell>
          <cell r="CA1498">
            <v>60320</v>
          </cell>
        </row>
        <row r="1499">
          <cell r="I1499" t="str">
            <v>道路構造物長寿命化事業費</v>
          </cell>
          <cell r="J1499">
            <v>1</v>
          </cell>
          <cell r="K1499" t="str">
            <v>一般会計</v>
          </cell>
          <cell r="L1499">
            <v>8</v>
          </cell>
          <cell r="M1499" t="str">
            <v>土木費　</v>
          </cell>
          <cell r="N1499">
            <v>2</v>
          </cell>
          <cell r="O1499" t="str">
            <v>道路橋りょう費　</v>
          </cell>
          <cell r="P1499">
            <v>4</v>
          </cell>
          <cell r="Q1499" t="str">
            <v>橋りょう維持費　</v>
          </cell>
          <cell r="R1499">
            <v>30</v>
          </cell>
          <cell r="S1499" t="str">
            <v>道路構造物長寿命化事業費</v>
          </cell>
          <cell r="T1499">
            <v>1</v>
          </cell>
          <cell r="U1499" t="str">
            <v>道路構造物長寿命化事業費</v>
          </cell>
          <cell r="V1499">
            <v>0</v>
          </cell>
          <cell r="X1499">
            <v>0</v>
          </cell>
          <cell r="Z1499">
            <v>0</v>
          </cell>
          <cell r="AA1499">
            <v>1158409</v>
          </cell>
          <cell r="AB1499">
            <v>1159334</v>
          </cell>
          <cell r="AC1499">
            <v>1159334</v>
          </cell>
          <cell r="AD1499">
            <v>1159334</v>
          </cell>
          <cell r="AE1499">
            <v>987500</v>
          </cell>
          <cell r="AF1499">
            <v>992700</v>
          </cell>
          <cell r="AG1499">
            <v>992700</v>
          </cell>
          <cell r="AH1499">
            <v>992700</v>
          </cell>
          <cell r="AI1499">
            <v>170909</v>
          </cell>
          <cell r="AJ1499">
            <v>166634</v>
          </cell>
          <cell r="AK1499">
            <v>166634</v>
          </cell>
          <cell r="AL1499">
            <v>166634</v>
          </cell>
          <cell r="AM1499">
            <v>0</v>
          </cell>
          <cell r="AN1499">
            <v>925</v>
          </cell>
          <cell r="AO1499">
            <v>925</v>
          </cell>
          <cell r="AP1499" t="str">
            <v xml:space="preserve">　令和４年３月現在で管理する道路構造物1,877施設（橋梁1,842（木橋、石橋除く）、トンネル９箇所、大型カルバート４箇所、横断歩道橋８橋、門型標識等14基）を有している。
　令和３年３月に「いわき市道路構造物長寿命化修繕計画」を策定し、近接目視による点検結果を基にいわき市が管理する道路構造物について、健全性の確保、維持管理コストの縮減、事業予算の平準化を基軸とした効果的・効率的な計画を運用することによって、道路構造物の長寿命化を図り、維持管理費等のコスト縮減と事業予算の平準化を図るもの。 </v>
          </cell>
          <cell r="AQ1499" t="str">
            <v>道路メンテナンス事業（補助）
　⇒修繕計画に基づく道路構造物に係る点検業務委託、補修設計委託、補修工事
工事　沼部橋　外11橋
修繕設計　高柳橋　外22橋、八仙トンネル　外１箇所
点検業務　橋梁点検　375橋、重要構造物（トンネル、横断歩道橋外）８施設
単独事業
　⇒その他修繕計画に寄らない道路構造物の維持補修に係る補修設計委託、維持工事
工事　常住橋
補修設計　杉田橋　外１橋
委託業務　ＰＣＢ含有量調査　40橋</v>
          </cell>
          <cell r="BJ1499">
            <v>1</v>
          </cell>
          <cell r="BK1499">
            <v>1159334</v>
          </cell>
          <cell r="BL1499">
            <v>0</v>
          </cell>
          <cell r="BM1499">
            <v>0</v>
          </cell>
          <cell r="BN1499">
            <v>0</v>
          </cell>
          <cell r="BO1499">
            <v>0</v>
          </cell>
          <cell r="BP1499">
            <v>0</v>
          </cell>
          <cell r="BQ1499">
            <v>0</v>
          </cell>
          <cell r="BR1499">
            <v>605000</v>
          </cell>
          <cell r="BS1499">
            <v>0</v>
          </cell>
          <cell r="BT1499">
            <v>387700</v>
          </cell>
          <cell r="BU1499">
            <v>0</v>
          </cell>
          <cell r="BV1499">
            <v>166634</v>
          </cell>
          <cell r="BW1499">
            <v>605000</v>
          </cell>
          <cell r="BX1499">
            <v>0</v>
          </cell>
          <cell r="BY1499">
            <v>387700</v>
          </cell>
          <cell r="BZ1499">
            <v>0</v>
          </cell>
          <cell r="CA1499">
            <v>166634</v>
          </cell>
        </row>
        <row r="1500">
          <cell r="I1500" t="str">
            <v>道路構造物長寿命化事業費　超過人件費（枠外）</v>
          </cell>
          <cell r="J1500">
            <v>1</v>
          </cell>
          <cell r="K1500" t="str">
            <v>一般会計</v>
          </cell>
          <cell r="L1500">
            <v>8</v>
          </cell>
          <cell r="M1500" t="str">
            <v>土木費　</v>
          </cell>
          <cell r="N1500">
            <v>2</v>
          </cell>
          <cell r="O1500" t="str">
            <v>道路橋りょう費　</v>
          </cell>
          <cell r="P1500">
            <v>4</v>
          </cell>
          <cell r="Q1500" t="str">
            <v>橋りょう維持費　</v>
          </cell>
          <cell r="R1500">
            <v>30</v>
          </cell>
          <cell r="S1500" t="str">
            <v>道路構造物長寿命化事業費</v>
          </cell>
          <cell r="T1500">
            <v>1</v>
          </cell>
          <cell r="U1500" t="str">
            <v>道路構造物長寿命化事業費</v>
          </cell>
          <cell r="V1500">
            <v>0</v>
          </cell>
          <cell r="X1500">
            <v>1</v>
          </cell>
          <cell r="Y1500" t="str">
            <v>超過人件費（枠外）　</v>
          </cell>
          <cell r="Z1500">
            <v>0</v>
          </cell>
          <cell r="AA1500">
            <v>4889</v>
          </cell>
          <cell r="AB1500">
            <v>6120</v>
          </cell>
          <cell r="AC1500">
            <v>6132</v>
          </cell>
          <cell r="AD1500">
            <v>6132</v>
          </cell>
          <cell r="AE1500">
            <v>0</v>
          </cell>
          <cell r="AF1500">
            <v>0</v>
          </cell>
          <cell r="AG1500">
            <v>0</v>
          </cell>
          <cell r="AH1500">
            <v>0</v>
          </cell>
          <cell r="AI1500">
            <v>4889</v>
          </cell>
          <cell r="AJ1500">
            <v>6120</v>
          </cell>
          <cell r="AK1500">
            <v>6132</v>
          </cell>
          <cell r="AL1500">
            <v>6132</v>
          </cell>
          <cell r="AM1500">
            <v>12</v>
          </cell>
          <cell r="AN1500">
            <v>1231</v>
          </cell>
          <cell r="AO1500">
            <v>1243</v>
          </cell>
          <cell r="AP1500" t="str">
            <v>道路構造物長寿命化事業に伴う事業費支弁人件費に係る超過人件費。　</v>
          </cell>
          <cell r="AQ1500" t="str">
            <v>○事業費支弁職員人件費（超過人件費）　１名分</v>
          </cell>
          <cell r="BJ1500">
            <v>2</v>
          </cell>
          <cell r="BK1500">
            <v>0</v>
          </cell>
          <cell r="BL1500">
            <v>0</v>
          </cell>
          <cell r="BM1500">
            <v>0</v>
          </cell>
          <cell r="BN1500">
            <v>0</v>
          </cell>
          <cell r="BO1500">
            <v>0</v>
          </cell>
          <cell r="BP1500">
            <v>0</v>
          </cell>
          <cell r="BQ1500">
            <v>0</v>
          </cell>
          <cell r="BR1500">
            <v>0</v>
          </cell>
          <cell r="BS1500">
            <v>0</v>
          </cell>
          <cell r="BT1500">
            <v>0</v>
          </cell>
          <cell r="BU1500">
            <v>0</v>
          </cell>
          <cell r="BV1500">
            <v>6120</v>
          </cell>
          <cell r="BW1500">
            <v>0</v>
          </cell>
          <cell r="BX1500">
            <v>0</v>
          </cell>
          <cell r="BY1500">
            <v>0</v>
          </cell>
          <cell r="BZ1500">
            <v>0</v>
          </cell>
          <cell r="CA1500">
            <v>6132</v>
          </cell>
        </row>
        <row r="1501">
          <cell r="I1501" t="str">
            <v>河川水門管理委託費</v>
          </cell>
          <cell r="J1501">
            <v>1</v>
          </cell>
          <cell r="K1501" t="str">
            <v>一般会計</v>
          </cell>
          <cell r="L1501">
            <v>8</v>
          </cell>
          <cell r="M1501" t="str">
            <v>土木費　</v>
          </cell>
          <cell r="N1501">
            <v>3</v>
          </cell>
          <cell r="O1501" t="str">
            <v>河川費　</v>
          </cell>
          <cell r="P1501">
            <v>1</v>
          </cell>
          <cell r="Q1501" t="str">
            <v>河川総務費　</v>
          </cell>
          <cell r="R1501">
            <v>90</v>
          </cell>
          <cell r="S1501" t="str">
            <v>一般事務費　</v>
          </cell>
          <cell r="T1501">
            <v>1</v>
          </cell>
          <cell r="U1501" t="str">
            <v>河川水門管理委託費　</v>
          </cell>
          <cell r="V1501">
            <v>0</v>
          </cell>
          <cell r="X1501">
            <v>0</v>
          </cell>
          <cell r="Z1501">
            <v>3934</v>
          </cell>
          <cell r="AA1501">
            <v>4127</v>
          </cell>
          <cell r="AB1501">
            <v>4257</v>
          </cell>
          <cell r="AC1501">
            <v>4257</v>
          </cell>
          <cell r="AD1501">
            <v>4257</v>
          </cell>
          <cell r="AE1501">
            <v>3540</v>
          </cell>
          <cell r="AF1501">
            <v>3658</v>
          </cell>
          <cell r="AG1501">
            <v>3658</v>
          </cell>
          <cell r="AH1501">
            <v>3658</v>
          </cell>
          <cell r="AI1501">
            <v>587</v>
          </cell>
          <cell r="AJ1501">
            <v>599</v>
          </cell>
          <cell r="AK1501">
            <v>599</v>
          </cell>
          <cell r="AL1501">
            <v>599</v>
          </cell>
          <cell r="AM1501">
            <v>0</v>
          </cell>
          <cell r="AN1501">
            <v>130</v>
          </cell>
          <cell r="AO1501">
            <v>130</v>
          </cell>
          <cell r="AP1501" t="str">
            <v xml:space="preserve">・水門操作委託
　平時におけるゲートの点検及び大雨等洪水の恐れがある場合の本川から支川への逆流を防ぐゲート操作を行うことで、家屋等の浸水被害を未然に防止するもの。
　なお、操作委託する水門は、河川課所管水門（１２箇所）及び県より委託を受ける県所管水門（１１８箇所）であり、年度当初に地元行政区等に管理委託を行う。
　水門操作を地元へ委託することにより、地元の防災に対する意識向上にも繋がる。
※洪水調節や水利調節のために必要な管理委託費であり、終期を設定することは困難。 </v>
          </cell>
          <cell r="AQ1501" t="str">
            <v xml:space="preserve">水門操作者傷害保険　：　１２箇所（市所管）
水門操作委託料：　１３０箇所（市所管１２箇所、県所管　１１８箇所）３１，０００円/箇所 </v>
          </cell>
          <cell r="BJ1501">
            <v>1</v>
          </cell>
          <cell r="BK1501">
            <v>4257</v>
          </cell>
          <cell r="BL1501">
            <v>0</v>
          </cell>
          <cell r="BM1501">
            <v>0</v>
          </cell>
          <cell r="BN1501">
            <v>0</v>
          </cell>
          <cell r="BO1501">
            <v>0</v>
          </cell>
          <cell r="BP1501">
            <v>0</v>
          </cell>
          <cell r="BQ1501">
            <v>0</v>
          </cell>
          <cell r="BR1501">
            <v>0</v>
          </cell>
          <cell r="BS1501">
            <v>3658</v>
          </cell>
          <cell r="BT1501">
            <v>0</v>
          </cell>
          <cell r="BU1501">
            <v>0</v>
          </cell>
          <cell r="BV1501">
            <v>599</v>
          </cell>
          <cell r="BW1501">
            <v>0</v>
          </cell>
          <cell r="BX1501">
            <v>3658</v>
          </cell>
          <cell r="BY1501">
            <v>0</v>
          </cell>
          <cell r="BZ1501">
            <v>0</v>
          </cell>
          <cell r="CA1501">
            <v>599</v>
          </cell>
        </row>
        <row r="1502">
          <cell r="I1502" t="str">
            <v>河川環境保全事業費</v>
          </cell>
          <cell r="J1502">
            <v>1</v>
          </cell>
          <cell r="K1502" t="str">
            <v>一般会計</v>
          </cell>
          <cell r="L1502">
            <v>8</v>
          </cell>
          <cell r="M1502" t="str">
            <v>土木費　</v>
          </cell>
          <cell r="N1502">
            <v>3</v>
          </cell>
          <cell r="O1502" t="str">
            <v>河川費　</v>
          </cell>
          <cell r="P1502">
            <v>1</v>
          </cell>
          <cell r="Q1502" t="str">
            <v>河川総務費　</v>
          </cell>
          <cell r="R1502">
            <v>90</v>
          </cell>
          <cell r="S1502" t="str">
            <v>一般事務費　</v>
          </cell>
          <cell r="T1502">
            <v>3</v>
          </cell>
          <cell r="U1502" t="str">
            <v>河川環境保全事業費　</v>
          </cell>
          <cell r="V1502">
            <v>0</v>
          </cell>
          <cell r="X1502">
            <v>0</v>
          </cell>
          <cell r="Z1502">
            <v>1000</v>
          </cell>
          <cell r="AA1502">
            <v>1000</v>
          </cell>
          <cell r="AB1502">
            <v>1000</v>
          </cell>
          <cell r="AC1502">
            <v>1000</v>
          </cell>
          <cell r="AD1502">
            <v>1000</v>
          </cell>
          <cell r="AE1502">
            <v>1000</v>
          </cell>
          <cell r="AF1502">
            <v>1000</v>
          </cell>
          <cell r="AG1502">
            <v>1000</v>
          </cell>
          <cell r="AH1502">
            <v>1000</v>
          </cell>
          <cell r="AI1502">
            <v>0</v>
          </cell>
          <cell r="AJ1502">
            <v>0</v>
          </cell>
          <cell r="AK1502">
            <v>0</v>
          </cell>
          <cell r="AL1502">
            <v>0</v>
          </cell>
          <cell r="AM1502">
            <v>0</v>
          </cell>
          <cell r="AN1502">
            <v>0</v>
          </cell>
          <cell r="AO1502">
            <v>0</v>
          </cell>
          <cell r="AP1502" t="str">
            <v>　市内の二級河川において、各河川愛護団体が河川の高水敷や堤防法面に花を植える活動等を通し、市民が親しめる良好な水辺空間の整備を図るもの。
　なお、本事業は福島県の「うつくしま、ふくしま。」県民運動プランの一環として行われ、事業費はすべて県からの委託費で賄っている。
　本事業により、河川敷にフラワーベルトを整備することで、良好な水辺空間が保全され、市民の河川愛護にも役立っている。
　※県実施事業の間接補助的な事業のため終期を設定することは困難。</v>
          </cell>
          <cell r="AQ1502" t="str">
            <v xml:space="preserve">　河川敷の清掃・植栽等に係る委託費用
〔実施対象河川及び各種団体等〕
・新　川…ふるさといわきの新川をきれいにする会
・夏井川…鎌田４８区河川愛護会
・鮫　川…鮫川河川敷公園管理運営協議会
・好間川…好間川河川愛護会（下好間行政区） </v>
          </cell>
          <cell r="BJ1502">
            <v>1</v>
          </cell>
          <cell r="BK1502">
            <v>1000</v>
          </cell>
          <cell r="BL1502">
            <v>0</v>
          </cell>
          <cell r="BM1502">
            <v>0</v>
          </cell>
          <cell r="BN1502">
            <v>0</v>
          </cell>
          <cell r="BO1502">
            <v>0</v>
          </cell>
          <cell r="BP1502">
            <v>0</v>
          </cell>
          <cell r="BQ1502">
            <v>0</v>
          </cell>
          <cell r="BR1502">
            <v>0</v>
          </cell>
          <cell r="BS1502">
            <v>1000</v>
          </cell>
          <cell r="BT1502">
            <v>0</v>
          </cell>
          <cell r="BU1502">
            <v>0</v>
          </cell>
          <cell r="BV1502">
            <v>0</v>
          </cell>
          <cell r="BW1502">
            <v>0</v>
          </cell>
          <cell r="BX1502">
            <v>1000</v>
          </cell>
          <cell r="BY1502">
            <v>0</v>
          </cell>
          <cell r="BZ1502">
            <v>0</v>
          </cell>
          <cell r="CA1502">
            <v>0</v>
          </cell>
        </row>
        <row r="1503">
          <cell r="I1503" t="str">
            <v>一般事務費</v>
          </cell>
          <cell r="J1503">
            <v>1</v>
          </cell>
          <cell r="K1503" t="str">
            <v>一般会計</v>
          </cell>
          <cell r="L1503">
            <v>8</v>
          </cell>
          <cell r="M1503" t="str">
            <v>土木費　</v>
          </cell>
          <cell r="N1503">
            <v>3</v>
          </cell>
          <cell r="O1503" t="str">
            <v>河川費　</v>
          </cell>
          <cell r="P1503">
            <v>1</v>
          </cell>
          <cell r="Q1503" t="str">
            <v>河川総務費　</v>
          </cell>
          <cell r="R1503">
            <v>90</v>
          </cell>
          <cell r="S1503" t="str">
            <v>一般事務費　</v>
          </cell>
          <cell r="T1503">
            <v>4</v>
          </cell>
          <cell r="U1503" t="str">
            <v>一般事務費　</v>
          </cell>
          <cell r="V1503">
            <v>0</v>
          </cell>
          <cell r="X1503">
            <v>0</v>
          </cell>
          <cell r="Z1503">
            <v>2669</v>
          </cell>
          <cell r="AA1503">
            <v>3394</v>
          </cell>
          <cell r="AB1503">
            <v>3500</v>
          </cell>
          <cell r="AC1503">
            <v>3500</v>
          </cell>
          <cell r="AD1503">
            <v>3500</v>
          </cell>
          <cell r="AE1503">
            <v>27</v>
          </cell>
          <cell r="AF1503">
            <v>31</v>
          </cell>
          <cell r="AG1503">
            <v>31</v>
          </cell>
          <cell r="AH1503">
            <v>31</v>
          </cell>
          <cell r="AI1503">
            <v>3367</v>
          </cell>
          <cell r="AJ1503">
            <v>3469</v>
          </cell>
          <cell r="AK1503">
            <v>3469</v>
          </cell>
          <cell r="AL1503">
            <v>3469</v>
          </cell>
          <cell r="AM1503">
            <v>0</v>
          </cell>
          <cell r="AN1503">
            <v>106</v>
          </cell>
          <cell r="AO1503">
            <v>106</v>
          </cell>
          <cell r="AP1503" t="str">
            <v>　河川課業務を遂行する上で必要となる一般事務費。
　※業務上必要となる一般事務費であることから、終期の設定は困難。</v>
          </cell>
          <cell r="AQ1503" t="str">
            <v xml:space="preserve">　各種総会等出席のための旅費、排水路敷地貸借料・使用料、公用車の燃料費・修繕費・点検手数料、各種団体会費や研修・講習会の負担金支払いによるもの。
〔増減理由等〕
　各種業務増加等に伴う備消品費、コピー使用料の増
　石油製品単価の増に伴う燃料費の増
</v>
          </cell>
          <cell r="BJ1503">
            <v>1</v>
          </cell>
          <cell r="BK1503">
            <v>3500</v>
          </cell>
          <cell r="BL1503">
            <v>0</v>
          </cell>
          <cell r="BM1503">
            <v>0</v>
          </cell>
          <cell r="BN1503">
            <v>0</v>
          </cell>
          <cell r="BO1503">
            <v>0</v>
          </cell>
          <cell r="BP1503">
            <v>0</v>
          </cell>
          <cell r="BQ1503">
            <v>0</v>
          </cell>
          <cell r="BR1503">
            <v>0</v>
          </cell>
          <cell r="BS1503">
            <v>0</v>
          </cell>
          <cell r="BT1503">
            <v>0</v>
          </cell>
          <cell r="BU1503">
            <v>31</v>
          </cell>
          <cell r="BV1503">
            <v>3469</v>
          </cell>
          <cell r="BW1503">
            <v>0</v>
          </cell>
          <cell r="BX1503">
            <v>0</v>
          </cell>
          <cell r="BY1503">
            <v>0</v>
          </cell>
          <cell r="BZ1503">
            <v>31</v>
          </cell>
          <cell r="CA1503">
            <v>3469</v>
          </cell>
        </row>
        <row r="1504">
          <cell r="I1504" t="str">
            <v>公用車購入費</v>
          </cell>
          <cell r="J1504">
            <v>1</v>
          </cell>
          <cell r="K1504" t="str">
            <v>一般会計</v>
          </cell>
          <cell r="L1504">
            <v>8</v>
          </cell>
          <cell r="M1504" t="str">
            <v>土木費　</v>
          </cell>
          <cell r="N1504">
            <v>3</v>
          </cell>
          <cell r="O1504" t="str">
            <v>河川費　</v>
          </cell>
          <cell r="P1504">
            <v>1</v>
          </cell>
          <cell r="Q1504" t="str">
            <v>河川総務費　</v>
          </cell>
          <cell r="R1504">
            <v>90</v>
          </cell>
          <cell r="S1504" t="str">
            <v>一般事務費　</v>
          </cell>
          <cell r="T1504">
            <v>4</v>
          </cell>
          <cell r="U1504" t="str">
            <v>一般事務費　</v>
          </cell>
          <cell r="V1504">
            <v>0</v>
          </cell>
          <cell r="X1504">
            <v>10</v>
          </cell>
          <cell r="Y1504" t="str">
            <v>公用車購入費</v>
          </cell>
          <cell r="Z1504">
            <v>0</v>
          </cell>
          <cell r="AA1504">
            <v>0</v>
          </cell>
          <cell r="AB1504">
            <v>1571</v>
          </cell>
          <cell r="AC1504">
            <v>1168</v>
          </cell>
          <cell r="AD1504">
            <v>1168</v>
          </cell>
          <cell r="AE1504">
            <v>0</v>
          </cell>
          <cell r="AF1504">
            <v>0</v>
          </cell>
          <cell r="AG1504">
            <v>0</v>
          </cell>
          <cell r="AH1504">
            <v>0</v>
          </cell>
          <cell r="AI1504">
            <v>0</v>
          </cell>
          <cell r="AJ1504">
            <v>1571</v>
          </cell>
          <cell r="AK1504">
            <v>1168</v>
          </cell>
          <cell r="AL1504">
            <v>1168</v>
          </cell>
          <cell r="AM1504">
            <v>-403</v>
          </cell>
          <cell r="AN1504">
            <v>1571</v>
          </cell>
          <cell r="AO1504">
            <v>1168</v>
          </cell>
          <cell r="AP1504" t="str">
            <v>　「公用車更新基準」に基づき、基準（経過年数１５年以上、走行距離１５万km以上）を満たす公用車の更新に係る経費
・更新対象車
　普通乗用車（４ＷＤ）</v>
          </cell>
          <cell r="AQ1504" t="str">
            <v xml:space="preserve">〇公用車購入費用（軽貨物車１台）
　・リサイクル手数料
　・自動車損害賠償責任保険料
　・備品購入費 </v>
          </cell>
          <cell r="BJ1504">
            <v>2</v>
          </cell>
          <cell r="BK1504">
            <v>0</v>
          </cell>
          <cell r="BL1504">
            <v>0</v>
          </cell>
          <cell r="BM1504">
            <v>0</v>
          </cell>
          <cell r="BN1504">
            <v>0</v>
          </cell>
          <cell r="BO1504">
            <v>0</v>
          </cell>
          <cell r="BP1504">
            <v>0</v>
          </cell>
          <cell r="BQ1504">
            <v>0</v>
          </cell>
          <cell r="BR1504">
            <v>0</v>
          </cell>
          <cell r="BS1504">
            <v>0</v>
          </cell>
          <cell r="BT1504">
            <v>0</v>
          </cell>
          <cell r="BU1504">
            <v>0</v>
          </cell>
          <cell r="BV1504">
            <v>1571</v>
          </cell>
          <cell r="BW1504">
            <v>0</v>
          </cell>
          <cell r="BX1504">
            <v>0</v>
          </cell>
          <cell r="BY1504">
            <v>0</v>
          </cell>
          <cell r="BZ1504">
            <v>0</v>
          </cell>
          <cell r="CA1504">
            <v>1168</v>
          </cell>
        </row>
        <row r="1505">
          <cell r="I1505" t="str">
            <v>河川改良促進事業費</v>
          </cell>
          <cell r="J1505">
            <v>1</v>
          </cell>
          <cell r="K1505" t="str">
            <v>一般会計</v>
          </cell>
          <cell r="L1505">
            <v>8</v>
          </cell>
          <cell r="M1505" t="str">
            <v>土木費　</v>
          </cell>
          <cell r="N1505">
            <v>3</v>
          </cell>
          <cell r="O1505" t="str">
            <v>河川費　</v>
          </cell>
          <cell r="P1505">
            <v>1</v>
          </cell>
          <cell r="Q1505" t="str">
            <v>河川総務費　</v>
          </cell>
          <cell r="R1505">
            <v>90</v>
          </cell>
          <cell r="S1505" t="str">
            <v>一般事務費　</v>
          </cell>
          <cell r="T1505">
            <v>5</v>
          </cell>
          <cell r="U1505" t="str">
            <v>河川改良促進事業費　</v>
          </cell>
          <cell r="V1505">
            <v>0</v>
          </cell>
          <cell r="X1505">
            <v>0</v>
          </cell>
          <cell r="Z1505">
            <v>675</v>
          </cell>
          <cell r="AA1505">
            <v>675</v>
          </cell>
          <cell r="AB1505">
            <v>675</v>
          </cell>
          <cell r="AC1505">
            <v>675</v>
          </cell>
          <cell r="AD1505">
            <v>675</v>
          </cell>
          <cell r="AE1505">
            <v>0</v>
          </cell>
          <cell r="AF1505">
            <v>0</v>
          </cell>
          <cell r="AG1505">
            <v>0</v>
          </cell>
          <cell r="AH1505">
            <v>0</v>
          </cell>
          <cell r="AI1505">
            <v>675</v>
          </cell>
          <cell r="AJ1505">
            <v>675</v>
          </cell>
          <cell r="AK1505">
            <v>675</v>
          </cell>
          <cell r="AL1505">
            <v>675</v>
          </cell>
          <cell r="AM1505">
            <v>0</v>
          </cell>
          <cell r="AN1505">
            <v>0</v>
          </cell>
          <cell r="AO1505">
            <v>0</v>
          </cell>
          <cell r="AP1505" t="str">
            <v xml:space="preserve">　本市を流れる二級河川（仁井田川水系、鮫川水系、藤原川水系、夏井川水系、大久川水系）は、大雨や台風により度々氾濫し、地域住民を悩ませてきた。
　こうした事態を改善するため、各水系沿線行政区等は河川改良促進期成同盟会を設立し、国・県に対し、河川改良の促進や災害復旧の要望活動等を行っていることから、市としても河川改修等が円滑に遂行されるよう、また、河川愛護・河川環境保全に対する地域住民意識の高揚を図るため、各同盟会へ活動促進のため必要な補助を行う。
　※各同盟会の活動が二級河川の河川改良促進の要望が主であることから、継続した要望活動が必要であり、終期の設定は困難。 </v>
          </cell>
          <cell r="AQ1505" t="str">
            <v>５水系河川改良促進期成同盟会補助金
・仁井田川水系河川改良促進期成同盟会
・鮫川水系河川改修促進協議会
・藤原川水系河川改良促進期成同盟会
・夏井川水系河川改良促進期成同盟会
・大久川水系河川改良促進期成同盟会</v>
          </cell>
          <cell r="BJ1505">
            <v>1</v>
          </cell>
          <cell r="BK1505">
            <v>675</v>
          </cell>
          <cell r="BL1505">
            <v>0</v>
          </cell>
          <cell r="BM1505">
            <v>0</v>
          </cell>
          <cell r="BN1505">
            <v>0</v>
          </cell>
          <cell r="BO1505">
            <v>0</v>
          </cell>
          <cell r="BP1505">
            <v>0</v>
          </cell>
          <cell r="BQ1505">
            <v>0</v>
          </cell>
          <cell r="BR1505">
            <v>0</v>
          </cell>
          <cell r="BS1505">
            <v>0</v>
          </cell>
          <cell r="BT1505">
            <v>0</v>
          </cell>
          <cell r="BU1505">
            <v>0</v>
          </cell>
          <cell r="BV1505">
            <v>675</v>
          </cell>
          <cell r="BW1505">
            <v>0</v>
          </cell>
          <cell r="BX1505">
            <v>0</v>
          </cell>
          <cell r="BY1505">
            <v>0</v>
          </cell>
          <cell r="BZ1505">
            <v>0</v>
          </cell>
          <cell r="CA1505">
            <v>675</v>
          </cell>
        </row>
        <row r="1506">
          <cell r="I1506" t="str">
            <v>河川・水路等維持管理費</v>
          </cell>
          <cell r="J1506">
            <v>1</v>
          </cell>
          <cell r="K1506" t="str">
            <v>一般会計</v>
          </cell>
          <cell r="L1506">
            <v>8</v>
          </cell>
          <cell r="M1506" t="str">
            <v>土木費　</v>
          </cell>
          <cell r="N1506">
            <v>3</v>
          </cell>
          <cell r="O1506" t="str">
            <v>河川費　</v>
          </cell>
          <cell r="P1506">
            <v>2</v>
          </cell>
          <cell r="Q1506" t="str">
            <v>河川維持改良費　</v>
          </cell>
          <cell r="R1506">
            <v>10</v>
          </cell>
          <cell r="S1506" t="str">
            <v>河川維持管理費　</v>
          </cell>
          <cell r="T1506">
            <v>1</v>
          </cell>
          <cell r="U1506" t="str">
            <v>河川・水路等維持管理費　</v>
          </cell>
          <cell r="V1506">
            <v>0</v>
          </cell>
          <cell r="X1506">
            <v>0</v>
          </cell>
          <cell r="Z1506">
            <v>24081</v>
          </cell>
          <cell r="AA1506">
            <v>23737</v>
          </cell>
          <cell r="AB1506">
            <v>23754</v>
          </cell>
          <cell r="AC1506">
            <v>23754</v>
          </cell>
          <cell r="AD1506">
            <v>23754</v>
          </cell>
          <cell r="AE1506">
            <v>1494</v>
          </cell>
          <cell r="AF1506">
            <v>1568</v>
          </cell>
          <cell r="AG1506">
            <v>1568</v>
          </cell>
          <cell r="AH1506">
            <v>1568</v>
          </cell>
          <cell r="AI1506">
            <v>22243</v>
          </cell>
          <cell r="AJ1506">
            <v>22186</v>
          </cell>
          <cell r="AK1506">
            <v>22186</v>
          </cell>
          <cell r="AL1506">
            <v>22186</v>
          </cell>
          <cell r="AM1506">
            <v>0</v>
          </cell>
          <cell r="AN1506">
            <v>17</v>
          </cell>
          <cell r="AO1506">
            <v>17</v>
          </cell>
          <cell r="AP1506" t="str">
            <v xml:space="preserve">　市内における河川課所管河川や水路等に係る治水機能の強化のため、除草や枝払い、堆砂除去・護岸補修等を継続して実施する。
　また、近年頻発している集中豪雨等により、小規模な護岸流出や水路構造物破損などが多くなっており、これらを放置すると被害拡大、二次災害をもたらす恐れがあることから、早期に対処する必要があるため、職員の直営だけでなく、地区住民自らが行うことで効率的に維持管理が図れると同時に、地区住民の意識改革へも通じることから、土留鋼板や土のう袋など原材料の提供等を行う。
　※限られた予算の範囲で順次河川の護岸補修等を行い、治水機能の強化を図るものであり、終期の設定は困難。 </v>
          </cell>
          <cell r="AQ1506" t="str">
            <v xml:space="preserve">除草等委託　原高野川外２３箇所
重機借上三夜川　外　１箇所
維持補修工事三夜川　外　１箇所
　河川数延長
○準用河川３０70.75㎞
○普通河川２２８ 412.17㎞
その他河川維持管理に必要となる消耗品、原材料の購入
</v>
          </cell>
          <cell r="BJ1506">
            <v>1</v>
          </cell>
          <cell r="BK1506">
            <v>23754</v>
          </cell>
          <cell r="BL1506">
            <v>0</v>
          </cell>
          <cell r="BM1506">
            <v>0</v>
          </cell>
          <cell r="BN1506">
            <v>0</v>
          </cell>
          <cell r="BO1506">
            <v>0</v>
          </cell>
          <cell r="BP1506">
            <v>0</v>
          </cell>
          <cell r="BQ1506">
            <v>0</v>
          </cell>
          <cell r="BR1506">
            <v>0</v>
          </cell>
          <cell r="BS1506">
            <v>0</v>
          </cell>
          <cell r="BT1506">
            <v>0</v>
          </cell>
          <cell r="BU1506">
            <v>1568</v>
          </cell>
          <cell r="BV1506">
            <v>22186</v>
          </cell>
          <cell r="BW1506">
            <v>0</v>
          </cell>
          <cell r="BX1506">
            <v>0</v>
          </cell>
          <cell r="BY1506">
            <v>0</v>
          </cell>
          <cell r="BZ1506">
            <v>1568</v>
          </cell>
          <cell r="CA1506">
            <v>22186</v>
          </cell>
        </row>
        <row r="1507">
          <cell r="I1507" t="str">
            <v>河川・水路等維持管理費　構造改革分</v>
          </cell>
          <cell r="J1507">
            <v>1</v>
          </cell>
          <cell r="K1507" t="str">
            <v>一般会計</v>
          </cell>
          <cell r="L1507">
            <v>8</v>
          </cell>
          <cell r="M1507" t="str">
            <v>土木費　</v>
          </cell>
          <cell r="N1507">
            <v>3</v>
          </cell>
          <cell r="O1507" t="str">
            <v>河川費　</v>
          </cell>
          <cell r="P1507">
            <v>2</v>
          </cell>
          <cell r="Q1507" t="str">
            <v>河川維持改良費　</v>
          </cell>
          <cell r="R1507">
            <v>10</v>
          </cell>
          <cell r="S1507" t="str">
            <v>河川維持管理費　</v>
          </cell>
          <cell r="T1507">
            <v>1</v>
          </cell>
          <cell r="U1507" t="str">
            <v>河川・水路等維持管理費　</v>
          </cell>
          <cell r="V1507">
            <v>0</v>
          </cell>
          <cell r="X1507">
            <v>2</v>
          </cell>
          <cell r="Y1507" t="str">
            <v>構造改革分　</v>
          </cell>
          <cell r="Z1507">
            <v>0</v>
          </cell>
          <cell r="AA1507">
            <v>0</v>
          </cell>
          <cell r="AB1507">
            <v>33000</v>
          </cell>
          <cell r="AC1507">
            <v>33000</v>
          </cell>
          <cell r="AD1507">
            <v>33000</v>
          </cell>
          <cell r="AE1507">
            <v>0</v>
          </cell>
          <cell r="AF1507">
            <v>0</v>
          </cell>
          <cell r="AG1507">
            <v>0</v>
          </cell>
          <cell r="AH1507">
            <v>0</v>
          </cell>
          <cell r="AI1507">
            <v>0</v>
          </cell>
          <cell r="AJ1507">
            <v>33000</v>
          </cell>
          <cell r="AK1507">
            <v>33000</v>
          </cell>
          <cell r="AL1507">
            <v>33000</v>
          </cell>
          <cell r="AM1507">
            <v>0</v>
          </cell>
          <cell r="AN1507">
            <v>33000</v>
          </cell>
          <cell r="AO1507">
            <v>33000</v>
          </cell>
          <cell r="AP1507" t="str">
            <v>　市街地の大型排水路及び調節池・調整池等において、土砂等の堆積が著しく、冠水の恐れがある箇所について、周辺の学校等公共施設や要配慮者利用施設を利用する方々の安心・安全の確保につなげるため、堆積土砂の撤去や補修等を集中的に実施するための経費。</v>
          </cell>
          <cell r="AQ1507" t="str">
            <v>１　大型排水路の堆積土砂撤去
・北一里塚排水路　外８箇所
２　調節池・調整池の除草・伐木・堆積土砂撤去
・小泉調節地　外２箇所</v>
          </cell>
          <cell r="BJ1507">
            <v>1</v>
          </cell>
          <cell r="BK1507">
            <v>33000</v>
          </cell>
          <cell r="BL1507">
            <v>0</v>
          </cell>
          <cell r="BM1507">
            <v>0</v>
          </cell>
          <cell r="BN1507">
            <v>0</v>
          </cell>
          <cell r="BO1507">
            <v>0</v>
          </cell>
          <cell r="BP1507">
            <v>0</v>
          </cell>
          <cell r="BQ1507">
            <v>0</v>
          </cell>
          <cell r="BR1507">
            <v>0</v>
          </cell>
          <cell r="BS1507">
            <v>0</v>
          </cell>
          <cell r="BT1507">
            <v>0</v>
          </cell>
          <cell r="BU1507">
            <v>0</v>
          </cell>
          <cell r="BV1507">
            <v>33000</v>
          </cell>
          <cell r="BW1507">
            <v>0</v>
          </cell>
          <cell r="BX1507">
            <v>0</v>
          </cell>
          <cell r="BY1507">
            <v>0</v>
          </cell>
          <cell r="BZ1507">
            <v>0</v>
          </cell>
          <cell r="CA1507">
            <v>33000</v>
          </cell>
        </row>
        <row r="1508">
          <cell r="I1508" t="str">
            <v>水辺の空間フレッシュ事業費</v>
          </cell>
          <cell r="J1508">
            <v>1</v>
          </cell>
          <cell r="K1508" t="str">
            <v>一般会計</v>
          </cell>
          <cell r="L1508">
            <v>8</v>
          </cell>
          <cell r="M1508" t="str">
            <v>土木費　</v>
          </cell>
          <cell r="N1508">
            <v>3</v>
          </cell>
          <cell r="O1508" t="str">
            <v>河川費　</v>
          </cell>
          <cell r="P1508">
            <v>2</v>
          </cell>
          <cell r="Q1508" t="str">
            <v>河川維持改良費　</v>
          </cell>
          <cell r="R1508">
            <v>10</v>
          </cell>
          <cell r="S1508" t="str">
            <v>河川維持管理費　</v>
          </cell>
          <cell r="T1508">
            <v>2</v>
          </cell>
          <cell r="U1508" t="str">
            <v>水辺の空間フレッシュ事業費　</v>
          </cell>
          <cell r="V1508">
            <v>0</v>
          </cell>
          <cell r="X1508">
            <v>0</v>
          </cell>
          <cell r="Z1508">
            <v>13246</v>
          </cell>
          <cell r="AA1508">
            <v>13747</v>
          </cell>
          <cell r="AB1508">
            <v>13762</v>
          </cell>
          <cell r="AC1508">
            <v>13762</v>
          </cell>
          <cell r="AD1508">
            <v>13762</v>
          </cell>
          <cell r="AE1508">
            <v>812</v>
          </cell>
          <cell r="AF1508">
            <v>838</v>
          </cell>
          <cell r="AG1508">
            <v>838</v>
          </cell>
          <cell r="AH1508">
            <v>838</v>
          </cell>
          <cell r="AI1508">
            <v>12935</v>
          </cell>
          <cell r="AJ1508">
            <v>12924</v>
          </cell>
          <cell r="AK1508">
            <v>12924</v>
          </cell>
          <cell r="AL1508">
            <v>12924</v>
          </cell>
          <cell r="AM1508">
            <v>0</v>
          </cell>
          <cell r="AN1508">
            <v>15</v>
          </cell>
          <cell r="AO1508">
            <v>15</v>
          </cell>
          <cell r="AP1508" t="str">
            <v>　市内二級河川の広大な河川敷を活用した夏井川サイクリング公園・沢帯公園（河川課所管公園等）及び小玉ダム周辺公園・新舞子海浜公園・四時ダム周辺公園・夏井川河川敷公園（県市協定により市管理の親水施設）の公園清掃、除草、遊具修繕を行う。
　親水公園は、市民のやすらぎの広場や各種運動場として開放しており、首都圏からの利用や、各種イベントや大会が行われるなど、幅広く活用されている。
　※施設の維持管理上必要となる経費であることから、終期の設定は困難。</v>
          </cell>
          <cell r="AQ1508" t="str">
            <v xml:space="preserve">１　協定により市が管理する県施設の管理経費
　・小玉ダム周辺公園約 30,300㎡東屋・展望台・トイレ等
　・新舞子海浜公園　約1,800㎡トイレ・駐車場等
　・四時ダム周辺公園約1,400㎡植栽・トイレ等
　・夏井川河川敷公園約 40,500㎡園路広場・親水広場等
２　市が整備した施設の管理経費
　・夏井川サイクリング公園　約100,800㎡走路・TBGコース・多目的広場等
　・沢帯公園約 16,300㎡グラウンド・バスケットコート等
</v>
          </cell>
          <cell r="BJ1508">
            <v>1</v>
          </cell>
          <cell r="BK1508">
            <v>13762</v>
          </cell>
          <cell r="BL1508">
            <v>0</v>
          </cell>
          <cell r="BM1508">
            <v>0</v>
          </cell>
          <cell r="BN1508">
            <v>0</v>
          </cell>
          <cell r="BO1508">
            <v>0</v>
          </cell>
          <cell r="BP1508">
            <v>0</v>
          </cell>
          <cell r="BQ1508">
            <v>0</v>
          </cell>
          <cell r="BR1508">
            <v>0</v>
          </cell>
          <cell r="BS1508">
            <v>0</v>
          </cell>
          <cell r="BT1508">
            <v>0</v>
          </cell>
          <cell r="BU1508">
            <v>838</v>
          </cell>
          <cell r="BV1508">
            <v>12924</v>
          </cell>
          <cell r="BW1508">
            <v>0</v>
          </cell>
          <cell r="BX1508">
            <v>0</v>
          </cell>
          <cell r="BY1508">
            <v>0</v>
          </cell>
          <cell r="BZ1508">
            <v>838</v>
          </cell>
          <cell r="CA1508">
            <v>12924</v>
          </cell>
        </row>
        <row r="1509">
          <cell r="I1509" t="str">
            <v>水辺の空間フレッシュ事業費　臨時経費分</v>
          </cell>
          <cell r="J1509">
            <v>1</v>
          </cell>
          <cell r="K1509" t="str">
            <v>一般会計</v>
          </cell>
          <cell r="L1509">
            <v>8</v>
          </cell>
          <cell r="M1509" t="str">
            <v>土木費　</v>
          </cell>
          <cell r="N1509">
            <v>3</v>
          </cell>
          <cell r="O1509" t="str">
            <v>河川費　</v>
          </cell>
          <cell r="P1509">
            <v>2</v>
          </cell>
          <cell r="Q1509" t="str">
            <v>河川維持改良費　</v>
          </cell>
          <cell r="R1509">
            <v>10</v>
          </cell>
          <cell r="S1509" t="str">
            <v>河川維持管理費　</v>
          </cell>
          <cell r="T1509">
            <v>2</v>
          </cell>
          <cell r="U1509" t="str">
            <v>水辺の空間フレッシュ事業費　</v>
          </cell>
          <cell r="V1509">
            <v>0</v>
          </cell>
          <cell r="X1509">
            <v>1</v>
          </cell>
          <cell r="Y1509" t="str">
            <v>臨時経費分　</v>
          </cell>
          <cell r="Z1509">
            <v>0</v>
          </cell>
          <cell r="AA1509">
            <v>0</v>
          </cell>
          <cell r="AB1509">
            <v>28936</v>
          </cell>
          <cell r="AC1509">
            <v>0</v>
          </cell>
          <cell r="AD1509">
            <v>0</v>
          </cell>
          <cell r="AE1509">
            <v>0</v>
          </cell>
          <cell r="AF1509">
            <v>13900</v>
          </cell>
          <cell r="AG1509">
            <v>0</v>
          </cell>
          <cell r="AH1509">
            <v>0</v>
          </cell>
          <cell r="AI1509">
            <v>0</v>
          </cell>
          <cell r="AJ1509">
            <v>15036</v>
          </cell>
          <cell r="AK1509">
            <v>0</v>
          </cell>
          <cell r="AL1509">
            <v>0</v>
          </cell>
          <cell r="AM1509">
            <v>-28936</v>
          </cell>
          <cell r="AN1509">
            <v>28936</v>
          </cell>
          <cell r="AO1509">
            <v>0</v>
          </cell>
          <cell r="AP1509" t="str">
            <v>　河川課が所管する河川敷地等の公園や県市協定により市が管理する親水施設の公園整備、除草、遊具の適切な管理を行い、交流の場としての機能維持を図り、利用者の安全性・利便性を確保するもの。　</v>
          </cell>
          <cell r="AQ1509" t="str">
            <v xml:space="preserve">　経年劣化等による施設を修繕・撤去することにより、利用者の安全性を確保するもの。
・沢帯公園ローラー滑り台修繕
・小玉ダム周辺公園遊具撤去
　また、施設管理計画を整備し、河川公園等の今後のあり方見直していくもの。 </v>
          </cell>
          <cell r="BJ1509">
            <v>2</v>
          </cell>
          <cell r="BK1509">
            <v>0</v>
          </cell>
          <cell r="BL1509">
            <v>0</v>
          </cell>
          <cell r="BM1509">
            <v>0</v>
          </cell>
          <cell r="BN1509">
            <v>0</v>
          </cell>
          <cell r="BO1509">
            <v>0</v>
          </cell>
          <cell r="BP1509">
            <v>0</v>
          </cell>
          <cell r="BQ1509">
            <v>0</v>
          </cell>
          <cell r="BR1509">
            <v>0</v>
          </cell>
          <cell r="BS1509">
            <v>0</v>
          </cell>
          <cell r="BT1509">
            <v>13900</v>
          </cell>
          <cell r="BU1509">
            <v>0</v>
          </cell>
          <cell r="BV1509">
            <v>15036</v>
          </cell>
          <cell r="BW1509">
            <v>0</v>
          </cell>
          <cell r="BX1509">
            <v>0</v>
          </cell>
          <cell r="BY1509">
            <v>0</v>
          </cell>
          <cell r="BZ1509">
            <v>0</v>
          </cell>
          <cell r="CA1509">
            <v>0</v>
          </cell>
        </row>
        <row r="1510">
          <cell r="I1510" t="str">
            <v>河口水門維持管理費</v>
          </cell>
          <cell r="J1510">
            <v>1</v>
          </cell>
          <cell r="K1510" t="str">
            <v>一般会計</v>
          </cell>
          <cell r="L1510">
            <v>8</v>
          </cell>
          <cell r="M1510" t="str">
            <v>土木費　</v>
          </cell>
          <cell r="N1510">
            <v>3</v>
          </cell>
          <cell r="O1510" t="str">
            <v>河川費　</v>
          </cell>
          <cell r="P1510">
            <v>2</v>
          </cell>
          <cell r="Q1510" t="str">
            <v>河川維持改良費　</v>
          </cell>
          <cell r="R1510">
            <v>10</v>
          </cell>
          <cell r="S1510" t="str">
            <v>河川維持管理費　</v>
          </cell>
          <cell r="T1510">
            <v>8</v>
          </cell>
          <cell r="U1510" t="str">
            <v>河口水門維持管理費　</v>
          </cell>
          <cell r="V1510">
            <v>0</v>
          </cell>
          <cell r="X1510">
            <v>0</v>
          </cell>
          <cell r="Z1510">
            <v>11892</v>
          </cell>
          <cell r="AA1510">
            <v>8331</v>
          </cell>
          <cell r="AB1510">
            <v>8404</v>
          </cell>
          <cell r="AC1510">
            <v>8404</v>
          </cell>
          <cell r="AD1510">
            <v>8404</v>
          </cell>
          <cell r="AE1510">
            <v>0</v>
          </cell>
          <cell r="AF1510">
            <v>0</v>
          </cell>
          <cell r="AG1510">
            <v>0</v>
          </cell>
          <cell r="AH1510">
            <v>0</v>
          </cell>
          <cell r="AI1510">
            <v>8331</v>
          </cell>
          <cell r="AJ1510">
            <v>8404</v>
          </cell>
          <cell r="AK1510">
            <v>8404</v>
          </cell>
          <cell r="AL1510">
            <v>8404</v>
          </cell>
          <cell r="AM1510">
            <v>0</v>
          </cell>
          <cell r="AN1510">
            <v>73</v>
          </cell>
          <cell r="AO1510">
            <v>73</v>
          </cell>
          <cell r="AP1510" t="str">
            <v xml:space="preserve">　境川水門、天神前川水門については、平成３０年度内から運用しており、水門運用に係る費用について、施設稼働のための電気料金や、維持管理のため保守点検費用等について計上するもの。
　津波警報等が発表された際に、電力喪失や回線破断等の万一の事態を想定しながら、適切に水門を稼働させるために必要な経費。
</v>
          </cell>
          <cell r="AQ1510" t="str">
            <v xml:space="preserve">　境川水門及び天神前川水門に係る運用・維持管理に係る経費
・委託料
ゲート設備保守点検委託
遠隔操作設備維持管理委託
発電機・電気保安業務委託
 </v>
          </cell>
          <cell r="BJ1510">
            <v>1</v>
          </cell>
          <cell r="BK1510">
            <v>8404</v>
          </cell>
          <cell r="BL1510">
            <v>0</v>
          </cell>
          <cell r="BM1510">
            <v>0</v>
          </cell>
          <cell r="BN1510">
            <v>0</v>
          </cell>
          <cell r="BO1510">
            <v>0</v>
          </cell>
          <cell r="BP1510">
            <v>0</v>
          </cell>
          <cell r="BQ1510">
            <v>0</v>
          </cell>
          <cell r="BR1510">
            <v>0</v>
          </cell>
          <cell r="BS1510">
            <v>0</v>
          </cell>
          <cell r="BT1510">
            <v>0</v>
          </cell>
          <cell r="BU1510">
            <v>0</v>
          </cell>
          <cell r="BV1510">
            <v>8404</v>
          </cell>
          <cell r="BW1510">
            <v>0</v>
          </cell>
          <cell r="BX1510">
            <v>0</v>
          </cell>
          <cell r="BY1510">
            <v>0</v>
          </cell>
          <cell r="BZ1510">
            <v>0</v>
          </cell>
          <cell r="CA1510">
            <v>8404</v>
          </cell>
        </row>
        <row r="1511">
          <cell r="I1511" t="str">
            <v>河口水門維持管理費　臨時経費分</v>
          </cell>
          <cell r="J1511">
            <v>1</v>
          </cell>
          <cell r="K1511" t="str">
            <v>一般会計</v>
          </cell>
          <cell r="L1511">
            <v>8</v>
          </cell>
          <cell r="M1511" t="str">
            <v>土木費　</v>
          </cell>
          <cell r="N1511">
            <v>3</v>
          </cell>
          <cell r="O1511" t="str">
            <v>河川費　</v>
          </cell>
          <cell r="P1511">
            <v>2</v>
          </cell>
          <cell r="Q1511" t="str">
            <v>河川維持改良費　</v>
          </cell>
          <cell r="R1511">
            <v>10</v>
          </cell>
          <cell r="S1511" t="str">
            <v>河川維持管理費　</v>
          </cell>
          <cell r="T1511">
            <v>8</v>
          </cell>
          <cell r="U1511" t="str">
            <v>河口水門維持管理費　</v>
          </cell>
          <cell r="V1511">
            <v>0</v>
          </cell>
          <cell r="X1511">
            <v>1</v>
          </cell>
          <cell r="Y1511" t="str">
            <v>臨時経費分　</v>
          </cell>
          <cell r="Z1511">
            <v>4939</v>
          </cell>
          <cell r="AA1511">
            <v>7280</v>
          </cell>
          <cell r="AB1511">
            <v>6598</v>
          </cell>
          <cell r="AC1511">
            <v>6598</v>
          </cell>
          <cell r="AD1511">
            <v>6598</v>
          </cell>
          <cell r="AE1511">
            <v>4500</v>
          </cell>
          <cell r="AF1511">
            <v>4500</v>
          </cell>
          <cell r="AG1511">
            <v>4500</v>
          </cell>
          <cell r="AH1511">
            <v>4500</v>
          </cell>
          <cell r="AI1511">
            <v>2780</v>
          </cell>
          <cell r="AJ1511">
            <v>2098</v>
          </cell>
          <cell r="AK1511">
            <v>2098</v>
          </cell>
          <cell r="AL1511">
            <v>2098</v>
          </cell>
          <cell r="AM1511">
            <v>0</v>
          </cell>
          <cell r="AN1511">
            <v>-682</v>
          </cell>
          <cell r="AO1511">
            <v>-682</v>
          </cell>
          <cell r="AP1511" t="str">
            <v xml:space="preserve">　準用河川境川（四倉町地内）及び天神前川（永崎地内）の河口部に設置した２水門に係る運用・維持管理に係る経費である。
　各水門には河川及び海岸を監視するカメラが3台ずつ設置されており、河川及び海岸の動きを目視で確認し、水門開閉の判断をしていることから、常に使用できる状況に維持管理することが必須となっている。
　また、水門が河口部にあるため、毎年、水門ゲート可動部に４０cm～５０cm程の堆砂が確認されており、堆砂がある状態では津波警報発令等の非常時において、ゲートを全閉にすることが不可能であることから、堆砂除去を行うものである。
</v>
          </cell>
          <cell r="AQ1511" t="str">
            <v xml:space="preserve">・現在故障している監視カメラを修繕するための経費
　河口水門監視カメラ更新業務委託
・適切に水門を稼働させるため、水門周辺の堆積土砂を撤去するための経費
　水門周辺堆砂除去委託
 </v>
          </cell>
          <cell r="BJ1511">
            <v>1</v>
          </cell>
          <cell r="BK1511">
            <v>6598</v>
          </cell>
          <cell r="BL1511">
            <v>0</v>
          </cell>
          <cell r="BM1511">
            <v>0</v>
          </cell>
          <cell r="BN1511">
            <v>0</v>
          </cell>
          <cell r="BO1511">
            <v>0</v>
          </cell>
          <cell r="BP1511">
            <v>0</v>
          </cell>
          <cell r="BQ1511">
            <v>0</v>
          </cell>
          <cell r="BR1511">
            <v>0</v>
          </cell>
          <cell r="BS1511">
            <v>0</v>
          </cell>
          <cell r="BT1511">
            <v>4500</v>
          </cell>
          <cell r="BU1511">
            <v>0</v>
          </cell>
          <cell r="BV1511">
            <v>2098</v>
          </cell>
          <cell r="BW1511">
            <v>0</v>
          </cell>
          <cell r="BX1511">
            <v>0</v>
          </cell>
          <cell r="BY1511">
            <v>4500</v>
          </cell>
          <cell r="BZ1511">
            <v>0</v>
          </cell>
          <cell r="CA1511">
            <v>2098</v>
          </cell>
        </row>
        <row r="1512">
          <cell r="I1512" t="str">
            <v>緊急水災害対策・排水施設整備事業費</v>
          </cell>
          <cell r="J1512">
            <v>1</v>
          </cell>
          <cell r="K1512" t="str">
            <v>一般会計</v>
          </cell>
          <cell r="L1512">
            <v>8</v>
          </cell>
          <cell r="M1512" t="str">
            <v>土木費　</v>
          </cell>
          <cell r="N1512">
            <v>3</v>
          </cell>
          <cell r="O1512" t="str">
            <v>河川費　</v>
          </cell>
          <cell r="P1512">
            <v>2</v>
          </cell>
          <cell r="Q1512" t="str">
            <v>河川維持改良費　</v>
          </cell>
          <cell r="R1512">
            <v>20</v>
          </cell>
          <cell r="S1512" t="str">
            <v>河川改良事業費　</v>
          </cell>
          <cell r="T1512">
            <v>6</v>
          </cell>
          <cell r="U1512" t="str">
            <v>緊急水災害対策・排水施設整備事業費　</v>
          </cell>
          <cell r="V1512">
            <v>0</v>
          </cell>
          <cell r="X1512">
            <v>0</v>
          </cell>
          <cell r="Z1512">
            <v>43602</v>
          </cell>
          <cell r="AA1512">
            <v>713255</v>
          </cell>
          <cell r="AB1512">
            <v>133599</v>
          </cell>
          <cell r="AC1512">
            <v>133599</v>
          </cell>
          <cell r="AD1512">
            <v>133599</v>
          </cell>
          <cell r="AE1512">
            <v>713200</v>
          </cell>
          <cell r="AF1512">
            <v>132500</v>
          </cell>
          <cell r="AG1512">
            <v>132500</v>
          </cell>
          <cell r="AH1512">
            <v>132500</v>
          </cell>
          <cell r="AI1512">
            <v>55</v>
          </cell>
          <cell r="AJ1512">
            <v>1099</v>
          </cell>
          <cell r="AK1512">
            <v>1099</v>
          </cell>
          <cell r="AL1512">
            <v>1099</v>
          </cell>
          <cell r="AM1512">
            <v>0</v>
          </cell>
          <cell r="AN1512">
            <v>-579656</v>
          </cell>
          <cell r="AO1512">
            <v>-579656</v>
          </cell>
          <cell r="AP1512" t="str">
            <v xml:space="preserve">　令和元年東日本台風に伴う洪水により甚大な被害を受けた市内２河川（二級河川夏井川水系夏井川及び好間川）について、県は災害復旧と合わせて河川改良を行う「災害復旧助成事業」の採択を国から受け、再度災害防止に向け取り組むこととしている。
　そのうち、好間川については、普通河川金子沢・渋井川との合流部において、好間川の築堤の整備にあわせて樋門を設置することとしているが、台風等の豪雨時において内水排除が不能となることから、宅地側の浸水被害の軽減を図るため、樋門整備に合わせて排水施設を整備するもの。 </v>
          </cell>
          <cell r="AQ1512" t="str">
            <v xml:space="preserve">　県の樋門整備スケジュールと連動し早急に排水施設の整備が必要であることから、短期間かつ既存河川敷内での整備が可能な「分散型小規模雨水ポンプ場」を金子沢・渋井川に整備するもの。（起債充当率100％）
　金子沢：R3～R6継続費、躯体工事（R3～R6）機械・電気施設工事（R3～R6）
　渋井川：R3～R6継続費、躯体工事（R3～R6）機械・電気施設工事（R3～R6）
 </v>
          </cell>
          <cell r="BB1512">
            <v>2</v>
          </cell>
          <cell r="BC1512" t="str">
            <v>命・暮らしを守る</v>
          </cell>
          <cell r="BD1512">
            <v>0</v>
          </cell>
          <cell r="BF1512">
            <v>0</v>
          </cell>
          <cell r="BH1512">
            <v>0</v>
          </cell>
          <cell r="BJ1512">
            <v>1</v>
          </cell>
          <cell r="BK1512">
            <v>133599</v>
          </cell>
          <cell r="BL1512">
            <v>0</v>
          </cell>
          <cell r="BM1512">
            <v>0</v>
          </cell>
          <cell r="BN1512">
            <v>0</v>
          </cell>
          <cell r="BO1512">
            <v>0</v>
          </cell>
          <cell r="BP1512">
            <v>0</v>
          </cell>
          <cell r="BQ1512">
            <v>0</v>
          </cell>
          <cell r="BR1512">
            <v>0</v>
          </cell>
          <cell r="BS1512">
            <v>0</v>
          </cell>
          <cell r="BT1512">
            <v>132500</v>
          </cell>
          <cell r="BU1512">
            <v>0</v>
          </cell>
          <cell r="BV1512">
            <v>1099</v>
          </cell>
          <cell r="BW1512">
            <v>0</v>
          </cell>
          <cell r="BX1512">
            <v>0</v>
          </cell>
          <cell r="BY1512">
            <v>132500</v>
          </cell>
          <cell r="BZ1512">
            <v>0</v>
          </cell>
          <cell r="CA1512">
            <v>1099</v>
          </cell>
        </row>
        <row r="1513">
          <cell r="I1513" t="str">
            <v>流域治水プロジェクト・緊急重点河川改良事業費</v>
          </cell>
          <cell r="J1513">
            <v>1</v>
          </cell>
          <cell r="K1513" t="str">
            <v>一般会計</v>
          </cell>
          <cell r="L1513">
            <v>8</v>
          </cell>
          <cell r="M1513" t="str">
            <v>土木費　</v>
          </cell>
          <cell r="N1513">
            <v>3</v>
          </cell>
          <cell r="O1513" t="str">
            <v>河川費　</v>
          </cell>
          <cell r="P1513">
            <v>2</v>
          </cell>
          <cell r="Q1513" t="str">
            <v>河川維持改良費　</v>
          </cell>
          <cell r="R1513">
            <v>20</v>
          </cell>
          <cell r="S1513" t="str">
            <v>河川改良事業費　</v>
          </cell>
          <cell r="T1513">
            <v>7</v>
          </cell>
          <cell r="U1513" t="str">
            <v>流域治水プロジェクト・緊急重点河川改良事業費</v>
          </cell>
          <cell r="V1513">
            <v>0</v>
          </cell>
          <cell r="X1513">
            <v>0</v>
          </cell>
          <cell r="Z1513">
            <v>0</v>
          </cell>
          <cell r="AA1513">
            <v>787000</v>
          </cell>
          <cell r="AB1513">
            <v>994000</v>
          </cell>
          <cell r="AC1513">
            <v>653250</v>
          </cell>
          <cell r="AD1513">
            <v>653250</v>
          </cell>
          <cell r="AE1513">
            <v>720300</v>
          </cell>
          <cell r="AF1513">
            <v>984000</v>
          </cell>
          <cell r="AG1513">
            <v>643200</v>
          </cell>
          <cell r="AH1513">
            <v>643200</v>
          </cell>
          <cell r="AI1513">
            <v>66700</v>
          </cell>
          <cell r="AJ1513">
            <v>10000</v>
          </cell>
          <cell r="AK1513">
            <v>10050</v>
          </cell>
          <cell r="AL1513">
            <v>10050</v>
          </cell>
          <cell r="AM1513">
            <v>-340750</v>
          </cell>
          <cell r="AN1513">
            <v>207000</v>
          </cell>
          <cell r="AO1513">
            <v>-133750</v>
          </cell>
          <cell r="AP1513" t="str">
            <v xml:space="preserve">　夏井川・鮫川水系・藤原川流域治水プロジェクトの「氾濫をできるだけ防ぐ・減らすための対策」の一環として、また、県が進める「夏井川・好間川改良復旧事業」と連携して、市が管理する河川のうち緊急に対策が必要な「緊急重点河川」について、大雨により河川が増水した際の堤防の決壊や越水を未然に防止するため、護岸整備等の河川改良を実施するもの。
　※自然災害から市民の生命・財産を守るためには、継続した事業実施が必要であり、終期を設定することは困難。 </v>
          </cell>
          <cell r="AQ1513" t="str">
            <v>普通河川山王田川　外３３箇所　令和４年度施工予定延長：1,330ｍ
○平地区７箇所（6） ○小名浜地区４箇所（2）○勿来地区　４箇所（4）
○常磐地区　１箇所（1）○内郷地区　１箇所（1）○四倉地区　１箇所（1）
○遠野地区　２箇所（1）○小川地区　２箇所（2）○好間地区　０箇所（0）
○三和地区　４箇所（4）○田人地区　３箇所（3）○川前地区　２箇所（2）
○久之浜地区１箇所（1）○大久地区　２箇所（1）〇市内一円　現況台帳作成
※（）については前年度当初予算箇所数
※普通河川山王田川　外２箇所については、継続費を設定（R5～R7）</v>
          </cell>
          <cell r="BB1513">
            <v>2</v>
          </cell>
          <cell r="BC1513" t="str">
            <v>命・暮らしを守る</v>
          </cell>
          <cell r="BD1513">
            <v>0</v>
          </cell>
          <cell r="BF1513">
            <v>0</v>
          </cell>
          <cell r="BH1513">
            <v>0</v>
          </cell>
          <cell r="BJ1513">
            <v>2</v>
          </cell>
          <cell r="BK1513">
            <v>0</v>
          </cell>
          <cell r="BL1513">
            <v>0</v>
          </cell>
          <cell r="BM1513">
            <v>0</v>
          </cell>
          <cell r="BN1513">
            <v>0</v>
          </cell>
          <cell r="BO1513">
            <v>0</v>
          </cell>
          <cell r="BP1513">
            <v>0</v>
          </cell>
          <cell r="BQ1513">
            <v>0</v>
          </cell>
          <cell r="BR1513">
            <v>0</v>
          </cell>
          <cell r="BS1513">
            <v>0</v>
          </cell>
          <cell r="BT1513">
            <v>984000</v>
          </cell>
          <cell r="BU1513">
            <v>0</v>
          </cell>
          <cell r="BV1513">
            <v>10000</v>
          </cell>
          <cell r="BW1513">
            <v>0</v>
          </cell>
          <cell r="BX1513">
            <v>0</v>
          </cell>
          <cell r="BY1513">
            <v>643200</v>
          </cell>
          <cell r="BZ1513">
            <v>0</v>
          </cell>
          <cell r="CA1513">
            <v>10050</v>
          </cell>
        </row>
        <row r="1514">
          <cell r="I1514" t="str">
            <v>流域治水プロジェクト・緊急重点河川等堆積土砂撤去事業費</v>
          </cell>
          <cell r="J1514">
            <v>1</v>
          </cell>
          <cell r="K1514" t="str">
            <v>一般会計</v>
          </cell>
          <cell r="L1514">
            <v>8</v>
          </cell>
          <cell r="M1514" t="str">
            <v>土木費　</v>
          </cell>
          <cell r="N1514">
            <v>3</v>
          </cell>
          <cell r="O1514" t="str">
            <v>河川費　</v>
          </cell>
          <cell r="P1514">
            <v>2</v>
          </cell>
          <cell r="Q1514" t="str">
            <v>河川維持改良費　</v>
          </cell>
          <cell r="R1514">
            <v>20</v>
          </cell>
          <cell r="S1514" t="str">
            <v>河川改良事業費　</v>
          </cell>
          <cell r="T1514">
            <v>8</v>
          </cell>
          <cell r="U1514" t="str">
            <v>流域治水プロジェクト・緊急重点河川等堆積土砂撤去事業費　</v>
          </cell>
          <cell r="V1514">
            <v>0</v>
          </cell>
          <cell r="X1514">
            <v>0</v>
          </cell>
          <cell r="Z1514">
            <v>0</v>
          </cell>
          <cell r="AA1514">
            <v>94480</v>
          </cell>
          <cell r="AB1514">
            <v>103070</v>
          </cell>
          <cell r="AC1514">
            <v>103070</v>
          </cell>
          <cell r="AD1514">
            <v>103070</v>
          </cell>
          <cell r="AE1514">
            <v>94400</v>
          </cell>
          <cell r="AF1514">
            <v>103000</v>
          </cell>
          <cell r="AG1514">
            <v>103000</v>
          </cell>
          <cell r="AH1514">
            <v>103000</v>
          </cell>
          <cell r="AI1514">
            <v>80</v>
          </cell>
          <cell r="AJ1514">
            <v>70</v>
          </cell>
          <cell r="AK1514">
            <v>70</v>
          </cell>
          <cell r="AL1514">
            <v>70</v>
          </cell>
          <cell r="AM1514">
            <v>0</v>
          </cell>
          <cell r="AN1514">
            <v>8590</v>
          </cell>
          <cell r="AO1514">
            <v>8590</v>
          </cell>
          <cell r="AP1514" t="str">
            <v>　市が管理する河川は、準用河川30本と普通河川228本があり、これらの河川が降雨により増水した際の流下能力を確保するため、県の災害復旧事業と連携しながら、堆積土砂を撤去するもの。
　※自然災害から市民の生命・財産を守るためには、継続した事業実施が必要であり、終期を設定することは困難。</v>
          </cell>
          <cell r="AQ1514" t="str">
            <v>準用河川新田川　外２３箇所　令和５年度施工予定延長：4,745ｍ
○平地区２箇所（5） ○小名浜地区４箇所（2）○勿来地区　２箇所（0）
○常磐地区　０箇所（0）○内郷地区　０箇所（0）○四倉地区　２箇所（2）
○遠野地区　０箇所（2）○小川地区　１箇所（0）○好間地区　１箇所（1）
○三和地区　２箇所（3）○田人地区　２箇所（1）○川前地区　３箇所（3）
○久之浜地区２箇所（0）○大久地区　３箇所（3）
※（）については前年度当初予算箇所数</v>
          </cell>
          <cell r="BB1514">
            <v>2</v>
          </cell>
          <cell r="BC1514" t="str">
            <v>命・暮らしを守る</v>
          </cell>
          <cell r="BD1514">
            <v>0</v>
          </cell>
          <cell r="BF1514">
            <v>0</v>
          </cell>
          <cell r="BH1514">
            <v>0</v>
          </cell>
          <cell r="BJ1514">
            <v>1</v>
          </cell>
          <cell r="BK1514">
            <v>103070</v>
          </cell>
          <cell r="BL1514">
            <v>0</v>
          </cell>
          <cell r="BM1514">
            <v>0</v>
          </cell>
          <cell r="BN1514">
            <v>0</v>
          </cell>
          <cell r="BO1514">
            <v>0</v>
          </cell>
          <cell r="BP1514">
            <v>0</v>
          </cell>
          <cell r="BQ1514">
            <v>0</v>
          </cell>
          <cell r="BR1514">
            <v>0</v>
          </cell>
          <cell r="BS1514">
            <v>0</v>
          </cell>
          <cell r="BT1514">
            <v>103000</v>
          </cell>
          <cell r="BU1514">
            <v>0</v>
          </cell>
          <cell r="BV1514">
            <v>70</v>
          </cell>
          <cell r="BW1514">
            <v>0</v>
          </cell>
          <cell r="BX1514">
            <v>0</v>
          </cell>
          <cell r="BY1514">
            <v>103000</v>
          </cell>
          <cell r="BZ1514">
            <v>0</v>
          </cell>
          <cell r="CA1514">
            <v>70</v>
          </cell>
        </row>
        <row r="1515">
          <cell r="I1515" t="str">
            <v>排水路整備事業費</v>
          </cell>
          <cell r="J1515">
            <v>1</v>
          </cell>
          <cell r="K1515" t="str">
            <v>一般会計</v>
          </cell>
          <cell r="L1515">
            <v>8</v>
          </cell>
          <cell r="M1515" t="str">
            <v>土木費　</v>
          </cell>
          <cell r="N1515">
            <v>3</v>
          </cell>
          <cell r="O1515" t="str">
            <v>河川費　</v>
          </cell>
          <cell r="P1515">
            <v>2</v>
          </cell>
          <cell r="Q1515" t="str">
            <v>河川維持改良費　</v>
          </cell>
          <cell r="R1515">
            <v>30</v>
          </cell>
          <cell r="S1515" t="str">
            <v>排水路整備事業費</v>
          </cell>
          <cell r="T1515">
            <v>1</v>
          </cell>
          <cell r="U1515" t="str">
            <v>排水路整備事業費</v>
          </cell>
          <cell r="V1515">
            <v>0</v>
          </cell>
          <cell r="X1515">
            <v>0</v>
          </cell>
          <cell r="Z1515">
            <v>152752</v>
          </cell>
          <cell r="AA1515">
            <v>116800</v>
          </cell>
          <cell r="AB1515">
            <v>126700</v>
          </cell>
          <cell r="AC1515">
            <v>114700</v>
          </cell>
          <cell r="AD1515">
            <v>114700</v>
          </cell>
          <cell r="AE1515">
            <v>0</v>
          </cell>
          <cell r="AF1515">
            <v>95000</v>
          </cell>
          <cell r="AG1515">
            <v>0</v>
          </cell>
          <cell r="AH1515">
            <v>0</v>
          </cell>
          <cell r="AI1515">
            <v>116800</v>
          </cell>
          <cell r="AJ1515">
            <v>31700</v>
          </cell>
          <cell r="AK1515">
            <v>114700</v>
          </cell>
          <cell r="AL1515">
            <v>114700</v>
          </cell>
          <cell r="AM1515">
            <v>-12000</v>
          </cell>
          <cell r="AN1515">
            <v>9900</v>
          </cell>
          <cell r="AO1515">
            <v>-2100</v>
          </cell>
          <cell r="AP1515" t="str">
            <v xml:space="preserve">　当課所管の水路は、主に市街化区域に位置することから、雨水のほか、生活雑排水が流入する水路であるが、その多くは未だに素掘となっており、また、整備済みでも老朽化が著しく、大雨時の越水や勾配不足による排水が滞留しており、夏場には害虫・悪臭が発生するなど、地区から苦情や整備の要望が寄せられている。
　このため、排水機能の向上を図り、安全・安心な住環境の整備を促進するため、順次、排水路を整備するもの。 </v>
          </cell>
          <cell r="AQ1515" t="str">
            <v>諸荷排水路　外２０箇所令和５年度施工予定延長：1,160ｍ
○平地区１箇所（2）○小名浜地区７箇所（6）○勿来地区　３箇所（4）
○常磐地区　３箇所（3）○内郷地区　１箇所（1）○四倉地区　２箇所（2）
○遠野地区　０箇所（0）○小川地区　０箇所（0）○好間地区　３箇所（3）
○三和地区　０箇所（0）○田人地区　０箇所（0）○川前地区　０箇所（0）
○久之浜地区１箇所（1）○大久地区　０箇所（0）◎全地区計　21箇所（22）
※（）については前年度当初予算箇所数</v>
          </cell>
          <cell r="BJ1515">
            <v>2</v>
          </cell>
          <cell r="BK1515">
            <v>0</v>
          </cell>
          <cell r="BL1515">
            <v>0</v>
          </cell>
          <cell r="BM1515">
            <v>0</v>
          </cell>
          <cell r="BN1515">
            <v>0</v>
          </cell>
          <cell r="BO1515">
            <v>0</v>
          </cell>
          <cell r="BP1515">
            <v>0</v>
          </cell>
          <cell r="BQ1515">
            <v>0</v>
          </cell>
          <cell r="BR1515">
            <v>0</v>
          </cell>
          <cell r="BS1515">
            <v>0</v>
          </cell>
          <cell r="BT1515">
            <v>95000</v>
          </cell>
          <cell r="BU1515">
            <v>0</v>
          </cell>
          <cell r="BV1515">
            <v>31700</v>
          </cell>
          <cell r="BW1515">
            <v>0</v>
          </cell>
          <cell r="BX1515">
            <v>0</v>
          </cell>
          <cell r="BY1515">
            <v>0</v>
          </cell>
          <cell r="BZ1515">
            <v>0</v>
          </cell>
          <cell r="CA1515">
            <v>114700</v>
          </cell>
        </row>
        <row r="1516">
          <cell r="I1516" t="str">
            <v>急傾斜地崩壊対策事業費</v>
          </cell>
          <cell r="J1516">
            <v>1</v>
          </cell>
          <cell r="K1516" t="str">
            <v>一般会計</v>
          </cell>
          <cell r="L1516">
            <v>8</v>
          </cell>
          <cell r="M1516" t="str">
            <v>土木費　</v>
          </cell>
          <cell r="N1516">
            <v>3</v>
          </cell>
          <cell r="O1516" t="str">
            <v>河川費　</v>
          </cell>
          <cell r="P1516">
            <v>2</v>
          </cell>
          <cell r="Q1516" t="str">
            <v>河川維持改良費　</v>
          </cell>
          <cell r="R1516">
            <v>40</v>
          </cell>
          <cell r="S1516" t="str">
            <v>県営事業負担金　</v>
          </cell>
          <cell r="T1516">
            <v>1</v>
          </cell>
          <cell r="U1516" t="str">
            <v>急傾斜地崩壊対策事業費　</v>
          </cell>
          <cell r="V1516">
            <v>0</v>
          </cell>
          <cell r="X1516">
            <v>0</v>
          </cell>
          <cell r="Z1516">
            <v>102700</v>
          </cell>
          <cell r="AA1516">
            <v>73600</v>
          </cell>
          <cell r="AB1516">
            <v>87330</v>
          </cell>
          <cell r="AC1516">
            <v>87330</v>
          </cell>
          <cell r="AD1516">
            <v>87330</v>
          </cell>
          <cell r="AE1516">
            <v>73440</v>
          </cell>
          <cell r="AF1516">
            <v>83970</v>
          </cell>
          <cell r="AG1516">
            <v>83970</v>
          </cell>
          <cell r="AH1516">
            <v>83970</v>
          </cell>
          <cell r="AI1516">
            <v>160</v>
          </cell>
          <cell r="AJ1516">
            <v>3360</v>
          </cell>
          <cell r="AK1516">
            <v>3360</v>
          </cell>
          <cell r="AL1516">
            <v>3360</v>
          </cell>
          <cell r="AM1516">
            <v>0</v>
          </cell>
          <cell r="AN1516">
            <v>13730</v>
          </cell>
          <cell r="AO1516">
            <v>13730</v>
          </cell>
          <cell r="AP1516" t="str">
            <v xml:space="preserve">　急傾斜地法では、法面の所有者がその保全・崩落防止対策を行うことと定めているが、実態として莫大な費用がかかる急傾斜地対策は個人で施工することは極めて困難であることから遅々として対策が進んでいない状況である。そこで急傾斜地法は、個人に代わり都道府県が対策工事を行うことを認めており、費用の一部を受益者へ負担させてもよいと規定している。
　県では、受益者を市町村と読み替え、地方財政法に規定されている建設事業負担金として対策工事費の一部（2.5％～10％）を市へ負担を求めている。
　当該事業では、県が実施する急傾斜地崩壊危険箇所の対策工事及び対策施設の改築に係る費用の一部負担を行う。
【根拠法令】急傾斜地法、地方財政法 </v>
          </cell>
          <cell r="AQ1516" t="str">
            <v>県が実施する急傾斜地崩壊対策工事に係る市町村負担金。県の実施箇所は次のとおり。
　○交付金事業　５箇所　
林内、北町、金坂１号、三函２号、大舘１号
　○県単独事業　９箇所
石名坂、中之作４号、入山３号、浮矢１号、草木屋、下浅貝、平太郎１号、横町、滝</v>
          </cell>
          <cell r="BJ1516">
            <v>1</v>
          </cell>
          <cell r="BK1516">
            <v>87330</v>
          </cell>
          <cell r="BL1516">
            <v>0</v>
          </cell>
          <cell r="BM1516">
            <v>0</v>
          </cell>
          <cell r="BN1516">
            <v>0</v>
          </cell>
          <cell r="BO1516">
            <v>0</v>
          </cell>
          <cell r="BP1516">
            <v>0</v>
          </cell>
          <cell r="BQ1516">
            <v>0</v>
          </cell>
          <cell r="BR1516">
            <v>0</v>
          </cell>
          <cell r="BS1516">
            <v>0</v>
          </cell>
          <cell r="BT1516">
            <v>83200</v>
          </cell>
          <cell r="BU1516">
            <v>770</v>
          </cell>
          <cell r="BV1516">
            <v>3360</v>
          </cell>
          <cell r="BW1516">
            <v>0</v>
          </cell>
          <cell r="BX1516">
            <v>0</v>
          </cell>
          <cell r="BY1516">
            <v>83200</v>
          </cell>
          <cell r="BZ1516">
            <v>770</v>
          </cell>
          <cell r="CA1516">
            <v>3360</v>
          </cell>
        </row>
        <row r="1517">
          <cell r="I1517" t="str">
            <v>水防対策費</v>
          </cell>
          <cell r="J1517">
            <v>1</v>
          </cell>
          <cell r="K1517" t="str">
            <v>一般会計</v>
          </cell>
          <cell r="L1517">
            <v>9</v>
          </cell>
          <cell r="M1517" t="str">
            <v>消防費　</v>
          </cell>
          <cell r="N1517">
            <v>1</v>
          </cell>
          <cell r="O1517" t="str">
            <v>消防費　</v>
          </cell>
          <cell r="P1517">
            <v>5</v>
          </cell>
          <cell r="Q1517" t="str">
            <v>水防費　</v>
          </cell>
          <cell r="R1517">
            <v>10</v>
          </cell>
          <cell r="S1517" t="str">
            <v>水防費　</v>
          </cell>
          <cell r="T1517">
            <v>2</v>
          </cell>
          <cell r="U1517" t="str">
            <v>水防対策費　</v>
          </cell>
          <cell r="V1517">
            <v>0</v>
          </cell>
          <cell r="X1517">
            <v>0</v>
          </cell>
          <cell r="Z1517">
            <v>3115</v>
          </cell>
          <cell r="AA1517">
            <v>3163</v>
          </cell>
          <cell r="AB1517">
            <v>3243</v>
          </cell>
          <cell r="AC1517">
            <v>3243</v>
          </cell>
          <cell r="AD1517">
            <v>3243</v>
          </cell>
          <cell r="AE1517">
            <v>210</v>
          </cell>
          <cell r="AF1517">
            <v>219</v>
          </cell>
          <cell r="AG1517">
            <v>219</v>
          </cell>
          <cell r="AH1517">
            <v>219</v>
          </cell>
          <cell r="AI1517">
            <v>2953</v>
          </cell>
          <cell r="AJ1517">
            <v>3024</v>
          </cell>
          <cell r="AK1517">
            <v>3024</v>
          </cell>
          <cell r="AL1517">
            <v>3024</v>
          </cell>
          <cell r="AM1517">
            <v>0</v>
          </cell>
          <cell r="AN1517">
            <v>80</v>
          </cell>
          <cell r="AO1517">
            <v>80</v>
          </cell>
          <cell r="AP1517" t="str">
            <v>　夏井川及びその支流の氾濫等による水害が発生した場合に、水防活動の拠点となるべく整備された夏井川防災ステーションの維持管理、水防活動に要する経費。水防資材の保管倉庫や、非常時の対策本部（災害直後の土木部隊基地）などに使用している。
　また、近年頻発している集中豪雨等に対し、市水防本部が設置された際などに適切な判断・指示（避難勧告、避難指示の発令等）を実施するため、市内１０箇所に雨量観測所を設置しており、雨量計の観測情報を必要な時に遅滞なく把握するため、保守点検等を行う。
※水害を未然に防止するための必要経費であり、終期の設定は困難。</v>
          </cell>
          <cell r="AQ1517" t="str">
            <v xml:space="preserve">・夏井川河川防災ステーションの維持管理費
・雨量計システムの保守点検等に係る経費
・水防資器材等の購入費　等
</v>
          </cell>
          <cell r="BJ1517">
            <v>1</v>
          </cell>
          <cell r="BK1517">
            <v>3243</v>
          </cell>
          <cell r="BL1517">
            <v>0</v>
          </cell>
          <cell r="BM1517">
            <v>0</v>
          </cell>
          <cell r="BN1517">
            <v>0</v>
          </cell>
          <cell r="BO1517">
            <v>0</v>
          </cell>
          <cell r="BP1517">
            <v>0</v>
          </cell>
          <cell r="BQ1517">
            <v>0</v>
          </cell>
          <cell r="BR1517">
            <v>0</v>
          </cell>
          <cell r="BS1517">
            <v>0</v>
          </cell>
          <cell r="BT1517">
            <v>0</v>
          </cell>
          <cell r="BU1517">
            <v>219</v>
          </cell>
          <cell r="BV1517">
            <v>3024</v>
          </cell>
          <cell r="BW1517">
            <v>0</v>
          </cell>
          <cell r="BX1517">
            <v>0</v>
          </cell>
          <cell r="BY1517">
            <v>0</v>
          </cell>
          <cell r="BZ1517">
            <v>219</v>
          </cell>
          <cell r="CA1517">
            <v>3024</v>
          </cell>
        </row>
        <row r="1518">
          <cell r="I1518" t="str">
            <v>水防対策費　臨時経費分</v>
          </cell>
          <cell r="J1518">
            <v>1</v>
          </cell>
          <cell r="K1518" t="str">
            <v>一般会計</v>
          </cell>
          <cell r="L1518">
            <v>9</v>
          </cell>
          <cell r="M1518" t="str">
            <v>消防費　</v>
          </cell>
          <cell r="N1518">
            <v>1</v>
          </cell>
          <cell r="O1518" t="str">
            <v>消防費　</v>
          </cell>
          <cell r="P1518">
            <v>5</v>
          </cell>
          <cell r="Q1518" t="str">
            <v>水防費　</v>
          </cell>
          <cell r="R1518">
            <v>10</v>
          </cell>
          <cell r="S1518" t="str">
            <v>水防費　</v>
          </cell>
          <cell r="T1518">
            <v>2</v>
          </cell>
          <cell r="U1518" t="str">
            <v>水防対策費　</v>
          </cell>
          <cell r="V1518">
            <v>0</v>
          </cell>
          <cell r="X1518">
            <v>1</v>
          </cell>
          <cell r="Y1518" t="str">
            <v>臨時経費分　</v>
          </cell>
          <cell r="Z1518">
            <v>3135</v>
          </cell>
          <cell r="AA1518">
            <v>3452</v>
          </cell>
          <cell r="AB1518">
            <v>5722</v>
          </cell>
          <cell r="AC1518">
            <v>5722</v>
          </cell>
          <cell r="AD1518">
            <v>5722</v>
          </cell>
          <cell r="AE1518">
            <v>0</v>
          </cell>
          <cell r="AF1518">
            <v>0</v>
          </cell>
          <cell r="AG1518">
            <v>0</v>
          </cell>
          <cell r="AH1518">
            <v>0</v>
          </cell>
          <cell r="AI1518">
            <v>3452</v>
          </cell>
          <cell r="AJ1518">
            <v>5722</v>
          </cell>
          <cell r="AK1518">
            <v>5722</v>
          </cell>
          <cell r="AL1518">
            <v>5722</v>
          </cell>
          <cell r="AM1518">
            <v>0</v>
          </cell>
          <cell r="AN1518">
            <v>2270</v>
          </cell>
          <cell r="AO1518">
            <v>2270</v>
          </cell>
          <cell r="AP1518" t="str">
            <v xml:space="preserve">　本市では、洪水被害を未然に防ぐため、市内10箇所（本庁舎、勿来、常磐、内郷、四倉、遠野、小川、三和、田人、久之浜大久の各支所庁舎）に降雨観測を目的とした雨量計を設置し、避難判断等の水防活動及びその後の調査・統計等に活用している。
　気象業務法により防災を目的とした気象観測計機は観測精度を保つことが義務付けられているため、検定有効期間である５年を超過する機器を順次更新していくもの。
　また、管理施設のうち、経年劣化による老朽化等により損傷が激しい箇所について、修繕するもの。 </v>
          </cell>
          <cell r="AQ1518" t="str">
            <v xml:space="preserve">○雨量計計器更新経費（２箇所）
　・本庁雨量観測所　・遠野雨量観測所
○雨量計モジュール更新経費（２箇所）
　・本庁雨量観測所　・遠野雨量観測所　
〇建物基礎地下部修繕費
　・夏井川河川防災ステーション
</v>
          </cell>
          <cell r="BJ1518">
            <v>1</v>
          </cell>
          <cell r="BK1518">
            <v>5722</v>
          </cell>
          <cell r="BL1518">
            <v>0</v>
          </cell>
          <cell r="BM1518">
            <v>0</v>
          </cell>
          <cell r="BN1518">
            <v>0</v>
          </cell>
          <cell r="BO1518">
            <v>0</v>
          </cell>
          <cell r="BP1518">
            <v>0</v>
          </cell>
          <cell r="BQ1518">
            <v>0</v>
          </cell>
          <cell r="BR1518">
            <v>0</v>
          </cell>
          <cell r="BS1518">
            <v>0</v>
          </cell>
          <cell r="BT1518">
            <v>0</v>
          </cell>
          <cell r="BU1518">
            <v>0</v>
          </cell>
          <cell r="BV1518">
            <v>5722</v>
          </cell>
          <cell r="BW1518">
            <v>0</v>
          </cell>
          <cell r="BX1518">
            <v>0</v>
          </cell>
          <cell r="BY1518">
            <v>0</v>
          </cell>
          <cell r="BZ1518">
            <v>0</v>
          </cell>
          <cell r="CA1518">
            <v>5722</v>
          </cell>
        </row>
        <row r="1519">
          <cell r="I1519" t="str">
            <v>水防対策費　水防倉庫管理経費分</v>
          </cell>
          <cell r="J1519">
            <v>1</v>
          </cell>
          <cell r="K1519" t="str">
            <v>一般会計</v>
          </cell>
          <cell r="L1519">
            <v>9</v>
          </cell>
          <cell r="M1519" t="str">
            <v>消防費　</v>
          </cell>
          <cell r="N1519">
            <v>1</v>
          </cell>
          <cell r="O1519" t="str">
            <v>消防費　</v>
          </cell>
          <cell r="P1519">
            <v>5</v>
          </cell>
          <cell r="Q1519" t="str">
            <v>水防費　</v>
          </cell>
          <cell r="R1519">
            <v>10</v>
          </cell>
          <cell r="S1519" t="str">
            <v>水防費　</v>
          </cell>
          <cell r="T1519">
            <v>2</v>
          </cell>
          <cell r="U1519" t="str">
            <v>水防対策費　</v>
          </cell>
          <cell r="V1519">
            <v>0</v>
          </cell>
          <cell r="X1519">
            <v>3</v>
          </cell>
          <cell r="Y1519" t="str">
            <v>水防倉庫管理経費分　</v>
          </cell>
          <cell r="Z1519">
            <v>0</v>
          </cell>
          <cell r="AA1519">
            <v>6908</v>
          </cell>
          <cell r="AB1519">
            <v>751</v>
          </cell>
          <cell r="AC1519">
            <v>751</v>
          </cell>
          <cell r="AD1519">
            <v>751</v>
          </cell>
          <cell r="AE1519">
            <v>0</v>
          </cell>
          <cell r="AF1519">
            <v>0</v>
          </cell>
          <cell r="AG1519">
            <v>0</v>
          </cell>
          <cell r="AH1519">
            <v>0</v>
          </cell>
          <cell r="AI1519">
            <v>6908</v>
          </cell>
          <cell r="AJ1519">
            <v>751</v>
          </cell>
          <cell r="AK1519">
            <v>751</v>
          </cell>
          <cell r="AL1519">
            <v>751</v>
          </cell>
          <cell r="AM1519">
            <v>0</v>
          </cell>
          <cell r="AN1519">
            <v>-6157</v>
          </cell>
          <cell r="AO1519">
            <v>-6157</v>
          </cell>
          <cell r="AP1519" t="str">
            <v xml:space="preserve">　現在、市水防計画では支所等14箇所に土のう等の備蓄品を配備しているが、これらの施設の機能を保つため、屋根、外壁、電気設備等の修繕費及び施設更新の際の費用を見込むもの。
　また、施設利用状況や著しい老朽化等により、適宜必要な見直しを図るための経費。 </v>
          </cell>
          <cell r="AQ1519" t="str">
            <v xml:space="preserve">　錦町上御堂地内の水防倉庫については、土のう袋やスコップ等の水防資機材の保管や水防団待機所として、昭和23年に市が設置したものである。
　その後、勿来支所内の敷地内に水防倉庫を設置したことから、当該倉庫は不要となり、また、当該倉庫は老朽化が著しく周囲に影響を及ぼす恐れもあることから解体するが、その後の土地の整理を行うため、測量調査を委託するもの。 </v>
          </cell>
          <cell r="BJ1519">
            <v>1</v>
          </cell>
          <cell r="BK1519">
            <v>751</v>
          </cell>
          <cell r="BL1519">
            <v>0</v>
          </cell>
          <cell r="BM1519">
            <v>0</v>
          </cell>
          <cell r="BN1519">
            <v>0</v>
          </cell>
          <cell r="BO1519">
            <v>0</v>
          </cell>
          <cell r="BP1519">
            <v>0</v>
          </cell>
          <cell r="BQ1519">
            <v>0</v>
          </cell>
          <cell r="BR1519">
            <v>0</v>
          </cell>
          <cell r="BS1519">
            <v>0</v>
          </cell>
          <cell r="BT1519">
            <v>0</v>
          </cell>
          <cell r="BU1519">
            <v>0</v>
          </cell>
          <cell r="BV1519">
            <v>751</v>
          </cell>
          <cell r="BW1519">
            <v>0</v>
          </cell>
          <cell r="BX1519">
            <v>0</v>
          </cell>
          <cell r="BY1519">
            <v>0</v>
          </cell>
          <cell r="BZ1519">
            <v>0</v>
          </cell>
          <cell r="CA1519">
            <v>751</v>
          </cell>
        </row>
        <row r="1520">
          <cell r="I1520" t="str">
            <v>流域治水プロジェクト・河川洪水ハザードマップ整備事業費</v>
          </cell>
          <cell r="J1520">
            <v>1</v>
          </cell>
          <cell r="K1520" t="str">
            <v>一般会計</v>
          </cell>
          <cell r="L1520">
            <v>9</v>
          </cell>
          <cell r="M1520" t="str">
            <v>消防費　</v>
          </cell>
          <cell r="N1520">
            <v>1</v>
          </cell>
          <cell r="O1520" t="str">
            <v>消防費　</v>
          </cell>
          <cell r="P1520">
            <v>5</v>
          </cell>
          <cell r="Q1520" t="str">
            <v>水防費　</v>
          </cell>
          <cell r="R1520">
            <v>10</v>
          </cell>
          <cell r="S1520" t="str">
            <v>水防費　</v>
          </cell>
          <cell r="T1520">
            <v>4</v>
          </cell>
          <cell r="U1520" t="str">
            <v>流域治水プロジェクト・河川洪水ハザードマップ整備事業費　</v>
          </cell>
          <cell r="V1520">
            <v>0</v>
          </cell>
          <cell r="X1520">
            <v>0</v>
          </cell>
          <cell r="Z1520">
            <v>27405</v>
          </cell>
          <cell r="AA1520">
            <v>16848</v>
          </cell>
          <cell r="AB1520">
            <v>9011</v>
          </cell>
          <cell r="AC1520">
            <v>8458</v>
          </cell>
          <cell r="AD1520">
            <v>8458</v>
          </cell>
          <cell r="AE1520">
            <v>8188</v>
          </cell>
          <cell r="AF1520">
            <v>3975</v>
          </cell>
          <cell r="AG1520">
            <v>3975</v>
          </cell>
          <cell r="AH1520">
            <v>3975</v>
          </cell>
          <cell r="AI1520">
            <v>8660</v>
          </cell>
          <cell r="AJ1520">
            <v>5036</v>
          </cell>
          <cell r="AK1520">
            <v>4483</v>
          </cell>
          <cell r="AL1520">
            <v>4483</v>
          </cell>
          <cell r="AM1520">
            <v>-553</v>
          </cell>
          <cell r="AN1520">
            <v>-7837</v>
          </cell>
          <cell r="AO1520">
            <v>-8390</v>
          </cell>
          <cell r="AP1520" t="str">
            <v xml:space="preserve">　河川洪水ハザードマップは、水防法に基づき、洪水発生時における迅速かつ的確な避難と防災意識の啓発を目的に、県が洪水解析を行い、指定した「浸水想定区域」を基に作成するものである。
　平成27年の水防法改正により、想定最大規模降雨（1,000年に一度の大雨）で想定することとなり、県による新たな洪水解析の進捗に応じて、順次、市が河川洪水ハザードマップを作成している。
【根拠法令】 水防法 第14条、15条 
</v>
          </cell>
          <cell r="AQ1520" t="str">
            <v>○河川洪水ハザードマップ作成委託
　・神白川、末続川（計２水系）
○流域治水プロジェクト
　・アンケート調査及び意見交換の実施</v>
          </cell>
          <cell r="BJ1520">
            <v>2</v>
          </cell>
          <cell r="BK1520">
            <v>0</v>
          </cell>
          <cell r="BL1520">
            <v>0</v>
          </cell>
          <cell r="BM1520">
            <v>0</v>
          </cell>
          <cell r="BN1520">
            <v>0</v>
          </cell>
          <cell r="BO1520">
            <v>0</v>
          </cell>
          <cell r="BP1520">
            <v>0</v>
          </cell>
          <cell r="BQ1520">
            <v>0</v>
          </cell>
          <cell r="BR1520">
            <v>3975</v>
          </cell>
          <cell r="BS1520">
            <v>0</v>
          </cell>
          <cell r="BT1520">
            <v>0</v>
          </cell>
          <cell r="BU1520">
            <v>0</v>
          </cell>
          <cell r="BV1520">
            <v>5036</v>
          </cell>
          <cell r="BW1520">
            <v>3975</v>
          </cell>
          <cell r="BX1520">
            <v>0</v>
          </cell>
          <cell r="BY1520">
            <v>0</v>
          </cell>
          <cell r="BZ1520">
            <v>0</v>
          </cell>
          <cell r="CA1520">
            <v>4483</v>
          </cell>
        </row>
        <row r="1521">
          <cell r="I1521" t="str">
            <v>河川洪水ハザードマップ整備等事業費　会計年度任用職員分</v>
          </cell>
          <cell r="J1521">
            <v>1</v>
          </cell>
          <cell r="K1521" t="str">
            <v>一般会計</v>
          </cell>
          <cell r="L1521">
            <v>9</v>
          </cell>
          <cell r="M1521" t="str">
            <v>消防費　</v>
          </cell>
          <cell r="N1521">
            <v>1</v>
          </cell>
          <cell r="O1521" t="str">
            <v>消防費　</v>
          </cell>
          <cell r="P1521">
            <v>5</v>
          </cell>
          <cell r="Q1521" t="str">
            <v>水防費　</v>
          </cell>
          <cell r="R1521">
            <v>10</v>
          </cell>
          <cell r="S1521" t="str">
            <v>水防費　</v>
          </cell>
          <cell r="T1521">
            <v>4</v>
          </cell>
          <cell r="U1521" t="str">
            <v>流域治水プロジェクト・河川洪水ハザードマップ整備事業費　</v>
          </cell>
          <cell r="V1521">
            <v>0</v>
          </cell>
          <cell r="X1521">
            <v>1</v>
          </cell>
          <cell r="Y1521" t="str">
            <v>会計年度任用職員分　</v>
          </cell>
          <cell r="Z1521">
            <v>1251</v>
          </cell>
          <cell r="AA1521">
            <v>1812</v>
          </cell>
          <cell r="AB1521">
            <v>1812</v>
          </cell>
          <cell r="AC1521">
            <v>1708</v>
          </cell>
          <cell r="AD1521">
            <v>1708</v>
          </cell>
          <cell r="AE1521">
            <v>4</v>
          </cell>
          <cell r="AF1521">
            <v>7</v>
          </cell>
          <cell r="AG1521">
            <v>8</v>
          </cell>
          <cell r="AH1521">
            <v>8</v>
          </cell>
          <cell r="AI1521">
            <v>1808</v>
          </cell>
          <cell r="AJ1521">
            <v>1805</v>
          </cell>
          <cell r="AK1521">
            <v>1700</v>
          </cell>
          <cell r="AL1521">
            <v>1700</v>
          </cell>
          <cell r="AM1521">
            <v>-104</v>
          </cell>
          <cell r="AN1521">
            <v>0</v>
          </cell>
          <cell r="AO1521">
            <v>-104</v>
          </cell>
          <cell r="AP1521" t="str">
            <v xml:space="preserve">　次の業務を行うにあたり、事務補助のため会計年度任用職員を雇用するもの。
〇河川洪水ハザードマップ整備事業
　浸水情報・避難情報等の緊急時に必要な情報を図面に表示し、市町村が作成するもの。
〇河川洪水リスクの市民への周知
　市民周知のため、ハザードマップを説明するYoutubeの作成・公開等を実施するもの。 </v>
          </cell>
          <cell r="AQ1521" t="str">
            <v xml:space="preserve">パートタイム会計年度任用職員１名に係る経費（報酬、共済費、旅費）
・１日６時間勤務（243日） </v>
          </cell>
          <cell r="BJ1521">
            <v>2</v>
          </cell>
          <cell r="BK1521">
            <v>0</v>
          </cell>
          <cell r="BL1521">
            <v>0</v>
          </cell>
          <cell r="BM1521">
            <v>0</v>
          </cell>
          <cell r="BN1521">
            <v>0</v>
          </cell>
          <cell r="BO1521">
            <v>0</v>
          </cell>
          <cell r="BP1521">
            <v>0</v>
          </cell>
          <cell r="BQ1521">
            <v>0</v>
          </cell>
          <cell r="BR1521">
            <v>0</v>
          </cell>
          <cell r="BS1521">
            <v>0</v>
          </cell>
          <cell r="BT1521">
            <v>0</v>
          </cell>
          <cell r="BU1521">
            <v>7</v>
          </cell>
          <cell r="BV1521">
            <v>1805</v>
          </cell>
          <cell r="BW1521">
            <v>0</v>
          </cell>
          <cell r="BX1521">
            <v>0</v>
          </cell>
          <cell r="BY1521">
            <v>0</v>
          </cell>
          <cell r="BZ1521">
            <v>8</v>
          </cell>
          <cell r="CA1521">
            <v>1700</v>
          </cell>
        </row>
        <row r="1522">
          <cell r="I1522" t="str">
            <v>河川洪水ハザードマップ等作成事業費　公開型地図情報更新分</v>
          </cell>
          <cell r="J1522">
            <v>1</v>
          </cell>
          <cell r="K1522" t="str">
            <v>一般会計</v>
          </cell>
          <cell r="L1522">
            <v>9</v>
          </cell>
          <cell r="M1522" t="str">
            <v>消防費　</v>
          </cell>
          <cell r="N1522">
            <v>1</v>
          </cell>
          <cell r="O1522" t="str">
            <v>消防費　</v>
          </cell>
          <cell r="P1522">
            <v>5</v>
          </cell>
          <cell r="Q1522" t="str">
            <v>水防費　</v>
          </cell>
          <cell r="R1522">
            <v>10</v>
          </cell>
          <cell r="S1522" t="str">
            <v>水防費　</v>
          </cell>
          <cell r="T1522">
            <v>4</v>
          </cell>
          <cell r="U1522" t="str">
            <v>流域治水プロジェクト・河川洪水ハザードマップ整備事業費　</v>
          </cell>
          <cell r="V1522">
            <v>0</v>
          </cell>
          <cell r="X1522">
            <v>2</v>
          </cell>
          <cell r="Y1522" t="str">
            <v>公開型地図情報更新分</v>
          </cell>
          <cell r="Z1522">
            <v>679</v>
          </cell>
          <cell r="AA1522">
            <v>1815</v>
          </cell>
          <cell r="AB1522">
            <v>869</v>
          </cell>
          <cell r="AC1522">
            <v>869</v>
          </cell>
          <cell r="AD1522">
            <v>869</v>
          </cell>
          <cell r="AE1522">
            <v>0</v>
          </cell>
          <cell r="AF1522">
            <v>0</v>
          </cell>
          <cell r="AG1522">
            <v>0</v>
          </cell>
          <cell r="AH1522">
            <v>0</v>
          </cell>
          <cell r="AI1522">
            <v>1815</v>
          </cell>
          <cell r="AJ1522">
            <v>869</v>
          </cell>
          <cell r="AK1522">
            <v>869</v>
          </cell>
          <cell r="AL1522">
            <v>869</v>
          </cell>
          <cell r="AM1522">
            <v>0</v>
          </cell>
          <cell r="AN1522">
            <v>-946</v>
          </cell>
          <cell r="AO1522">
            <v>-946</v>
          </cell>
          <cell r="AP1522" t="str">
            <v xml:space="preserve">　河川洪水ハザードマップは、洪水氾濫による浸水想定区域と浸水深、避難場所などを河川や地区ごとに作成しており、地図の各戸配布に加えて、洪水の危険性を認識していただき、氾濫発生時の迅速な避難行動について広く周知するため、パソコンやスマートフォンで確認できるよう、公開型地図情報システム「いわきiマップ」に掲載している河川洪水ハザード情報を更新するもの。 </v>
          </cell>
          <cell r="AQ1522" t="str">
            <v xml:space="preserve">　インターネットで市民に提供できる公開型地図情報システム（いわきiマップ）における河川洪水ハザードマップの情報更新。
　・対象河川：夏井川水系、渚川水系、鮫川水系（上遠野川、入遠野川）
 </v>
          </cell>
          <cell r="BJ1522">
            <v>1</v>
          </cell>
          <cell r="BK1522">
            <v>869</v>
          </cell>
          <cell r="BL1522">
            <v>0</v>
          </cell>
          <cell r="BM1522">
            <v>0</v>
          </cell>
          <cell r="BN1522">
            <v>0</v>
          </cell>
          <cell r="BO1522">
            <v>0</v>
          </cell>
          <cell r="BP1522">
            <v>0</v>
          </cell>
          <cell r="BQ1522">
            <v>0</v>
          </cell>
          <cell r="BR1522">
            <v>0</v>
          </cell>
          <cell r="BS1522">
            <v>0</v>
          </cell>
          <cell r="BT1522">
            <v>0</v>
          </cell>
          <cell r="BU1522">
            <v>0</v>
          </cell>
          <cell r="BV1522">
            <v>869</v>
          </cell>
          <cell r="BW1522">
            <v>0</v>
          </cell>
          <cell r="BX1522">
            <v>0</v>
          </cell>
          <cell r="BY1522">
            <v>0</v>
          </cell>
          <cell r="BZ1522">
            <v>0</v>
          </cell>
          <cell r="CA1522">
            <v>869</v>
          </cell>
        </row>
        <row r="1523">
          <cell r="I1523" t="str">
            <v>流域治水プロジェクト・河川洪水情報提供システム整備事業費</v>
          </cell>
          <cell r="J1523">
            <v>1</v>
          </cell>
          <cell r="K1523" t="str">
            <v>一般会計</v>
          </cell>
          <cell r="L1523">
            <v>9</v>
          </cell>
          <cell r="M1523" t="str">
            <v>消防費　</v>
          </cell>
          <cell r="N1523">
            <v>1</v>
          </cell>
          <cell r="O1523" t="str">
            <v>消防費　</v>
          </cell>
          <cell r="P1523">
            <v>5</v>
          </cell>
          <cell r="Q1523" t="str">
            <v>水防費　</v>
          </cell>
          <cell r="R1523">
            <v>10</v>
          </cell>
          <cell r="S1523" t="str">
            <v>水防費　</v>
          </cell>
          <cell r="T1523">
            <v>9</v>
          </cell>
          <cell r="U1523" t="str">
            <v>流域治水プロジェクト・河川洪水情報提供システム整備事業費</v>
          </cell>
          <cell r="V1523">
            <v>0</v>
          </cell>
          <cell r="X1523">
            <v>0</v>
          </cell>
          <cell r="Z1523">
            <v>0</v>
          </cell>
          <cell r="AA1523">
            <v>40994</v>
          </cell>
          <cell r="AB1523">
            <v>60716</v>
          </cell>
          <cell r="AC1523">
            <v>0</v>
          </cell>
          <cell r="AD1523">
            <v>0</v>
          </cell>
          <cell r="AE1523">
            <v>39600</v>
          </cell>
          <cell r="AF1523">
            <v>59500</v>
          </cell>
          <cell r="AG1523">
            <v>0</v>
          </cell>
          <cell r="AH1523">
            <v>0</v>
          </cell>
          <cell r="AI1523">
            <v>1394</v>
          </cell>
          <cell r="AJ1523">
            <v>1216</v>
          </cell>
          <cell r="AK1523">
            <v>0</v>
          </cell>
          <cell r="AL1523">
            <v>0</v>
          </cell>
          <cell r="AM1523">
            <v>-60716</v>
          </cell>
          <cell r="AN1523">
            <v>19722</v>
          </cell>
          <cell r="AO1523">
            <v>-40994</v>
          </cell>
          <cell r="AP1523" t="str">
            <v xml:space="preserve">　河川洪水が予想される場合においては、河川水位や気象予測等を分析し、地区の状況等を考慮しながら、迅速かつ的確に避難判断を行う必要がある。
　令和元年東日本台風においては、特に夏井川、鮫川で甚大な被害が発生したが、近年、水害が激甚化・頻発化しており、更に広域な被害が発生する恐れがある。
　このことから、河川洪水被害の防止に重要となる降雨量、河川水位、河川監視カメラ情報を一元的に収集・分析し、的確な避難判断に資するとともに、市民の迅速な避難につなげるため、収集・分析した情報を可視化し公開することで、パソコンやスマートフォン等で確認できるシステムを構築するもの。
 </v>
          </cell>
          <cell r="AQ1523" t="str">
            <v xml:space="preserve">・河川洪水情報提供システム整備委託
・河川情報データ取得に係る通信運搬費ほか
 </v>
          </cell>
          <cell r="BB1523">
            <v>2</v>
          </cell>
          <cell r="BC1523" t="str">
            <v>命・暮らしを守る</v>
          </cell>
          <cell r="BD1523">
            <v>0</v>
          </cell>
          <cell r="BF1523">
            <v>0</v>
          </cell>
          <cell r="BH1523">
            <v>0</v>
          </cell>
          <cell r="BJ1523">
            <v>2</v>
          </cell>
          <cell r="BK1523">
            <v>0</v>
          </cell>
          <cell r="BL1523">
            <v>0</v>
          </cell>
          <cell r="BM1523">
            <v>0</v>
          </cell>
          <cell r="BN1523">
            <v>0</v>
          </cell>
          <cell r="BO1523">
            <v>0</v>
          </cell>
          <cell r="BP1523">
            <v>0</v>
          </cell>
          <cell r="BQ1523">
            <v>0</v>
          </cell>
          <cell r="BR1523">
            <v>0</v>
          </cell>
          <cell r="BS1523">
            <v>0</v>
          </cell>
          <cell r="BT1523">
            <v>59500</v>
          </cell>
          <cell r="BU1523">
            <v>0</v>
          </cell>
          <cell r="BV1523">
            <v>1216</v>
          </cell>
          <cell r="BW1523">
            <v>0</v>
          </cell>
          <cell r="BX1523">
            <v>0</v>
          </cell>
          <cell r="BY1523">
            <v>0</v>
          </cell>
          <cell r="BZ1523">
            <v>0</v>
          </cell>
          <cell r="CA1523">
            <v>0</v>
          </cell>
        </row>
        <row r="1524">
          <cell r="I1524" t="str">
            <v>現年度発生災害復旧費（補助）　事業費</v>
          </cell>
          <cell r="J1524">
            <v>1</v>
          </cell>
          <cell r="K1524" t="str">
            <v>一般会計</v>
          </cell>
          <cell r="L1524">
            <v>11</v>
          </cell>
          <cell r="M1524" t="str">
            <v>災害復旧費　</v>
          </cell>
          <cell r="N1524">
            <v>3</v>
          </cell>
          <cell r="O1524" t="str">
            <v>公共土木施設災害復旧費　</v>
          </cell>
          <cell r="P1524">
            <v>1</v>
          </cell>
          <cell r="Q1524" t="str">
            <v>道路橋りょう災害復旧費　</v>
          </cell>
          <cell r="R1524">
            <v>10</v>
          </cell>
          <cell r="S1524" t="str">
            <v>現年度発生災害復旧費</v>
          </cell>
          <cell r="T1524">
            <v>1</v>
          </cell>
          <cell r="U1524" t="str">
            <v>現年度発生災害復旧費（補助）</v>
          </cell>
          <cell r="V1524">
            <v>1</v>
          </cell>
          <cell r="W1524" t="str">
            <v>事業費　</v>
          </cell>
          <cell r="X1524">
            <v>0</v>
          </cell>
          <cell r="Z1524">
            <v>0</v>
          </cell>
          <cell r="AA1524">
            <v>10</v>
          </cell>
          <cell r="AB1524">
            <v>10</v>
          </cell>
          <cell r="AC1524">
            <v>10</v>
          </cell>
          <cell r="AD1524">
            <v>10</v>
          </cell>
          <cell r="AE1524">
            <v>0</v>
          </cell>
          <cell r="AF1524">
            <v>0</v>
          </cell>
          <cell r="AG1524">
            <v>0</v>
          </cell>
          <cell r="AH1524">
            <v>0</v>
          </cell>
          <cell r="AI1524">
            <v>10</v>
          </cell>
          <cell r="AJ1524">
            <v>10</v>
          </cell>
          <cell r="AK1524">
            <v>10</v>
          </cell>
          <cell r="AL1524">
            <v>10</v>
          </cell>
          <cell r="AM1524">
            <v>0</v>
          </cell>
          <cell r="AN1524">
            <v>0</v>
          </cell>
          <cell r="AO1524">
            <v>0</v>
          </cell>
          <cell r="AP1524" t="str">
            <v>公共土木施設災害復旧事業</v>
          </cell>
          <cell r="AQ1524" t="str">
            <v>現年度に発生した場合の災害復旧事業費</v>
          </cell>
          <cell r="BJ1524">
            <v>1</v>
          </cell>
          <cell r="BK1524">
            <v>10</v>
          </cell>
          <cell r="BL1524">
            <v>0</v>
          </cell>
          <cell r="BM1524">
            <v>0</v>
          </cell>
          <cell r="BN1524">
            <v>0</v>
          </cell>
          <cell r="BO1524">
            <v>0</v>
          </cell>
          <cell r="BP1524">
            <v>0</v>
          </cell>
          <cell r="BQ1524">
            <v>0</v>
          </cell>
          <cell r="BR1524">
            <v>0</v>
          </cell>
          <cell r="BS1524">
            <v>0</v>
          </cell>
          <cell r="BT1524">
            <v>0</v>
          </cell>
          <cell r="BU1524">
            <v>0</v>
          </cell>
          <cell r="BV1524">
            <v>10</v>
          </cell>
          <cell r="BW1524">
            <v>0</v>
          </cell>
          <cell r="BX1524">
            <v>0</v>
          </cell>
          <cell r="BY1524">
            <v>0</v>
          </cell>
          <cell r="BZ1524">
            <v>0</v>
          </cell>
          <cell r="CA1524">
            <v>10</v>
          </cell>
        </row>
        <row r="1525">
          <cell r="I1525" t="str">
            <v>過年度発生災害復旧費（単独）</v>
          </cell>
          <cell r="J1525">
            <v>1</v>
          </cell>
          <cell r="K1525" t="str">
            <v>一般会計</v>
          </cell>
          <cell r="L1525">
            <v>11</v>
          </cell>
          <cell r="M1525" t="str">
            <v>災害復旧費　</v>
          </cell>
          <cell r="N1525">
            <v>3</v>
          </cell>
          <cell r="O1525" t="str">
            <v>公共土木施設災害復旧費　</v>
          </cell>
          <cell r="P1525">
            <v>1</v>
          </cell>
          <cell r="Q1525" t="str">
            <v>道路橋りょう災害復旧費　</v>
          </cell>
          <cell r="R1525">
            <v>20</v>
          </cell>
          <cell r="S1525" t="str">
            <v>過年度発生災害復旧費</v>
          </cell>
          <cell r="T1525">
            <v>2</v>
          </cell>
          <cell r="U1525" t="str">
            <v>過年度発生災害復旧費（単独）</v>
          </cell>
          <cell r="V1525">
            <v>0</v>
          </cell>
          <cell r="X1525">
            <v>0</v>
          </cell>
          <cell r="Z1525">
            <v>0</v>
          </cell>
          <cell r="AA1525">
            <v>112739</v>
          </cell>
          <cell r="AB1525">
            <v>70400</v>
          </cell>
          <cell r="AC1525">
            <v>70400</v>
          </cell>
          <cell r="AD1525">
            <v>70400</v>
          </cell>
          <cell r="AE1525">
            <v>112700</v>
          </cell>
          <cell r="AF1525">
            <v>70400</v>
          </cell>
          <cell r="AG1525">
            <v>70400</v>
          </cell>
          <cell r="AH1525">
            <v>70400</v>
          </cell>
          <cell r="AI1525">
            <v>39</v>
          </cell>
          <cell r="AJ1525">
            <v>0</v>
          </cell>
          <cell r="AK1525">
            <v>0</v>
          </cell>
          <cell r="AL1525">
            <v>0</v>
          </cell>
          <cell r="AM1525">
            <v>0</v>
          </cell>
          <cell r="AN1525">
            <v>-42339</v>
          </cell>
          <cell r="AO1525">
            <v>-42339</v>
          </cell>
          <cell r="AP1525" t="str">
            <v xml:space="preserve">　令和元年東日本台風により被災した、市道中道１号線の橋梁（松坂吊橋）復旧に係る設計委託が令和２年度末に完了したことから、令和３年度より復旧工事を行うもの。
【継続費R3～R5】 </v>
          </cell>
          <cell r="AQ1525" t="str">
            <v xml:space="preserve">・中道１号線（松坂吊橋）橋梁災害復旧工事
橋梁復旧工　L＝53.0ｍ、W＝2.0ｍ </v>
          </cell>
          <cell r="BJ1525">
            <v>1</v>
          </cell>
          <cell r="BK1525">
            <v>70400</v>
          </cell>
          <cell r="BL1525">
            <v>0</v>
          </cell>
          <cell r="BM1525">
            <v>0</v>
          </cell>
          <cell r="BN1525">
            <v>0</v>
          </cell>
          <cell r="BO1525">
            <v>0</v>
          </cell>
          <cell r="BP1525">
            <v>0</v>
          </cell>
          <cell r="BQ1525">
            <v>0</v>
          </cell>
          <cell r="BR1525">
            <v>0</v>
          </cell>
          <cell r="BS1525">
            <v>0</v>
          </cell>
          <cell r="BT1525">
            <v>70400</v>
          </cell>
          <cell r="BU1525">
            <v>0</v>
          </cell>
          <cell r="BV1525">
            <v>0</v>
          </cell>
          <cell r="BW1525">
            <v>0</v>
          </cell>
          <cell r="BX1525">
            <v>0</v>
          </cell>
          <cell r="BY1525">
            <v>70400</v>
          </cell>
          <cell r="BZ1525">
            <v>0</v>
          </cell>
          <cell r="CA1525">
            <v>0</v>
          </cell>
        </row>
        <row r="1526">
          <cell r="I1526" t="str">
            <v>現年度発生災害復旧費（補助）　事業費</v>
          </cell>
          <cell r="J1526">
            <v>1</v>
          </cell>
          <cell r="K1526" t="str">
            <v>一般会計</v>
          </cell>
          <cell r="L1526">
            <v>11</v>
          </cell>
          <cell r="M1526" t="str">
            <v>災害復旧費　</v>
          </cell>
          <cell r="N1526">
            <v>3</v>
          </cell>
          <cell r="O1526" t="str">
            <v>公共土木施設災害復旧費　</v>
          </cell>
          <cell r="P1526">
            <v>2</v>
          </cell>
          <cell r="Q1526" t="str">
            <v>河川災害復旧費　</v>
          </cell>
          <cell r="R1526">
            <v>10</v>
          </cell>
          <cell r="S1526" t="str">
            <v>現年度発生災害復旧費</v>
          </cell>
          <cell r="T1526">
            <v>1</v>
          </cell>
          <cell r="U1526" t="str">
            <v>現年度発生災害復旧費（補助）</v>
          </cell>
          <cell r="V1526">
            <v>1</v>
          </cell>
          <cell r="W1526" t="str">
            <v>事業費　</v>
          </cell>
          <cell r="X1526">
            <v>0</v>
          </cell>
          <cell r="Z1526">
            <v>384929</v>
          </cell>
          <cell r="AA1526">
            <v>10</v>
          </cell>
          <cell r="AB1526">
            <v>10</v>
          </cell>
          <cell r="AC1526">
            <v>10</v>
          </cell>
          <cell r="AD1526">
            <v>10</v>
          </cell>
          <cell r="AE1526">
            <v>0</v>
          </cell>
          <cell r="AF1526">
            <v>0</v>
          </cell>
          <cell r="AG1526">
            <v>0</v>
          </cell>
          <cell r="AH1526">
            <v>0</v>
          </cell>
          <cell r="AI1526">
            <v>10</v>
          </cell>
          <cell r="AJ1526">
            <v>10</v>
          </cell>
          <cell r="AK1526">
            <v>10</v>
          </cell>
          <cell r="AL1526">
            <v>10</v>
          </cell>
          <cell r="AM1526">
            <v>0</v>
          </cell>
          <cell r="AN1526">
            <v>0</v>
          </cell>
          <cell r="AO1526">
            <v>0</v>
          </cell>
          <cell r="AP1526" t="str">
            <v>公共土木施設災害復旧事業</v>
          </cell>
          <cell r="AQ1526" t="str">
            <v>現年度に発生した場合の災害復旧事業費</v>
          </cell>
          <cell r="BJ1526">
            <v>1</v>
          </cell>
          <cell r="BK1526">
            <v>10</v>
          </cell>
          <cell r="BL1526">
            <v>0</v>
          </cell>
          <cell r="BM1526">
            <v>0</v>
          </cell>
          <cell r="BN1526">
            <v>0</v>
          </cell>
          <cell r="BO1526">
            <v>0</v>
          </cell>
          <cell r="BP1526">
            <v>0</v>
          </cell>
          <cell r="BQ1526">
            <v>0</v>
          </cell>
          <cell r="BR1526">
            <v>0</v>
          </cell>
          <cell r="BS1526">
            <v>0</v>
          </cell>
          <cell r="BT1526">
            <v>0</v>
          </cell>
          <cell r="BU1526">
            <v>0</v>
          </cell>
          <cell r="BV1526">
            <v>10</v>
          </cell>
          <cell r="BW1526">
            <v>0</v>
          </cell>
          <cell r="BX1526">
            <v>0</v>
          </cell>
          <cell r="BY1526">
            <v>0</v>
          </cell>
          <cell r="BZ1526">
            <v>0</v>
          </cell>
          <cell r="CA1526">
            <v>10</v>
          </cell>
        </row>
        <row r="1527">
          <cell r="I1527" t="str">
            <v>住宅管理費</v>
          </cell>
          <cell r="J1527">
            <v>1</v>
          </cell>
          <cell r="K1527" t="str">
            <v>一般会計</v>
          </cell>
          <cell r="L1527">
            <v>8</v>
          </cell>
          <cell r="M1527" t="str">
            <v>土木費　</v>
          </cell>
          <cell r="N1527">
            <v>6</v>
          </cell>
          <cell r="O1527" t="str">
            <v>住宅費　</v>
          </cell>
          <cell r="P1527">
            <v>1</v>
          </cell>
          <cell r="Q1527" t="str">
            <v>住宅管理費　</v>
          </cell>
          <cell r="R1527">
            <v>10</v>
          </cell>
          <cell r="S1527" t="str">
            <v>維持管理費　</v>
          </cell>
          <cell r="T1527">
            <v>1</v>
          </cell>
          <cell r="U1527" t="str">
            <v>住宅管理費　</v>
          </cell>
          <cell r="V1527">
            <v>0</v>
          </cell>
          <cell r="X1527">
            <v>0</v>
          </cell>
          <cell r="Z1527">
            <v>162515</v>
          </cell>
          <cell r="AA1527">
            <v>170361</v>
          </cell>
          <cell r="AB1527">
            <v>164928</v>
          </cell>
          <cell r="AC1527">
            <v>163528</v>
          </cell>
          <cell r="AD1527">
            <v>163528</v>
          </cell>
          <cell r="AE1527">
            <v>170361</v>
          </cell>
          <cell r="AF1527">
            <v>164928</v>
          </cell>
          <cell r="AG1527">
            <v>163528</v>
          </cell>
          <cell r="AH1527">
            <v>163528</v>
          </cell>
          <cell r="AI1527">
            <v>0</v>
          </cell>
          <cell r="AJ1527">
            <v>0</v>
          </cell>
          <cell r="AK1527">
            <v>0</v>
          </cell>
          <cell r="AL1527">
            <v>0</v>
          </cell>
          <cell r="AM1527">
            <v>-1400</v>
          </cell>
          <cell r="AN1527">
            <v>-5433</v>
          </cell>
          <cell r="AO1527">
            <v>-6833</v>
          </cell>
          <cell r="AP1527" t="str">
            <v xml:space="preserve">　既存市営住宅の入居者に対し、安全、安心な生活環境を確保するため、市営住宅の適正な維持管理を行うもの。市営住宅の管理戸数：6,366戸（令和４年10月１日現在）
○事業内容
　募集計画の作成及び広報活動等。入居の決定、家賃及び敷金の決定等。同居承認、連帯保証人の変更、用途併用の承認・不承認の決定等。市営住宅駐車場使用の許可決定等。口座振替申込書の電算入力、還付、充当の処理。訴訟、強制執行関係事務。
○根拠法令等
　公営住宅法・公営住宅法施行令・公営住宅法施行規則、民事執行法、いわき市市営住宅条例、いわき市市営住宅管理条例・いわき市市営住宅管理条例施行規則、いわき市特別市営住宅管理条例・いわき市特別市営住宅管理条例施行規則 </v>
          </cell>
          <cell r="AQ1527" t="str">
            <v>主な経費
　市営住宅敷地に係る借地料　140,281千円
　市営住宅火災保険料　7,097千円
　強制執行手数料　5,810千円
　滞納者訴訟に係る委託料　1,650千円
増減理由
借地返還に伴う公営住宅敷地借上料の減によるもの</v>
          </cell>
          <cell r="BJ1527">
            <v>2</v>
          </cell>
          <cell r="BK1527">
            <v>0</v>
          </cell>
          <cell r="BL1527">
            <v>0</v>
          </cell>
          <cell r="BM1527">
            <v>0</v>
          </cell>
          <cell r="BN1527">
            <v>0</v>
          </cell>
          <cell r="BO1527">
            <v>0</v>
          </cell>
          <cell r="BP1527">
            <v>0</v>
          </cell>
          <cell r="BQ1527">
            <v>0</v>
          </cell>
          <cell r="BR1527">
            <v>0</v>
          </cell>
          <cell r="BS1527">
            <v>0</v>
          </cell>
          <cell r="BT1527">
            <v>0</v>
          </cell>
          <cell r="BU1527">
            <v>164928</v>
          </cell>
          <cell r="BV1527">
            <v>0</v>
          </cell>
          <cell r="BW1527">
            <v>0</v>
          </cell>
          <cell r="BX1527">
            <v>0</v>
          </cell>
          <cell r="BY1527">
            <v>0</v>
          </cell>
          <cell r="BZ1527">
            <v>163528</v>
          </cell>
          <cell r="CA1527">
            <v>0</v>
          </cell>
        </row>
        <row r="1528">
          <cell r="I1528" t="str">
            <v>住宅管理費（災害公営住宅）</v>
          </cell>
          <cell r="J1528">
            <v>1</v>
          </cell>
          <cell r="K1528" t="str">
            <v>一般会計</v>
          </cell>
          <cell r="L1528">
            <v>8</v>
          </cell>
          <cell r="M1528" t="str">
            <v>土木費　</v>
          </cell>
          <cell r="N1528">
            <v>6</v>
          </cell>
          <cell r="O1528" t="str">
            <v>住宅費　</v>
          </cell>
          <cell r="P1528">
            <v>1</v>
          </cell>
          <cell r="Q1528" t="str">
            <v>住宅管理費　</v>
          </cell>
          <cell r="R1528">
            <v>10</v>
          </cell>
          <cell r="S1528" t="str">
            <v>維持管理費　</v>
          </cell>
          <cell r="T1528">
            <v>1</v>
          </cell>
          <cell r="U1528" t="str">
            <v>住宅管理費　</v>
          </cell>
          <cell r="V1528">
            <v>0</v>
          </cell>
          <cell r="X1528">
            <v>1</v>
          </cell>
          <cell r="Y1528" t="str">
            <v>住宅管理費（災害公営住宅）　</v>
          </cell>
          <cell r="Z1528">
            <v>1387</v>
          </cell>
          <cell r="AA1528">
            <v>4497</v>
          </cell>
          <cell r="AB1528">
            <v>5161</v>
          </cell>
          <cell r="AC1528">
            <v>5161</v>
          </cell>
          <cell r="AD1528">
            <v>5161</v>
          </cell>
          <cell r="AE1528">
            <v>4497</v>
          </cell>
          <cell r="AF1528">
            <v>5161</v>
          </cell>
          <cell r="AG1528">
            <v>5161</v>
          </cell>
          <cell r="AH1528">
            <v>5161</v>
          </cell>
          <cell r="AI1528">
            <v>0</v>
          </cell>
          <cell r="AJ1528">
            <v>0</v>
          </cell>
          <cell r="AK1528">
            <v>0</v>
          </cell>
          <cell r="AL1528">
            <v>0</v>
          </cell>
          <cell r="AM1528">
            <v>0</v>
          </cell>
          <cell r="AN1528">
            <v>664</v>
          </cell>
          <cell r="AO1528">
            <v>664</v>
          </cell>
          <cell r="AP1528" t="str">
            <v xml:space="preserve">　災害公営住宅の入居者に対し安全、安心な生活環境を確保するため、適正な維持管理を行うもの。災害公営住宅の管理戸数：1,513戸（令和４年10月１日現在）
○事業内容
　募集計画の作成及び広報活動等。入居の決定、家賃及び敷金の決定等。同居承認、連帯保証人の変更、用途併用の承認・不承認の決定等。災害公営住宅駐車場使用の許可決定等。口座振替申込書の電算入力、還付、充当の処理。
○根拠法令等
　公営住宅法・公営住宅法施行令・公営住宅法施行規則、いわき市市営住宅条例、いわき市市営住宅管理条例・いわき市市営住宅管理条例施行規則 </v>
          </cell>
          <cell r="AQ1528" t="str">
            <v xml:space="preserve">主な経費
　災害公営住宅火災保険料3,514千円
増減理由
　火災保険料について、保険料率の増に伴い増となるもの。 </v>
          </cell>
          <cell r="BJ1528">
            <v>1</v>
          </cell>
          <cell r="BK1528">
            <v>5161</v>
          </cell>
          <cell r="BL1528">
            <v>0</v>
          </cell>
          <cell r="BM1528">
            <v>0</v>
          </cell>
          <cell r="BN1528">
            <v>0</v>
          </cell>
          <cell r="BO1528">
            <v>0</v>
          </cell>
          <cell r="BP1528">
            <v>0</v>
          </cell>
          <cell r="BQ1528">
            <v>0</v>
          </cell>
          <cell r="BR1528">
            <v>0</v>
          </cell>
          <cell r="BS1528">
            <v>0</v>
          </cell>
          <cell r="BT1528">
            <v>0</v>
          </cell>
          <cell r="BU1528">
            <v>5161</v>
          </cell>
          <cell r="BV1528">
            <v>0</v>
          </cell>
          <cell r="BW1528">
            <v>0</v>
          </cell>
          <cell r="BX1528">
            <v>0</v>
          </cell>
          <cell r="BY1528">
            <v>0</v>
          </cell>
          <cell r="BZ1528">
            <v>5161</v>
          </cell>
          <cell r="CA1528">
            <v>0</v>
          </cell>
        </row>
        <row r="1529">
          <cell r="I1529" t="str">
            <v>住宅管理費　指定管理分</v>
          </cell>
          <cell r="J1529">
            <v>1</v>
          </cell>
          <cell r="K1529" t="str">
            <v>一般会計</v>
          </cell>
          <cell r="L1529">
            <v>8</v>
          </cell>
          <cell r="M1529" t="str">
            <v>土木費　</v>
          </cell>
          <cell r="N1529">
            <v>6</v>
          </cell>
          <cell r="O1529" t="str">
            <v>住宅費　</v>
          </cell>
          <cell r="P1529">
            <v>1</v>
          </cell>
          <cell r="Q1529" t="str">
            <v>住宅管理費　</v>
          </cell>
          <cell r="R1529">
            <v>10</v>
          </cell>
          <cell r="S1529" t="str">
            <v>維持管理費　</v>
          </cell>
          <cell r="T1529">
            <v>1</v>
          </cell>
          <cell r="U1529" t="str">
            <v>住宅管理費　</v>
          </cell>
          <cell r="V1529">
            <v>0</v>
          </cell>
          <cell r="X1529">
            <v>2</v>
          </cell>
          <cell r="Y1529" t="str">
            <v>住宅管理費　指定管理分　</v>
          </cell>
          <cell r="Z1529">
            <v>322494</v>
          </cell>
          <cell r="AA1529">
            <v>306007</v>
          </cell>
          <cell r="AB1529">
            <v>313937</v>
          </cell>
          <cell r="AC1529">
            <v>313937</v>
          </cell>
          <cell r="AD1529">
            <v>313937</v>
          </cell>
          <cell r="AE1529">
            <v>306007</v>
          </cell>
          <cell r="AF1529">
            <v>313937</v>
          </cell>
          <cell r="AG1529">
            <v>313937</v>
          </cell>
          <cell r="AH1529">
            <v>313937</v>
          </cell>
          <cell r="AI1529">
            <v>0</v>
          </cell>
          <cell r="AJ1529">
            <v>0</v>
          </cell>
          <cell r="AK1529">
            <v>0</v>
          </cell>
          <cell r="AL1529">
            <v>0</v>
          </cell>
          <cell r="AM1529">
            <v>0</v>
          </cell>
          <cell r="AN1529">
            <v>7930</v>
          </cell>
          <cell r="AO1529">
            <v>7930</v>
          </cell>
          <cell r="AP1529" t="str">
            <v xml:space="preserve">市営住宅の管理業務を指定管理者に委託するもの。
　市営住宅の管理戸数：6,366戸（令和４年10月１日現在）
○事業内容
　ホームページ作成等の広報活動等。市営住宅に関する問い合わせ対応。入居申込等の対応、書類受理及び書類審査。家賃徴収関係業務。入退去手続関係業務。修繕工事関係業務（1件につき130万円未満）
○根拠法令等
　公営住宅法・公営住宅法施行令・公営住宅法施行規則・民事執行法・いわき市市営住宅条例・いわき市市営住宅管理条例・いわき市市営住宅管理条例施行規則・いわき市特別市営住宅管理条例・いわき市特別市営住宅管理条例施行規則 </v>
          </cell>
          <cell r="AQ1529" t="str">
            <v>　市営住宅管理業務委託料　313,937千円
○増減理由
　主に水道子メーター交換工事の増によるもの。</v>
          </cell>
          <cell r="BJ1529">
            <v>1</v>
          </cell>
          <cell r="BK1529">
            <v>313937</v>
          </cell>
          <cell r="BL1529">
            <v>0</v>
          </cell>
          <cell r="BM1529">
            <v>0</v>
          </cell>
          <cell r="BN1529">
            <v>0</v>
          </cell>
          <cell r="BO1529">
            <v>0</v>
          </cell>
          <cell r="BP1529">
            <v>0</v>
          </cell>
          <cell r="BQ1529">
            <v>0</v>
          </cell>
          <cell r="BR1529">
            <v>0</v>
          </cell>
          <cell r="BS1529">
            <v>0</v>
          </cell>
          <cell r="BT1529">
            <v>0</v>
          </cell>
          <cell r="BU1529">
            <v>313937</v>
          </cell>
          <cell r="BV1529">
            <v>0</v>
          </cell>
          <cell r="BW1529">
            <v>0</v>
          </cell>
          <cell r="BX1529">
            <v>0</v>
          </cell>
          <cell r="BY1529">
            <v>0</v>
          </cell>
          <cell r="BZ1529">
            <v>313937</v>
          </cell>
          <cell r="CA1529">
            <v>0</v>
          </cell>
        </row>
        <row r="1530">
          <cell r="I1530" t="str">
            <v>住宅管理費（災害公営住宅）指定管理分</v>
          </cell>
          <cell r="J1530">
            <v>1</v>
          </cell>
          <cell r="K1530" t="str">
            <v>一般会計</v>
          </cell>
          <cell r="L1530">
            <v>8</v>
          </cell>
          <cell r="M1530" t="str">
            <v>土木費　</v>
          </cell>
          <cell r="N1530">
            <v>6</v>
          </cell>
          <cell r="O1530" t="str">
            <v>住宅費　</v>
          </cell>
          <cell r="P1530">
            <v>1</v>
          </cell>
          <cell r="Q1530" t="str">
            <v>住宅管理費　</v>
          </cell>
          <cell r="R1530">
            <v>10</v>
          </cell>
          <cell r="S1530" t="str">
            <v>維持管理費　</v>
          </cell>
          <cell r="T1530">
            <v>1</v>
          </cell>
          <cell r="U1530" t="str">
            <v>住宅管理費　</v>
          </cell>
          <cell r="V1530">
            <v>0</v>
          </cell>
          <cell r="X1530">
            <v>3</v>
          </cell>
          <cell r="Y1530" t="str">
            <v>住宅管理費（災害公営住宅）指定管理分</v>
          </cell>
          <cell r="Z1530">
            <v>66230</v>
          </cell>
          <cell r="AA1530">
            <v>73832</v>
          </cell>
          <cell r="AB1530">
            <v>59817</v>
          </cell>
          <cell r="AC1530">
            <v>59817</v>
          </cell>
          <cell r="AD1530">
            <v>59817</v>
          </cell>
          <cell r="AE1530">
            <v>73832</v>
          </cell>
          <cell r="AF1530">
            <v>59817</v>
          </cell>
          <cell r="AG1530">
            <v>59817</v>
          </cell>
          <cell r="AH1530">
            <v>59817</v>
          </cell>
          <cell r="AI1530">
            <v>0</v>
          </cell>
          <cell r="AJ1530">
            <v>0</v>
          </cell>
          <cell r="AK1530">
            <v>0</v>
          </cell>
          <cell r="AL1530">
            <v>0</v>
          </cell>
          <cell r="AM1530">
            <v>0</v>
          </cell>
          <cell r="AN1530">
            <v>-14015</v>
          </cell>
          <cell r="AO1530">
            <v>-14015</v>
          </cell>
          <cell r="AP1530" t="str">
            <v>災害公営住宅の管理業務を指定管理者に委託するもの。
　災害公営住宅の管理戸数：1,513戸（令和４年10月１日現在）
○事業内容
　ホームページ作成等の広報活動等。災害公営住宅に関する問い合わせ対応。入居申し込み等の対応、書類受理及び書類審査。家賃徴収関係業務。入退去手続き関係業務。修繕工事関係業務（1件につき130万円未満）
○根拠法令等
　公営住宅法・公営住宅法施行令・公営住宅法施行規則・いわき市市営住宅条例・いわき市市営住宅管理条例・いわき市市営住宅管理条例施行規則</v>
          </cell>
          <cell r="AQ1530" t="str">
            <v>　災害公営住宅管理業務委託料59,817千円
○増減理由
　主に、水道子メーター交換工事の減によるもの。</v>
          </cell>
          <cell r="BJ1530">
            <v>1</v>
          </cell>
          <cell r="BK1530">
            <v>59817</v>
          </cell>
          <cell r="BL1530">
            <v>0</v>
          </cell>
          <cell r="BM1530">
            <v>0</v>
          </cell>
          <cell r="BN1530">
            <v>0</v>
          </cell>
          <cell r="BO1530">
            <v>0</v>
          </cell>
          <cell r="BP1530">
            <v>0</v>
          </cell>
          <cell r="BQ1530">
            <v>0</v>
          </cell>
          <cell r="BR1530">
            <v>0</v>
          </cell>
          <cell r="BS1530">
            <v>0</v>
          </cell>
          <cell r="BT1530">
            <v>0</v>
          </cell>
          <cell r="BU1530">
            <v>59817</v>
          </cell>
          <cell r="BV1530">
            <v>0</v>
          </cell>
          <cell r="BW1530">
            <v>0</v>
          </cell>
          <cell r="BX1530">
            <v>0</v>
          </cell>
          <cell r="BY1530">
            <v>0</v>
          </cell>
          <cell r="BZ1530">
            <v>59817</v>
          </cell>
          <cell r="CA1530">
            <v>0</v>
          </cell>
        </row>
        <row r="1531">
          <cell r="I1531" t="str">
            <v>公用車購入費</v>
          </cell>
          <cell r="J1531">
            <v>1</v>
          </cell>
          <cell r="K1531" t="str">
            <v>一般会計</v>
          </cell>
          <cell r="L1531">
            <v>8</v>
          </cell>
          <cell r="M1531" t="str">
            <v>土木費　</v>
          </cell>
          <cell r="N1531">
            <v>6</v>
          </cell>
          <cell r="O1531" t="str">
            <v>住宅費　</v>
          </cell>
          <cell r="P1531">
            <v>1</v>
          </cell>
          <cell r="Q1531" t="str">
            <v>住宅管理費　</v>
          </cell>
          <cell r="R1531">
            <v>10</v>
          </cell>
          <cell r="S1531" t="str">
            <v>維持管理費　</v>
          </cell>
          <cell r="T1531">
            <v>1</v>
          </cell>
          <cell r="U1531" t="str">
            <v>住宅管理費　</v>
          </cell>
          <cell r="V1531">
            <v>0</v>
          </cell>
          <cell r="X1531">
            <v>4</v>
          </cell>
          <cell r="Y1531" t="str">
            <v>公用車購入費</v>
          </cell>
          <cell r="Z1531">
            <v>0</v>
          </cell>
          <cell r="AA1531">
            <v>0</v>
          </cell>
          <cell r="AB1531">
            <v>1601</v>
          </cell>
          <cell r="AC1531">
            <v>1186</v>
          </cell>
          <cell r="AD1531">
            <v>1186</v>
          </cell>
          <cell r="AE1531">
            <v>0</v>
          </cell>
          <cell r="AF1531">
            <v>0</v>
          </cell>
          <cell r="AG1531">
            <v>0</v>
          </cell>
          <cell r="AH1531">
            <v>0</v>
          </cell>
          <cell r="AI1531">
            <v>0</v>
          </cell>
          <cell r="AJ1531">
            <v>1601</v>
          </cell>
          <cell r="AK1531">
            <v>1186</v>
          </cell>
          <cell r="AL1531">
            <v>1186</v>
          </cell>
          <cell r="AM1531">
            <v>-415</v>
          </cell>
          <cell r="AN1531">
            <v>1601</v>
          </cell>
          <cell r="AO1531">
            <v>1186</v>
          </cell>
          <cell r="AP1531" t="str">
            <v>市営住宅の維持管理のために使用している公用車について、施設マネジメント課の更新基準を満たした車両１台の更新　</v>
          </cell>
          <cell r="AQ1531" t="str">
            <v>車両購入に係る経費　</v>
          </cell>
          <cell r="BJ1531">
            <v>2</v>
          </cell>
          <cell r="BK1531">
            <v>0</v>
          </cell>
          <cell r="BL1531">
            <v>0</v>
          </cell>
          <cell r="BM1531">
            <v>0</v>
          </cell>
          <cell r="BN1531">
            <v>0</v>
          </cell>
          <cell r="BO1531">
            <v>0</v>
          </cell>
          <cell r="BP1531">
            <v>0</v>
          </cell>
          <cell r="BQ1531">
            <v>0</v>
          </cell>
          <cell r="BR1531">
            <v>0</v>
          </cell>
          <cell r="BS1531">
            <v>0</v>
          </cell>
          <cell r="BT1531">
            <v>0</v>
          </cell>
          <cell r="BU1531">
            <v>0</v>
          </cell>
          <cell r="BV1531">
            <v>1601</v>
          </cell>
          <cell r="BW1531">
            <v>0</v>
          </cell>
          <cell r="BX1531">
            <v>0</v>
          </cell>
          <cell r="BY1531">
            <v>0</v>
          </cell>
          <cell r="BZ1531">
            <v>0</v>
          </cell>
          <cell r="CA1531">
            <v>1186</v>
          </cell>
        </row>
        <row r="1532">
          <cell r="I1532" t="str">
            <v>住宅管理費　市営住宅管理システム改修分</v>
          </cell>
          <cell r="J1532">
            <v>1</v>
          </cell>
          <cell r="K1532" t="str">
            <v>一般会計</v>
          </cell>
          <cell r="L1532">
            <v>8</v>
          </cell>
          <cell r="M1532" t="str">
            <v>土木費　</v>
          </cell>
          <cell r="N1532">
            <v>6</v>
          </cell>
          <cell r="O1532" t="str">
            <v>住宅費　</v>
          </cell>
          <cell r="P1532">
            <v>1</v>
          </cell>
          <cell r="Q1532" t="str">
            <v>住宅管理費　</v>
          </cell>
          <cell r="R1532">
            <v>10</v>
          </cell>
          <cell r="S1532" t="str">
            <v>維持管理費　</v>
          </cell>
          <cell r="T1532">
            <v>1</v>
          </cell>
          <cell r="U1532" t="str">
            <v>住宅管理費　</v>
          </cell>
          <cell r="V1532">
            <v>0</v>
          </cell>
          <cell r="X1532">
            <v>5</v>
          </cell>
          <cell r="Y1532" t="str">
            <v>市営住宅管理システム改修分　</v>
          </cell>
          <cell r="Z1532">
            <v>6699</v>
          </cell>
          <cell r="AA1532">
            <v>3818</v>
          </cell>
          <cell r="AB1532">
            <v>17269</v>
          </cell>
          <cell r="AC1532">
            <v>2888</v>
          </cell>
          <cell r="AD1532">
            <v>2888</v>
          </cell>
          <cell r="AE1532">
            <v>3818</v>
          </cell>
          <cell r="AF1532">
            <v>17269</v>
          </cell>
          <cell r="AG1532">
            <v>2888</v>
          </cell>
          <cell r="AH1532">
            <v>2888</v>
          </cell>
          <cell r="AI1532">
            <v>0</v>
          </cell>
          <cell r="AJ1532">
            <v>0</v>
          </cell>
          <cell r="AK1532">
            <v>0</v>
          </cell>
          <cell r="AL1532">
            <v>0</v>
          </cell>
          <cell r="AM1532">
            <v>-14381</v>
          </cell>
          <cell r="AN1532">
            <v>13451</v>
          </cell>
          <cell r="AO1532">
            <v>-930</v>
          </cell>
          <cell r="AP1532" t="str">
            <v>　市営住宅使用料等の賦課収納、滞納及び市営住宅入居者等を管理するために、住宅営繕課、いわき市市営住宅管理センター及びいわき市市営住宅泉窓口センターの３か所に「市営住宅徴収簿管理システム」を設置し運用しているが、現行システムが抱えている問題を改修するため、また、国の計画変更に伴いクラウドサービス等を活用した新システムを導入する必要性が生じたことにより、改修費用を計上するもの。</v>
          </cell>
          <cell r="AQ1532" t="str">
            <v>○主な経費
・市営住宅徴収簿管理システム保守点検委託料　： 1,160千円
・新システム構築業務委託料（前金３割）　： 6,713千円
・LG-WAN環境構築業務委託料　： 1,471千円
・市営住宅徴収簿管理システムデータ出力業務委託料： 6,197千円
○増減理由
　現行システムが抱えている問題を改修するため、また、国の計画変更に伴いクラウドサービス等を活用した新システムを導入する必要性が生じたため、必要額を計上することによる増</v>
          </cell>
          <cell r="BJ1532">
            <v>2</v>
          </cell>
          <cell r="BK1532">
            <v>0</v>
          </cell>
          <cell r="BL1532">
            <v>0</v>
          </cell>
          <cell r="BM1532">
            <v>0</v>
          </cell>
          <cell r="BN1532">
            <v>0</v>
          </cell>
          <cell r="BO1532">
            <v>0</v>
          </cell>
          <cell r="BP1532">
            <v>0</v>
          </cell>
          <cell r="BQ1532">
            <v>0</v>
          </cell>
          <cell r="BR1532">
            <v>0</v>
          </cell>
          <cell r="BS1532">
            <v>0</v>
          </cell>
          <cell r="BT1532">
            <v>0</v>
          </cell>
          <cell r="BU1532">
            <v>17269</v>
          </cell>
          <cell r="BV1532">
            <v>0</v>
          </cell>
          <cell r="BW1532">
            <v>0</v>
          </cell>
          <cell r="BX1532">
            <v>0</v>
          </cell>
          <cell r="BY1532">
            <v>0</v>
          </cell>
          <cell r="BZ1532">
            <v>2888</v>
          </cell>
          <cell r="CA1532">
            <v>0</v>
          </cell>
        </row>
        <row r="1533">
          <cell r="I1533" t="str">
            <v>住宅管理費　会計年度任用職員分</v>
          </cell>
          <cell r="J1533">
            <v>1</v>
          </cell>
          <cell r="K1533" t="str">
            <v>一般会計</v>
          </cell>
          <cell r="L1533">
            <v>8</v>
          </cell>
          <cell r="M1533" t="str">
            <v>土木費　</v>
          </cell>
          <cell r="N1533">
            <v>6</v>
          </cell>
          <cell r="O1533" t="str">
            <v>住宅費　</v>
          </cell>
          <cell r="P1533">
            <v>1</v>
          </cell>
          <cell r="Q1533" t="str">
            <v>住宅管理費　</v>
          </cell>
          <cell r="R1533">
            <v>10</v>
          </cell>
          <cell r="S1533" t="str">
            <v>維持管理費　</v>
          </cell>
          <cell r="T1533">
            <v>1</v>
          </cell>
          <cell r="U1533" t="str">
            <v>住宅管理費　</v>
          </cell>
          <cell r="V1533">
            <v>0</v>
          </cell>
          <cell r="X1533">
            <v>7</v>
          </cell>
          <cell r="Y1533" t="str">
            <v>会計年度任用職員分　</v>
          </cell>
          <cell r="Z1533">
            <v>3781</v>
          </cell>
          <cell r="AA1533">
            <v>4262</v>
          </cell>
          <cell r="AB1533">
            <v>4117</v>
          </cell>
          <cell r="AC1533">
            <v>4023</v>
          </cell>
          <cell r="AD1533">
            <v>4023</v>
          </cell>
          <cell r="AE1533">
            <v>4262</v>
          </cell>
          <cell r="AF1533">
            <v>4117</v>
          </cell>
          <cell r="AG1533">
            <v>4023</v>
          </cell>
          <cell r="AH1533">
            <v>4023</v>
          </cell>
          <cell r="AI1533">
            <v>0</v>
          </cell>
          <cell r="AJ1533">
            <v>0</v>
          </cell>
          <cell r="AK1533">
            <v>0</v>
          </cell>
          <cell r="AL1533">
            <v>0</v>
          </cell>
          <cell r="AM1533">
            <v>-94</v>
          </cell>
          <cell r="AN1533">
            <v>-145</v>
          </cell>
          <cell r="AO1533">
            <v>-239</v>
          </cell>
          <cell r="AP1533" t="str">
            <v>　業務量の増加により現員では事務執行が困難であること、また滞納対策専門指導員として専従の職員を雇用することにより、市営住宅使用料等の悪質滞納者等への適切な業務を行うため会計年度任用職員を雇用するもの。</v>
          </cell>
          <cell r="AQ1533" t="str">
            <v xml:space="preserve">フルタイム職員及びパートタイム職員の給与等を要求するもの。
○増減理由
　令和４年度のフルタイム会計年度任用職員を継続雇用すると想定し、通勤手当を算定したことによる減 </v>
          </cell>
          <cell r="BJ1533">
            <v>2</v>
          </cell>
          <cell r="BK1533">
            <v>0</v>
          </cell>
          <cell r="BL1533">
            <v>0</v>
          </cell>
          <cell r="BM1533">
            <v>0</v>
          </cell>
          <cell r="BN1533">
            <v>0</v>
          </cell>
          <cell r="BO1533">
            <v>0</v>
          </cell>
          <cell r="BP1533">
            <v>0</v>
          </cell>
          <cell r="BQ1533">
            <v>0</v>
          </cell>
          <cell r="BR1533">
            <v>0</v>
          </cell>
          <cell r="BS1533">
            <v>0</v>
          </cell>
          <cell r="BT1533">
            <v>0</v>
          </cell>
          <cell r="BU1533">
            <v>4117</v>
          </cell>
          <cell r="BV1533">
            <v>0</v>
          </cell>
          <cell r="BW1533">
            <v>0</v>
          </cell>
          <cell r="BX1533">
            <v>0</v>
          </cell>
          <cell r="BY1533">
            <v>0</v>
          </cell>
          <cell r="BZ1533">
            <v>4023</v>
          </cell>
          <cell r="CA1533">
            <v>0</v>
          </cell>
        </row>
        <row r="1534">
          <cell r="I1534" t="str">
            <v>住宅維持補修費</v>
          </cell>
          <cell r="J1534">
            <v>1</v>
          </cell>
          <cell r="K1534" t="str">
            <v>一般会計</v>
          </cell>
          <cell r="L1534">
            <v>8</v>
          </cell>
          <cell r="M1534" t="str">
            <v>土木費　</v>
          </cell>
          <cell r="N1534">
            <v>6</v>
          </cell>
          <cell r="O1534" t="str">
            <v>住宅費　</v>
          </cell>
          <cell r="P1534">
            <v>1</v>
          </cell>
          <cell r="Q1534" t="str">
            <v>住宅管理費　</v>
          </cell>
          <cell r="R1534">
            <v>10</v>
          </cell>
          <cell r="S1534" t="str">
            <v>維持管理費　</v>
          </cell>
          <cell r="T1534">
            <v>2</v>
          </cell>
          <cell r="U1534" t="str">
            <v>住宅維持補修費　</v>
          </cell>
          <cell r="V1534">
            <v>0</v>
          </cell>
          <cell r="X1534">
            <v>0</v>
          </cell>
          <cell r="Z1534">
            <v>61441</v>
          </cell>
          <cell r="AA1534">
            <v>85990</v>
          </cell>
          <cell r="AB1534">
            <v>86003</v>
          </cell>
          <cell r="AC1534">
            <v>86003</v>
          </cell>
          <cell r="AD1534">
            <v>86003</v>
          </cell>
          <cell r="AE1534">
            <v>85990</v>
          </cell>
          <cell r="AF1534">
            <v>86003</v>
          </cell>
          <cell r="AG1534">
            <v>86003</v>
          </cell>
          <cell r="AH1534">
            <v>86003</v>
          </cell>
          <cell r="AI1534">
            <v>0</v>
          </cell>
          <cell r="AJ1534">
            <v>0</v>
          </cell>
          <cell r="AK1534">
            <v>0</v>
          </cell>
          <cell r="AL1534">
            <v>0</v>
          </cell>
          <cell r="AM1534">
            <v>0</v>
          </cell>
          <cell r="AN1534">
            <v>13</v>
          </cell>
          <cell r="AO1534">
            <v>13</v>
          </cell>
          <cell r="AP1534" t="str">
            <v>　一般市営住宅の入居者に対し、安全、安心な生活環境を確保するため、市営住宅の建物や設備等の維持補修を行うもの。
　市営住宅の管理戸数：6,366戸（令和４年10月1日現在）
○事業内容
　既存市営住宅の維持補修工事
○根拠法令等
　公営住宅法</v>
          </cell>
          <cell r="AQ1534" t="str">
            <v xml:space="preserve">主な経費
　【工事請負費】
給水管改修工事（北目団地）4,653千円
情報設備等改修工事（南白土団地）35,244千円
エレベーター設備改修工事（関船団地）21,901千円
エレベーター設備改修工事（船戸団地）20,405千円
増減理由
　維持補修的工事費の増によるもの。 </v>
          </cell>
          <cell r="BJ1534">
            <v>1</v>
          </cell>
          <cell r="BK1534">
            <v>86003</v>
          </cell>
          <cell r="BL1534">
            <v>0</v>
          </cell>
          <cell r="BM1534">
            <v>0</v>
          </cell>
          <cell r="BN1534">
            <v>0</v>
          </cell>
          <cell r="BO1534">
            <v>0</v>
          </cell>
          <cell r="BP1534">
            <v>0</v>
          </cell>
          <cell r="BQ1534">
            <v>0</v>
          </cell>
          <cell r="BR1534">
            <v>0</v>
          </cell>
          <cell r="BS1534">
            <v>0</v>
          </cell>
          <cell r="BT1534">
            <v>0</v>
          </cell>
          <cell r="BU1534">
            <v>86003</v>
          </cell>
          <cell r="BV1534">
            <v>0</v>
          </cell>
          <cell r="BW1534">
            <v>0</v>
          </cell>
          <cell r="BX1534">
            <v>0</v>
          </cell>
          <cell r="BY1534">
            <v>0</v>
          </cell>
          <cell r="BZ1534">
            <v>86003</v>
          </cell>
          <cell r="CA1534">
            <v>0</v>
          </cell>
        </row>
        <row r="1535">
          <cell r="I1535" t="str">
            <v>住宅維持補修費（災害公営住宅）</v>
          </cell>
          <cell r="J1535">
            <v>1</v>
          </cell>
          <cell r="K1535" t="str">
            <v>一般会計</v>
          </cell>
          <cell r="L1535">
            <v>8</v>
          </cell>
          <cell r="M1535" t="str">
            <v>土木費　</v>
          </cell>
          <cell r="N1535">
            <v>6</v>
          </cell>
          <cell r="O1535" t="str">
            <v>住宅費　</v>
          </cell>
          <cell r="P1535">
            <v>1</v>
          </cell>
          <cell r="Q1535" t="str">
            <v>住宅管理費　</v>
          </cell>
          <cell r="R1535">
            <v>10</v>
          </cell>
          <cell r="S1535" t="str">
            <v>維持管理費　</v>
          </cell>
          <cell r="T1535">
            <v>2</v>
          </cell>
          <cell r="U1535" t="str">
            <v>住宅維持補修費　</v>
          </cell>
          <cell r="V1535">
            <v>0</v>
          </cell>
          <cell r="X1535">
            <v>1</v>
          </cell>
          <cell r="Y1535" t="str">
            <v>住宅維持補修費（災害公営住宅）　</v>
          </cell>
          <cell r="Z1535">
            <v>3516</v>
          </cell>
          <cell r="AA1535">
            <v>5489</v>
          </cell>
          <cell r="AB1535">
            <v>5124</v>
          </cell>
          <cell r="AC1535">
            <v>5124</v>
          </cell>
          <cell r="AD1535">
            <v>5124</v>
          </cell>
          <cell r="AE1535">
            <v>5489</v>
          </cell>
          <cell r="AF1535">
            <v>5124</v>
          </cell>
          <cell r="AG1535">
            <v>5124</v>
          </cell>
          <cell r="AH1535">
            <v>5124</v>
          </cell>
          <cell r="AI1535">
            <v>0</v>
          </cell>
          <cell r="AJ1535">
            <v>0</v>
          </cell>
          <cell r="AK1535">
            <v>0</v>
          </cell>
          <cell r="AL1535">
            <v>0</v>
          </cell>
          <cell r="AM1535">
            <v>0</v>
          </cell>
          <cell r="AN1535">
            <v>-365</v>
          </cell>
          <cell r="AO1535">
            <v>-365</v>
          </cell>
          <cell r="AP1535" t="str">
            <v>　災害公営住宅の建物や設備等の維持補修工事を行うことにより、入居者の生活の安心、安全な生活環境を守ることを目的とする。
　災害公営住宅の管理戸数：1,513戸（令和４年10月1日現在）
○事業内容
　災害公営住宅の維持補修工事
〇根拠法令等
　公営住宅法</v>
          </cell>
          <cell r="AQ1535" t="str">
            <v>主な経費
　【工事請負費】
連結送水管消防用ホース修繕（内郷砂子田団地）等
増減理由
　維持補修的工事費の減によるもの。</v>
          </cell>
          <cell r="BJ1535">
            <v>1</v>
          </cell>
          <cell r="BK1535">
            <v>5124</v>
          </cell>
          <cell r="BL1535">
            <v>0</v>
          </cell>
          <cell r="BM1535">
            <v>0</v>
          </cell>
          <cell r="BN1535">
            <v>0</v>
          </cell>
          <cell r="BO1535">
            <v>0</v>
          </cell>
          <cell r="BP1535">
            <v>0</v>
          </cell>
          <cell r="BQ1535">
            <v>0</v>
          </cell>
          <cell r="BR1535">
            <v>0</v>
          </cell>
          <cell r="BS1535">
            <v>0</v>
          </cell>
          <cell r="BT1535">
            <v>0</v>
          </cell>
          <cell r="BU1535">
            <v>5124</v>
          </cell>
          <cell r="BV1535">
            <v>0</v>
          </cell>
          <cell r="BW1535">
            <v>0</v>
          </cell>
          <cell r="BX1535">
            <v>0</v>
          </cell>
          <cell r="BY1535">
            <v>0</v>
          </cell>
          <cell r="BZ1535">
            <v>5124</v>
          </cell>
          <cell r="CA1535">
            <v>0</v>
          </cell>
        </row>
        <row r="1536">
          <cell r="I1536" t="str">
            <v>市営住宅管理基金積立金</v>
          </cell>
          <cell r="J1536">
            <v>1</v>
          </cell>
          <cell r="K1536" t="str">
            <v>一般会計</v>
          </cell>
          <cell r="L1536">
            <v>8</v>
          </cell>
          <cell r="M1536" t="str">
            <v>土木費　</v>
          </cell>
          <cell r="N1536">
            <v>6</v>
          </cell>
          <cell r="O1536" t="str">
            <v>住宅費　</v>
          </cell>
          <cell r="P1536">
            <v>1</v>
          </cell>
          <cell r="Q1536" t="str">
            <v>住宅管理費　</v>
          </cell>
          <cell r="R1536">
            <v>10</v>
          </cell>
          <cell r="S1536" t="str">
            <v>維持管理費　</v>
          </cell>
          <cell r="T1536">
            <v>6</v>
          </cell>
          <cell r="U1536" t="str">
            <v>市営住宅管理基金積立金　</v>
          </cell>
          <cell r="V1536">
            <v>0</v>
          </cell>
          <cell r="X1536">
            <v>0</v>
          </cell>
          <cell r="Z1536">
            <v>1495283</v>
          </cell>
          <cell r="AA1536">
            <v>1471490</v>
          </cell>
          <cell r="AB1536">
            <v>1473294</v>
          </cell>
          <cell r="AC1536">
            <v>1476434</v>
          </cell>
          <cell r="AD1536">
            <v>1476434</v>
          </cell>
          <cell r="AE1536">
            <v>1252731</v>
          </cell>
          <cell r="AF1536">
            <v>1251957</v>
          </cell>
          <cell r="AG1536">
            <v>1255097</v>
          </cell>
          <cell r="AH1536">
            <v>1255097</v>
          </cell>
          <cell r="AI1536">
            <v>218759</v>
          </cell>
          <cell r="AJ1536">
            <v>221337</v>
          </cell>
          <cell r="AK1536">
            <v>221337</v>
          </cell>
          <cell r="AL1536">
            <v>221337</v>
          </cell>
          <cell r="AM1536">
            <v>3140</v>
          </cell>
          <cell r="AN1536">
            <v>1804</v>
          </cell>
          <cell r="AO1536">
            <v>4944</v>
          </cell>
          <cell r="AP1536" t="str">
            <v>　いわき市市営住宅管理基金条例に基づき、市営住宅等の管理に要する費用の財源、また、市営住宅等の建設、修繕又は改良に要する費用に充てるために借り入れた起債の償還の財源とするため設置された「いわき市市営住宅管理基金」へ積立を行うもの。　</v>
          </cell>
          <cell r="AQ1536" t="str">
            <v>○主な経費
・市営住宅管理基金積立金（災害公営住宅分）　1,472,736千円
・市営住宅管理基金積立金利子558千円
○増減理由
　市住宅管理基金に積み立てている災害公営住宅家賃対策国庫補助金及び震災復興特別交付税の増に伴う積立額の増</v>
          </cell>
          <cell r="BJ1536">
            <v>2</v>
          </cell>
          <cell r="BK1536">
            <v>0</v>
          </cell>
          <cell r="BL1536">
            <v>0</v>
          </cell>
          <cell r="BM1536">
            <v>0</v>
          </cell>
          <cell r="BN1536">
            <v>0</v>
          </cell>
          <cell r="BO1536">
            <v>0</v>
          </cell>
          <cell r="BP1536">
            <v>0</v>
          </cell>
          <cell r="BQ1536">
            <v>0</v>
          </cell>
          <cell r="BR1536">
            <v>1080230</v>
          </cell>
          <cell r="BS1536">
            <v>0</v>
          </cell>
          <cell r="BT1536">
            <v>0</v>
          </cell>
          <cell r="BU1536">
            <v>171727</v>
          </cell>
          <cell r="BV1536">
            <v>221337</v>
          </cell>
          <cell r="BW1536">
            <v>1080230</v>
          </cell>
          <cell r="BX1536">
            <v>0</v>
          </cell>
          <cell r="BY1536">
            <v>0</v>
          </cell>
          <cell r="BZ1536">
            <v>174867</v>
          </cell>
          <cell r="CA1536">
            <v>221337</v>
          </cell>
        </row>
        <row r="1537">
          <cell r="I1537" t="str">
            <v>住宅営繕事務費</v>
          </cell>
          <cell r="J1537">
            <v>1</v>
          </cell>
          <cell r="K1537" t="str">
            <v>一般会計</v>
          </cell>
          <cell r="L1537">
            <v>8</v>
          </cell>
          <cell r="M1537" t="str">
            <v>土木費　</v>
          </cell>
          <cell r="N1537">
            <v>6</v>
          </cell>
          <cell r="O1537" t="str">
            <v>住宅費　</v>
          </cell>
          <cell r="P1537">
            <v>1</v>
          </cell>
          <cell r="Q1537" t="str">
            <v>住宅管理費　</v>
          </cell>
          <cell r="R1537">
            <v>20</v>
          </cell>
          <cell r="S1537" t="str">
            <v>住宅営繕費　</v>
          </cell>
          <cell r="T1537">
            <v>1</v>
          </cell>
          <cell r="U1537" t="str">
            <v>住宅営繕事務費　</v>
          </cell>
          <cell r="V1537">
            <v>0</v>
          </cell>
          <cell r="X1537">
            <v>0</v>
          </cell>
          <cell r="Z1537">
            <v>829</v>
          </cell>
          <cell r="AA1537">
            <v>952</v>
          </cell>
          <cell r="AB1537">
            <v>952</v>
          </cell>
          <cell r="AC1537">
            <v>952</v>
          </cell>
          <cell r="AD1537">
            <v>952</v>
          </cell>
          <cell r="AE1537">
            <v>0</v>
          </cell>
          <cell r="AF1537">
            <v>0</v>
          </cell>
          <cell r="AG1537">
            <v>0</v>
          </cell>
          <cell r="AH1537">
            <v>0</v>
          </cell>
          <cell r="AI1537">
            <v>952</v>
          </cell>
          <cell r="AJ1537">
            <v>952</v>
          </cell>
          <cell r="AK1537">
            <v>952</v>
          </cell>
          <cell r="AL1537">
            <v>952</v>
          </cell>
          <cell r="AM1537">
            <v>0</v>
          </cell>
          <cell r="AN1537">
            <v>0</v>
          </cell>
          <cell r="AO1537">
            <v>0</v>
          </cell>
          <cell r="AP1537" t="str">
            <v>公有建築物等の新築、増築及び修繕に関すること。
公有建築物等の新築に附帯する事業に関すること。
公有建築物の営繕事務を行うものであり、終期を設定することは出来ない。
○主な事業内容
　本庁舎、市立保育所、市立幼稚園、支所、消防本部、消防団詰所、児童クラブの維持補修的工事等</v>
          </cell>
          <cell r="AQ1537" t="str">
            <v>公有建築物等の新築、増築及び修繕に関する事務費
公有建築物等の新築に附帯する事業に関する事務費</v>
          </cell>
          <cell r="BJ1537">
            <v>1</v>
          </cell>
          <cell r="BK1537">
            <v>952</v>
          </cell>
          <cell r="BL1537">
            <v>0</v>
          </cell>
          <cell r="BM1537">
            <v>0</v>
          </cell>
          <cell r="BN1537">
            <v>0</v>
          </cell>
          <cell r="BO1537">
            <v>0</v>
          </cell>
          <cell r="BP1537">
            <v>0</v>
          </cell>
          <cell r="BQ1537">
            <v>0</v>
          </cell>
          <cell r="BR1537">
            <v>0</v>
          </cell>
          <cell r="BS1537">
            <v>0</v>
          </cell>
          <cell r="BT1537">
            <v>0</v>
          </cell>
          <cell r="BU1537">
            <v>0</v>
          </cell>
          <cell r="BV1537">
            <v>952</v>
          </cell>
          <cell r="BW1537">
            <v>0</v>
          </cell>
          <cell r="BX1537">
            <v>0</v>
          </cell>
          <cell r="BY1537">
            <v>0</v>
          </cell>
          <cell r="BZ1537">
            <v>0</v>
          </cell>
          <cell r="CA1537">
            <v>952</v>
          </cell>
        </row>
        <row r="1538">
          <cell r="I1538" t="str">
            <v>住宅営繕事務費　公用車購入費</v>
          </cell>
          <cell r="J1538">
            <v>1</v>
          </cell>
          <cell r="K1538" t="str">
            <v>一般会計</v>
          </cell>
          <cell r="L1538">
            <v>8</v>
          </cell>
          <cell r="M1538" t="str">
            <v>土木費　</v>
          </cell>
          <cell r="N1538">
            <v>6</v>
          </cell>
          <cell r="O1538" t="str">
            <v>住宅費　</v>
          </cell>
          <cell r="P1538">
            <v>1</v>
          </cell>
          <cell r="Q1538" t="str">
            <v>住宅管理費　</v>
          </cell>
          <cell r="R1538">
            <v>20</v>
          </cell>
          <cell r="S1538" t="str">
            <v>住宅営繕費　</v>
          </cell>
          <cell r="T1538">
            <v>1</v>
          </cell>
          <cell r="U1538" t="str">
            <v>住宅営繕事務費　</v>
          </cell>
          <cell r="V1538">
            <v>0</v>
          </cell>
          <cell r="X1538">
            <v>1</v>
          </cell>
          <cell r="Y1538" t="str">
            <v>公用車購入費</v>
          </cell>
          <cell r="Z1538">
            <v>0</v>
          </cell>
          <cell r="AA1538">
            <v>1250</v>
          </cell>
          <cell r="AB1538">
            <v>0</v>
          </cell>
          <cell r="AC1538">
            <v>0</v>
          </cell>
          <cell r="AD1538">
            <v>0</v>
          </cell>
          <cell r="AE1538">
            <v>0</v>
          </cell>
          <cell r="AF1538">
            <v>0</v>
          </cell>
          <cell r="AG1538">
            <v>0</v>
          </cell>
          <cell r="AH1538">
            <v>0</v>
          </cell>
          <cell r="AI1538">
            <v>1250</v>
          </cell>
          <cell r="AJ1538">
            <v>0</v>
          </cell>
          <cell r="AK1538">
            <v>0</v>
          </cell>
          <cell r="AL1538">
            <v>0</v>
          </cell>
          <cell r="AM1538">
            <v>0</v>
          </cell>
          <cell r="AN1538">
            <v>-1250</v>
          </cell>
          <cell r="AO1538">
            <v>-1250</v>
          </cell>
          <cell r="AP1538" t="str">
            <v>現場調査、管理のために使用している公用車について、施設マネジメント課の更新基準を満たした車両１台の更新　</v>
          </cell>
          <cell r="AQ1538" t="str">
            <v>　車両購入に係る経費</v>
          </cell>
          <cell r="BJ1538">
            <v>1</v>
          </cell>
          <cell r="BK1538">
            <v>0</v>
          </cell>
          <cell r="BL1538">
            <v>0</v>
          </cell>
          <cell r="BM1538">
            <v>0</v>
          </cell>
          <cell r="BN1538">
            <v>0</v>
          </cell>
          <cell r="BO1538">
            <v>0</v>
          </cell>
          <cell r="BP1538">
            <v>0</v>
          </cell>
          <cell r="BQ1538">
            <v>0</v>
          </cell>
          <cell r="BR1538">
            <v>0</v>
          </cell>
          <cell r="BS1538">
            <v>0</v>
          </cell>
          <cell r="BT1538">
            <v>0</v>
          </cell>
          <cell r="BU1538">
            <v>0</v>
          </cell>
          <cell r="BV1538">
            <v>0</v>
          </cell>
          <cell r="BW1538">
            <v>0</v>
          </cell>
          <cell r="BX1538">
            <v>0</v>
          </cell>
          <cell r="BY1538">
            <v>0</v>
          </cell>
          <cell r="BZ1538">
            <v>0</v>
          </cell>
          <cell r="CA1538">
            <v>0</v>
          </cell>
        </row>
        <row r="1539">
          <cell r="I1539" t="str">
            <v>住宅営繕事務費　会計年度任用職員分</v>
          </cell>
          <cell r="J1539">
            <v>1</v>
          </cell>
          <cell r="K1539" t="str">
            <v>一般会計</v>
          </cell>
          <cell r="L1539">
            <v>8</v>
          </cell>
          <cell r="M1539" t="str">
            <v>土木費　</v>
          </cell>
          <cell r="N1539">
            <v>6</v>
          </cell>
          <cell r="O1539" t="str">
            <v>住宅費　</v>
          </cell>
          <cell r="P1539">
            <v>1</v>
          </cell>
          <cell r="Q1539" t="str">
            <v>住宅管理費　</v>
          </cell>
          <cell r="R1539">
            <v>20</v>
          </cell>
          <cell r="S1539" t="str">
            <v>住宅営繕費　</v>
          </cell>
          <cell r="T1539">
            <v>1</v>
          </cell>
          <cell r="U1539" t="str">
            <v>住宅営繕事務費　</v>
          </cell>
          <cell r="V1539">
            <v>0</v>
          </cell>
          <cell r="X1539">
            <v>3</v>
          </cell>
          <cell r="Y1539" t="str">
            <v>会計年度任用職員分　</v>
          </cell>
          <cell r="Z1539">
            <v>622</v>
          </cell>
          <cell r="AA1539">
            <v>782</v>
          </cell>
          <cell r="AB1539">
            <v>779</v>
          </cell>
          <cell r="AC1539">
            <v>787</v>
          </cell>
          <cell r="AD1539">
            <v>787</v>
          </cell>
          <cell r="AE1539">
            <v>2</v>
          </cell>
          <cell r="AF1539">
            <v>3</v>
          </cell>
          <cell r="AG1539">
            <v>4</v>
          </cell>
          <cell r="AH1539">
            <v>4</v>
          </cell>
          <cell r="AI1539">
            <v>780</v>
          </cell>
          <cell r="AJ1539">
            <v>776</v>
          </cell>
          <cell r="AK1539">
            <v>783</v>
          </cell>
          <cell r="AL1539">
            <v>783</v>
          </cell>
          <cell r="AM1539">
            <v>8</v>
          </cell>
          <cell r="AN1539">
            <v>-3</v>
          </cell>
          <cell r="AO1539">
            <v>5</v>
          </cell>
          <cell r="AP1539" t="str">
            <v>　事務量が増加し、現員では事務執行が困難な時期に迅速な事務を行うため、会計年度任用職員を雇用するもの。　</v>
          </cell>
          <cell r="AQ1539" t="str">
            <v xml:space="preserve">　パートタイム職員の給与等を要求するもの。
○増減理由
　通勤手当積算単価の減によるもの。 </v>
          </cell>
          <cell r="BJ1539">
            <v>2</v>
          </cell>
          <cell r="BK1539">
            <v>0</v>
          </cell>
          <cell r="BL1539">
            <v>0</v>
          </cell>
          <cell r="BM1539">
            <v>0</v>
          </cell>
          <cell r="BN1539">
            <v>0</v>
          </cell>
          <cell r="BO1539">
            <v>0</v>
          </cell>
          <cell r="BP1539">
            <v>0</v>
          </cell>
          <cell r="BQ1539">
            <v>0</v>
          </cell>
          <cell r="BR1539">
            <v>0</v>
          </cell>
          <cell r="BS1539">
            <v>0</v>
          </cell>
          <cell r="BT1539">
            <v>0</v>
          </cell>
          <cell r="BU1539">
            <v>3</v>
          </cell>
          <cell r="BV1539">
            <v>776</v>
          </cell>
          <cell r="BW1539">
            <v>0</v>
          </cell>
          <cell r="BX1539">
            <v>0</v>
          </cell>
          <cell r="BY1539">
            <v>0</v>
          </cell>
          <cell r="BZ1539">
            <v>4</v>
          </cell>
          <cell r="CA1539">
            <v>783</v>
          </cell>
        </row>
        <row r="1540">
          <cell r="I1540" t="str">
            <v>公営住宅ストック総合改善事業費（社会資本整備総合交付金分）</v>
          </cell>
          <cell r="J1540">
            <v>1</v>
          </cell>
          <cell r="K1540" t="str">
            <v>一般会計</v>
          </cell>
          <cell r="L1540">
            <v>8</v>
          </cell>
          <cell r="M1540" t="str">
            <v>土木費　</v>
          </cell>
          <cell r="N1540">
            <v>6</v>
          </cell>
          <cell r="O1540" t="str">
            <v>住宅費　</v>
          </cell>
          <cell r="P1540">
            <v>2</v>
          </cell>
          <cell r="Q1540" t="str">
            <v>住宅建設費　</v>
          </cell>
          <cell r="R1540">
            <v>40</v>
          </cell>
          <cell r="S1540" t="str">
            <v>公営住宅ストック総合改善事業費　</v>
          </cell>
          <cell r="T1540">
            <v>1</v>
          </cell>
          <cell r="U1540" t="str">
            <v>公営住宅ストック総合改善事業費　</v>
          </cell>
          <cell r="V1540">
            <v>1</v>
          </cell>
          <cell r="W1540" t="str">
            <v>公営住宅ストック総合改善事業費（社会資本整備総合交付金分）　</v>
          </cell>
          <cell r="X1540">
            <v>0</v>
          </cell>
          <cell r="Z1540">
            <v>166114</v>
          </cell>
          <cell r="AA1540">
            <v>120915</v>
          </cell>
          <cell r="AB1540">
            <v>181423</v>
          </cell>
          <cell r="AC1540">
            <v>181423</v>
          </cell>
          <cell r="AD1540">
            <v>181423</v>
          </cell>
          <cell r="AE1540">
            <v>120884</v>
          </cell>
          <cell r="AF1540">
            <v>181399</v>
          </cell>
          <cell r="AG1540">
            <v>181399</v>
          </cell>
          <cell r="AH1540">
            <v>181399</v>
          </cell>
          <cell r="AI1540">
            <v>31</v>
          </cell>
          <cell r="AJ1540">
            <v>24</v>
          </cell>
          <cell r="AK1540">
            <v>24</v>
          </cell>
          <cell r="AL1540">
            <v>24</v>
          </cell>
          <cell r="AM1540">
            <v>0</v>
          </cell>
          <cell r="AN1540">
            <v>60508</v>
          </cell>
          <cell r="AO1540">
            <v>60508</v>
          </cell>
          <cell r="AP1540" t="str">
            <v>　老朽化が進む市営住宅の居住性の向上や長寿命化を図るため、給水設備改修等の改善事業を計画的に実施するもの。
　老朽化した給水設備の改修工事を行うことにより、安全性の確保や居住性の向上が図られる。老朽化に伴って漏水や赤水等が発生し、建設年度の古い団地入居者から改善の要望が寄せられているが、当該設備の改修を行うことにより、安全な水道水の供給や漏水の防止などが図られる。
○根拠法令等
　社会資本整備総合交付金交付要綱・公営住宅等ストック総合改善事業対象要綱・住宅地区改良事業等対象要綱・社会資本総合整備計画（地域住宅計画）（いわき地域第５期））・いわき市市営住宅条例・いわき市市営住宅管理条例</v>
          </cell>
          <cell r="AQ1540" t="str">
            <v>○主な経費
・給水設備改修工事設計委託： 30,382千円
・給水設備改修工事：151,041千円
○増減理由
　給水設備改修設計委託及び工事予定戸数の増によるもの。</v>
          </cell>
          <cell r="BJ1540">
            <v>1</v>
          </cell>
          <cell r="BK1540">
            <v>181423</v>
          </cell>
          <cell r="BL1540">
            <v>0</v>
          </cell>
          <cell r="BM1540">
            <v>0</v>
          </cell>
          <cell r="BN1540">
            <v>0</v>
          </cell>
          <cell r="BO1540">
            <v>0</v>
          </cell>
          <cell r="BP1540">
            <v>0</v>
          </cell>
          <cell r="BQ1540">
            <v>0</v>
          </cell>
          <cell r="BR1540">
            <v>52399</v>
          </cell>
          <cell r="BS1540">
            <v>0</v>
          </cell>
          <cell r="BT1540">
            <v>129000</v>
          </cell>
          <cell r="BU1540">
            <v>0</v>
          </cell>
          <cell r="BV1540">
            <v>24</v>
          </cell>
          <cell r="BW1540">
            <v>52399</v>
          </cell>
          <cell r="BX1540">
            <v>0</v>
          </cell>
          <cell r="BY1540">
            <v>129000</v>
          </cell>
          <cell r="BZ1540">
            <v>0</v>
          </cell>
          <cell r="CA1540">
            <v>24</v>
          </cell>
        </row>
        <row r="1541">
          <cell r="I1541" t="str">
            <v>公営住宅ストック総合改善事業費（防災・安全交付金分）</v>
          </cell>
          <cell r="J1541">
            <v>1</v>
          </cell>
          <cell r="K1541" t="str">
            <v>一般会計</v>
          </cell>
          <cell r="L1541">
            <v>8</v>
          </cell>
          <cell r="M1541" t="str">
            <v>土木費　</v>
          </cell>
          <cell r="N1541">
            <v>6</v>
          </cell>
          <cell r="O1541" t="str">
            <v>住宅費　</v>
          </cell>
          <cell r="P1541">
            <v>2</v>
          </cell>
          <cell r="Q1541" t="str">
            <v>住宅建設費　</v>
          </cell>
          <cell r="R1541">
            <v>40</v>
          </cell>
          <cell r="S1541" t="str">
            <v>公営住宅ストック総合改善事業費　</v>
          </cell>
          <cell r="T1541">
            <v>1</v>
          </cell>
          <cell r="U1541" t="str">
            <v>公営住宅ストック総合改善事業費　</v>
          </cell>
          <cell r="V1541">
            <v>2</v>
          </cell>
          <cell r="W1541" t="str">
            <v>公営住宅ストック総合改善事業費（防災・安全交付金分）</v>
          </cell>
          <cell r="X1541">
            <v>0</v>
          </cell>
          <cell r="Z1541">
            <v>438452</v>
          </cell>
          <cell r="AA1541">
            <v>252142</v>
          </cell>
          <cell r="AB1541">
            <v>234927</v>
          </cell>
          <cell r="AC1541">
            <v>234927</v>
          </cell>
          <cell r="AD1541">
            <v>234927</v>
          </cell>
          <cell r="AE1541">
            <v>252063</v>
          </cell>
          <cell r="AF1541">
            <v>234923</v>
          </cell>
          <cell r="AG1541">
            <v>234923</v>
          </cell>
          <cell r="AH1541">
            <v>234923</v>
          </cell>
          <cell r="AI1541">
            <v>79</v>
          </cell>
          <cell r="AJ1541">
            <v>4</v>
          </cell>
          <cell r="AK1541">
            <v>4</v>
          </cell>
          <cell r="AL1541">
            <v>4</v>
          </cell>
          <cell r="AM1541">
            <v>0</v>
          </cell>
          <cell r="AN1541">
            <v>-17215</v>
          </cell>
          <cell r="AO1541">
            <v>-17215</v>
          </cell>
          <cell r="AP1541" t="str">
            <v>　老朽化が進む市営住宅の安全性確保を図るため、外壁改修及び屋上防水改修の改善事業を計画的に実施するもの。
　老朽化した外壁や屋上防水改修工事を行うことにより、安全性の確保が図られる。
　外壁や軒など部分的にモルタルが剥離し落下しているものや、鉄筋の露出に対処が間に合わないものがあるため、建設年度の古い団地から改修を行うことにより団地入居者の安全性の確保や住宅の長寿命化を図ることができる。
○根拠法令等
　社会資本整備総合交付金交付要綱・公営住宅等ストック総合改善事業対象要綱・住宅地区改良事業等対象要綱・社会資本総合整備計画（地域住宅計画（いわき地域第５期）（防災・安全交付金））・いわき市市営住宅条例・いわき市市営住宅管理条例</v>
          </cell>
          <cell r="AQ1541" t="str">
            <v>○主な経費
・外壁・屋上防水改修工事：392,293千円
○増減理由
　外壁・屋上防水改修工事予定の4階建棟数の減によるもの。</v>
          </cell>
          <cell r="BJ1541">
            <v>1</v>
          </cell>
          <cell r="BK1541">
            <v>234927</v>
          </cell>
          <cell r="BL1541">
            <v>0</v>
          </cell>
          <cell r="BM1541">
            <v>0</v>
          </cell>
          <cell r="BN1541">
            <v>0</v>
          </cell>
          <cell r="BO1541">
            <v>0</v>
          </cell>
          <cell r="BP1541">
            <v>0</v>
          </cell>
          <cell r="BQ1541">
            <v>0</v>
          </cell>
          <cell r="BR1541">
            <v>84823</v>
          </cell>
          <cell r="BS1541">
            <v>0</v>
          </cell>
          <cell r="BT1541">
            <v>150100</v>
          </cell>
          <cell r="BU1541">
            <v>0</v>
          </cell>
          <cell r="BV1541">
            <v>4</v>
          </cell>
          <cell r="BW1541">
            <v>84823</v>
          </cell>
          <cell r="BX1541">
            <v>0</v>
          </cell>
          <cell r="BY1541">
            <v>150100</v>
          </cell>
          <cell r="BZ1541">
            <v>0</v>
          </cell>
          <cell r="CA1541">
            <v>4</v>
          </cell>
        </row>
        <row r="1542">
          <cell r="I1542" t="str">
            <v>公営住宅ストック総合改善事業費（単独）</v>
          </cell>
          <cell r="J1542">
            <v>1</v>
          </cell>
          <cell r="K1542" t="str">
            <v>一般会計</v>
          </cell>
          <cell r="L1542">
            <v>8</v>
          </cell>
          <cell r="M1542" t="str">
            <v>土木費　</v>
          </cell>
          <cell r="N1542">
            <v>6</v>
          </cell>
          <cell r="O1542" t="str">
            <v>住宅費　</v>
          </cell>
          <cell r="P1542">
            <v>2</v>
          </cell>
          <cell r="Q1542" t="str">
            <v>住宅建設費　</v>
          </cell>
          <cell r="R1542">
            <v>40</v>
          </cell>
          <cell r="S1542" t="str">
            <v>公営住宅ストック総合改善事業費　</v>
          </cell>
          <cell r="T1542">
            <v>1</v>
          </cell>
          <cell r="U1542" t="str">
            <v>公営住宅ストック総合改善事業費　</v>
          </cell>
          <cell r="V1542">
            <v>3</v>
          </cell>
          <cell r="W1542" t="str">
            <v>公営住宅ストック総合改善事業費（単独）　</v>
          </cell>
          <cell r="X1542">
            <v>0</v>
          </cell>
          <cell r="Z1542">
            <v>728373</v>
          </cell>
          <cell r="AA1542">
            <v>150707</v>
          </cell>
          <cell r="AB1542">
            <v>120269</v>
          </cell>
          <cell r="AC1542">
            <v>120269</v>
          </cell>
          <cell r="AD1542">
            <v>120269</v>
          </cell>
          <cell r="AE1542">
            <v>0</v>
          </cell>
          <cell r="AF1542">
            <v>0</v>
          </cell>
          <cell r="AG1542">
            <v>0</v>
          </cell>
          <cell r="AH1542">
            <v>0</v>
          </cell>
          <cell r="AI1542">
            <v>150707</v>
          </cell>
          <cell r="AJ1542">
            <v>120269</v>
          </cell>
          <cell r="AK1542">
            <v>120269</v>
          </cell>
          <cell r="AL1542">
            <v>120269</v>
          </cell>
          <cell r="AM1542">
            <v>0</v>
          </cell>
          <cell r="AN1542">
            <v>-30438</v>
          </cell>
          <cell r="AO1542">
            <v>-30438</v>
          </cell>
          <cell r="AP1542" t="str">
            <v>　令和２年度末策定の「いわき市住生活基本計画」及び令和元年度策定の「いわき市公営住宅等長寿命化計画」に基づき、市営住宅の用途廃止・解体を行い、市営住宅の適正な管理を計画的に進め、優良な住宅ストックの形成を行うもの。
○根拠法令等
　いわき市市営住宅条例・いわき市市営住宅管理条例・いわき市財務規則</v>
          </cell>
          <cell r="AQ1542" t="str">
            <v xml:space="preserve">○主な経費
・用途廃止団地に係る境界確定測量業務委託等： 12,260千円
・用途廃止団地解体工事：108,009千円
○増減理由
　令和４年度まで長寿命化事業として当予算で措置していた用途廃止団地解体に伴う入居者の移転先修繕や移転補償等を指定事業「05802ストック（単独）臨時経費分」として実施することになったことに伴う減。 </v>
          </cell>
          <cell r="BJ1542">
            <v>1</v>
          </cell>
          <cell r="BK1542">
            <v>120269</v>
          </cell>
          <cell r="BL1542">
            <v>0</v>
          </cell>
          <cell r="BM1542">
            <v>0</v>
          </cell>
          <cell r="BN1542">
            <v>0</v>
          </cell>
          <cell r="BO1542">
            <v>0</v>
          </cell>
          <cell r="BP1542">
            <v>0</v>
          </cell>
          <cell r="BQ1542">
            <v>0</v>
          </cell>
          <cell r="BR1542">
            <v>0</v>
          </cell>
          <cell r="BS1542">
            <v>0</v>
          </cell>
          <cell r="BT1542">
            <v>0</v>
          </cell>
          <cell r="BU1542">
            <v>0</v>
          </cell>
          <cell r="BV1542">
            <v>120269</v>
          </cell>
          <cell r="BW1542">
            <v>0</v>
          </cell>
          <cell r="BX1542">
            <v>0</v>
          </cell>
          <cell r="BY1542">
            <v>0</v>
          </cell>
          <cell r="BZ1542">
            <v>0</v>
          </cell>
          <cell r="CA1542">
            <v>120269</v>
          </cell>
        </row>
        <row r="1543">
          <cell r="I1543" t="str">
            <v>公営住宅ストック総合改善事業費（単独）臨時経費分</v>
          </cell>
          <cell r="J1543">
            <v>1</v>
          </cell>
          <cell r="K1543" t="str">
            <v>一般会計</v>
          </cell>
          <cell r="L1543">
            <v>8</v>
          </cell>
          <cell r="M1543" t="str">
            <v>土木費　</v>
          </cell>
          <cell r="N1543">
            <v>6</v>
          </cell>
          <cell r="O1543" t="str">
            <v>住宅費　</v>
          </cell>
          <cell r="P1543">
            <v>2</v>
          </cell>
          <cell r="Q1543" t="str">
            <v>住宅建設費　</v>
          </cell>
          <cell r="R1543">
            <v>40</v>
          </cell>
          <cell r="S1543" t="str">
            <v>公営住宅ストック総合改善事業費　</v>
          </cell>
          <cell r="T1543">
            <v>1</v>
          </cell>
          <cell r="U1543" t="str">
            <v>公営住宅ストック総合改善事業費　</v>
          </cell>
          <cell r="V1543">
            <v>3</v>
          </cell>
          <cell r="W1543" t="str">
            <v>公営住宅ストック総合改善事業費（単独）　</v>
          </cell>
          <cell r="X1543">
            <v>1</v>
          </cell>
          <cell r="Y1543" t="str">
            <v>公営住宅ストック総合改善事業費（単独）臨時経費分</v>
          </cell>
          <cell r="Z1543">
            <v>0</v>
          </cell>
          <cell r="AA1543">
            <v>32925</v>
          </cell>
          <cell r="AB1543">
            <v>99417</v>
          </cell>
          <cell r="AC1543">
            <v>94194</v>
          </cell>
          <cell r="AD1543">
            <v>94194</v>
          </cell>
          <cell r="AE1543">
            <v>0</v>
          </cell>
          <cell r="AF1543">
            <v>0</v>
          </cell>
          <cell r="AG1543">
            <v>0</v>
          </cell>
          <cell r="AH1543">
            <v>0</v>
          </cell>
          <cell r="AI1543">
            <v>32925</v>
          </cell>
          <cell r="AJ1543">
            <v>99417</v>
          </cell>
          <cell r="AK1543">
            <v>94194</v>
          </cell>
          <cell r="AL1543">
            <v>94194</v>
          </cell>
          <cell r="AM1543">
            <v>-5223</v>
          </cell>
          <cell r="AN1543">
            <v>66492</v>
          </cell>
          <cell r="AO1543">
            <v>61269</v>
          </cell>
          <cell r="AP1543" t="str">
            <v xml:space="preserve">　平成27年度改訂の「いわき市住宅マスタープラン」、令和元年度策定の「いわき市公住宅等長寿命化計画」及び令和２年度策定の「いわき市住生活基本計画」に基づき、市営住宅の用途廃止・解体を行い適正な管理を計画的に進めているが、用途廃止団地解体に伴う入居者の移転先修繕及び移転補償等を、令和５年度から臨時経費分において実施するもの。また、年々増加している市営住宅の解体跡地のうち、事情により返地や所管替え等ができない箇所については、引き続き維持管理する必要があるため、必要不可欠である除草業務を委託するもの。
　さらに、旧幕ノ内団地の団地内通路は周辺住民の生活道路として利用されており、当該通路を廃止した場合、自宅への出入りができなくなる住宅が５件存在し、埋設されている給水管及びガス管等の移設も現実的ではないため、市道としての整備を行うもの。 </v>
          </cell>
          <cell r="AQ1543" t="str">
            <v>○主な経費
・用途廃止団地解体に伴う入居者の移転先修繕費：33,600千円
・用途廃止団地解体に伴う入居者の移転補償料　：11,684千円
・用途廃止団地解体後の土地境界確定測量業務委託等：16,313千円
・用途廃止団地解体に伴う土地購入費　：10,091千円
・旧幕ノ内団地内市道整備に伴う設計委託　：18,947千円
・旧中神谷Ｂ団地関連道路整備工事に伴う給水管更新工事： 7,986千円
○増減理由
　令和４年度まで長寿命化事業として予算措置していた用途廃止団地解体に伴う入居者の移転先修繕や移転補償等を指定事業として実施することになったこと等による増</v>
          </cell>
          <cell r="BJ1543">
            <v>2</v>
          </cell>
          <cell r="BK1543">
            <v>0</v>
          </cell>
          <cell r="BL1543">
            <v>0</v>
          </cell>
          <cell r="BM1543">
            <v>0</v>
          </cell>
          <cell r="BN1543">
            <v>0</v>
          </cell>
          <cell r="BO1543">
            <v>0</v>
          </cell>
          <cell r="BP1543">
            <v>0</v>
          </cell>
          <cell r="BQ1543">
            <v>0</v>
          </cell>
          <cell r="BR1543">
            <v>0</v>
          </cell>
          <cell r="BS1543">
            <v>0</v>
          </cell>
          <cell r="BT1543">
            <v>0</v>
          </cell>
          <cell r="BU1543">
            <v>0</v>
          </cell>
          <cell r="BV1543">
            <v>99417</v>
          </cell>
          <cell r="BW1543">
            <v>0</v>
          </cell>
          <cell r="BX1543">
            <v>0</v>
          </cell>
          <cell r="BY1543">
            <v>0</v>
          </cell>
          <cell r="BZ1543">
            <v>0</v>
          </cell>
          <cell r="CA1543">
            <v>94194</v>
          </cell>
        </row>
        <row r="1544">
          <cell r="I1544" t="str">
            <v>公営住宅ストック総合改善事業費（単独）土地取得基金償還分</v>
          </cell>
          <cell r="J1544">
            <v>1</v>
          </cell>
          <cell r="K1544" t="str">
            <v>一般会計</v>
          </cell>
          <cell r="L1544">
            <v>8</v>
          </cell>
          <cell r="M1544" t="str">
            <v>土木費　</v>
          </cell>
          <cell r="N1544">
            <v>6</v>
          </cell>
          <cell r="O1544" t="str">
            <v>住宅費　</v>
          </cell>
          <cell r="P1544">
            <v>2</v>
          </cell>
          <cell r="Q1544" t="str">
            <v>住宅建設費　</v>
          </cell>
          <cell r="R1544">
            <v>40</v>
          </cell>
          <cell r="S1544" t="str">
            <v>公営住宅ストック総合改善事業費　</v>
          </cell>
          <cell r="T1544">
            <v>1</v>
          </cell>
          <cell r="U1544" t="str">
            <v>公営住宅ストック総合改善事業費　</v>
          </cell>
          <cell r="V1544">
            <v>3</v>
          </cell>
          <cell r="W1544" t="str">
            <v>公営住宅ストック総合改善事業費（単独）　</v>
          </cell>
          <cell r="X1544">
            <v>2</v>
          </cell>
          <cell r="Y1544" t="str">
            <v>土地取得基金償還分　</v>
          </cell>
          <cell r="Z1544">
            <v>0</v>
          </cell>
          <cell r="AA1544">
            <v>0</v>
          </cell>
          <cell r="AB1544">
            <v>28125</v>
          </cell>
          <cell r="AC1544">
            <v>0</v>
          </cell>
          <cell r="AD1544">
            <v>0</v>
          </cell>
          <cell r="AE1544">
            <v>0</v>
          </cell>
          <cell r="AF1544">
            <v>0</v>
          </cell>
          <cell r="AG1544">
            <v>0</v>
          </cell>
          <cell r="AH1544">
            <v>0</v>
          </cell>
          <cell r="AI1544">
            <v>0</v>
          </cell>
          <cell r="AJ1544">
            <v>28125</v>
          </cell>
          <cell r="AK1544">
            <v>0</v>
          </cell>
          <cell r="AL1544">
            <v>0</v>
          </cell>
          <cell r="AM1544">
            <v>-28125</v>
          </cell>
          <cell r="AN1544">
            <v>28125</v>
          </cell>
          <cell r="AO1544">
            <v>0</v>
          </cell>
          <cell r="AP1544" t="str">
            <v>　令和元年度に公営住宅ストック総合改善事業により取得した土地に関する土地取得基金への償還金。</v>
          </cell>
          <cell r="AQ1544" t="str">
            <v>○主な経費
・土地取得基金償還金
　御代団地　28,124,433円</v>
          </cell>
          <cell r="BJ1544">
            <v>2</v>
          </cell>
          <cell r="BK1544">
            <v>0</v>
          </cell>
          <cell r="BL1544">
            <v>0</v>
          </cell>
          <cell r="BM1544">
            <v>0</v>
          </cell>
          <cell r="BN1544">
            <v>0</v>
          </cell>
          <cell r="BO1544">
            <v>0</v>
          </cell>
          <cell r="BP1544">
            <v>0</v>
          </cell>
          <cell r="BQ1544">
            <v>0</v>
          </cell>
          <cell r="BR1544">
            <v>0</v>
          </cell>
          <cell r="BS1544">
            <v>0</v>
          </cell>
          <cell r="BT1544">
            <v>0</v>
          </cell>
          <cell r="BU1544">
            <v>0</v>
          </cell>
          <cell r="BV1544">
            <v>28125</v>
          </cell>
          <cell r="BW1544">
            <v>0</v>
          </cell>
          <cell r="BX1544">
            <v>0</v>
          </cell>
          <cell r="BY1544">
            <v>0</v>
          </cell>
          <cell r="BZ1544">
            <v>0</v>
          </cell>
          <cell r="CA1544">
            <v>0</v>
          </cell>
        </row>
        <row r="1545">
          <cell r="I1545" t="str">
            <v>都市計画推進委託費等　地図情報システム委託費</v>
          </cell>
          <cell r="J1545">
            <v>1</v>
          </cell>
          <cell r="K1545" t="str">
            <v>一般会計</v>
          </cell>
          <cell r="L1545">
            <v>8</v>
          </cell>
          <cell r="M1545" t="str">
            <v>土木費　</v>
          </cell>
          <cell r="N1545">
            <v>5</v>
          </cell>
          <cell r="O1545" t="str">
            <v>都市計画費　</v>
          </cell>
          <cell r="P1545">
            <v>1</v>
          </cell>
          <cell r="Q1545" t="str">
            <v>都市計画総務費　</v>
          </cell>
          <cell r="R1545">
            <v>10</v>
          </cell>
          <cell r="S1545" t="str">
            <v>都市計画推進費　</v>
          </cell>
          <cell r="T1545">
            <v>1</v>
          </cell>
          <cell r="U1545" t="str">
            <v>都市計画推進委託費等</v>
          </cell>
          <cell r="V1545">
            <v>0</v>
          </cell>
          <cell r="X1545">
            <v>1</v>
          </cell>
          <cell r="Y1545" t="str">
            <v>地図情報システム委託費　</v>
          </cell>
          <cell r="Z1545">
            <v>2915</v>
          </cell>
          <cell r="AA1545">
            <v>2956</v>
          </cell>
          <cell r="AB1545">
            <v>2956</v>
          </cell>
          <cell r="AC1545">
            <v>2956</v>
          </cell>
          <cell r="AD1545">
            <v>2956</v>
          </cell>
          <cell r="AE1545">
            <v>0</v>
          </cell>
          <cell r="AF1545">
            <v>0</v>
          </cell>
          <cell r="AG1545">
            <v>0</v>
          </cell>
          <cell r="AH1545">
            <v>0</v>
          </cell>
          <cell r="AI1545">
            <v>2956</v>
          </cell>
          <cell r="AJ1545">
            <v>2956</v>
          </cell>
          <cell r="AK1545">
            <v>2956</v>
          </cell>
          <cell r="AL1545">
            <v>2956</v>
          </cell>
          <cell r="AM1545">
            <v>0</v>
          </cell>
          <cell r="AN1545">
            <v>0</v>
          </cell>
          <cell r="AO1545">
            <v>0</v>
          </cell>
          <cell r="AP1545" t="str">
            <v xml:space="preserve">　いわき市地図情報システムは、①現況調査等の合理化、②情報提供窓口サービスの向上、③日常業務の合理化、④各種計画策定の支援などを目的に、地図情報に関する業務の体系化、情報を共有・一元化するため、平成９年４月より稼動しているシステムであり、窓口での市民の利用はもちろん、庁内での多方面の利用に供している。
　当該事業は、土地利用の規制・誘導、道路などの施設等に係る都市計画の変更内容を都市計画図や、地図情報システム、ＯＵＲＳ（都市計画情報案内システム）へ反映させるため、データの入力業務を行うもの。 </v>
          </cell>
          <cell r="AQ1545" t="str">
            <v xml:space="preserve">委託料　地図情報システムデータ更新委託
 </v>
          </cell>
          <cell r="BJ1545">
            <v>1</v>
          </cell>
          <cell r="BK1545">
            <v>2956</v>
          </cell>
          <cell r="BL1545">
            <v>0</v>
          </cell>
          <cell r="BM1545">
            <v>0</v>
          </cell>
          <cell r="BN1545">
            <v>0</v>
          </cell>
          <cell r="BO1545">
            <v>0</v>
          </cell>
          <cell r="BP1545">
            <v>0</v>
          </cell>
          <cell r="BQ1545">
            <v>0</v>
          </cell>
          <cell r="BR1545">
            <v>0</v>
          </cell>
          <cell r="BS1545">
            <v>0</v>
          </cell>
          <cell r="BT1545">
            <v>0</v>
          </cell>
          <cell r="BU1545">
            <v>0</v>
          </cell>
          <cell r="BV1545">
            <v>2956</v>
          </cell>
          <cell r="BW1545">
            <v>0</v>
          </cell>
          <cell r="BX1545">
            <v>0</v>
          </cell>
          <cell r="BY1545">
            <v>0</v>
          </cell>
          <cell r="BZ1545">
            <v>0</v>
          </cell>
          <cell r="CA1545">
            <v>2956</v>
          </cell>
        </row>
        <row r="1546">
          <cell r="I1546" t="str">
            <v>都市景観形成推進事業費</v>
          </cell>
          <cell r="J1546">
            <v>1</v>
          </cell>
          <cell r="K1546" t="str">
            <v>一般会計</v>
          </cell>
          <cell r="L1546">
            <v>8</v>
          </cell>
          <cell r="M1546" t="str">
            <v>土木費　</v>
          </cell>
          <cell r="N1546">
            <v>5</v>
          </cell>
          <cell r="O1546" t="str">
            <v>都市計画費　</v>
          </cell>
          <cell r="P1546">
            <v>1</v>
          </cell>
          <cell r="Q1546" t="str">
            <v>都市計画総務費　</v>
          </cell>
          <cell r="R1546">
            <v>10</v>
          </cell>
          <cell r="S1546" t="str">
            <v>都市計画推進費　</v>
          </cell>
          <cell r="T1546">
            <v>3</v>
          </cell>
          <cell r="U1546" t="str">
            <v>都市景観形成推進事業費　</v>
          </cell>
          <cell r="V1546">
            <v>0</v>
          </cell>
          <cell r="X1546">
            <v>0</v>
          </cell>
          <cell r="Z1546">
            <v>47</v>
          </cell>
          <cell r="AA1546">
            <v>353</v>
          </cell>
          <cell r="AB1546">
            <v>366</v>
          </cell>
          <cell r="AC1546">
            <v>366</v>
          </cell>
          <cell r="AD1546">
            <v>366</v>
          </cell>
          <cell r="AE1546">
            <v>0</v>
          </cell>
          <cell r="AF1546">
            <v>13</v>
          </cell>
          <cell r="AG1546">
            <v>13</v>
          </cell>
          <cell r="AH1546">
            <v>13</v>
          </cell>
          <cell r="AI1546">
            <v>353</v>
          </cell>
          <cell r="AJ1546">
            <v>353</v>
          </cell>
          <cell r="AK1546">
            <v>353</v>
          </cell>
          <cell r="AL1546">
            <v>353</v>
          </cell>
          <cell r="AM1546">
            <v>0</v>
          </cell>
          <cell r="AN1546">
            <v>13</v>
          </cell>
          <cell r="AO1546">
            <v>13</v>
          </cell>
          <cell r="AP1546" t="str">
            <v xml:space="preserve">　本事業は、市内の美しい景観を、市民共有のかけがえのない財産として守り育てるとともに、地域生活の営みのなかで、新たな魅力ある景観を創造し、次世代へ継承していくことを目的としている。
　主な事業内容は、「いわき市の景観を守り育て創造する条例」に基づく大規模行為届において、周囲の景観に配慮した行為となるよう誘導することとしている。
　また、普及啓発活動の一環として、25年度から発行している「景観いわき」を継続していくことで、景観に関する情報を積極的に発信し、市民等に景観について考えてもらうきっかけをつくり、今後の取り組みに反映させることをねらいとする。 </v>
          </cell>
          <cell r="AQ1546" t="str">
            <v xml:space="preserve">①景観セミナー開催：講師報償費、講師旅費等
②景観審議会開催：委員旅費、食糧費等
③景観いわき：コピー用紙代、コピー使用料
④大規模行為届出処理等：事務経費等
⑤景観まちづくり市民団体の活動支援：助成金（1団体）
増減理由：コピー使用単価の増による使用料の増
 </v>
          </cell>
          <cell r="BJ1546">
            <v>1</v>
          </cell>
          <cell r="BK1546">
            <v>366</v>
          </cell>
          <cell r="BL1546">
            <v>0</v>
          </cell>
          <cell r="BM1546">
            <v>0</v>
          </cell>
          <cell r="BN1546">
            <v>0</v>
          </cell>
          <cell r="BO1546">
            <v>0</v>
          </cell>
          <cell r="BP1546">
            <v>0</v>
          </cell>
          <cell r="BQ1546">
            <v>0</v>
          </cell>
          <cell r="BR1546">
            <v>0</v>
          </cell>
          <cell r="BS1546">
            <v>0</v>
          </cell>
          <cell r="BT1546">
            <v>0</v>
          </cell>
          <cell r="BU1546">
            <v>13</v>
          </cell>
          <cell r="BV1546">
            <v>353</v>
          </cell>
          <cell r="BW1546">
            <v>0</v>
          </cell>
          <cell r="BX1546">
            <v>0</v>
          </cell>
          <cell r="BY1546">
            <v>0</v>
          </cell>
          <cell r="BZ1546">
            <v>13</v>
          </cell>
          <cell r="CA1546">
            <v>353</v>
          </cell>
        </row>
        <row r="1547">
          <cell r="I1547" t="str">
            <v>都市景観形成推進事業費　景観審議会委員報酬</v>
          </cell>
          <cell r="J1547">
            <v>1</v>
          </cell>
          <cell r="K1547" t="str">
            <v>一般会計</v>
          </cell>
          <cell r="L1547">
            <v>8</v>
          </cell>
          <cell r="M1547" t="str">
            <v>土木費　</v>
          </cell>
          <cell r="N1547">
            <v>5</v>
          </cell>
          <cell r="O1547" t="str">
            <v>都市計画費　</v>
          </cell>
          <cell r="P1547">
            <v>1</v>
          </cell>
          <cell r="Q1547" t="str">
            <v>都市計画総務費　</v>
          </cell>
          <cell r="R1547">
            <v>10</v>
          </cell>
          <cell r="S1547" t="str">
            <v>都市計画推進費　</v>
          </cell>
          <cell r="T1547">
            <v>3</v>
          </cell>
          <cell r="U1547" t="str">
            <v>都市景観形成推進事業費　</v>
          </cell>
          <cell r="V1547">
            <v>0</v>
          </cell>
          <cell r="X1547">
            <v>1</v>
          </cell>
          <cell r="Y1547" t="str">
            <v>景観審議会委員報酬　</v>
          </cell>
          <cell r="Z1547">
            <v>0</v>
          </cell>
          <cell r="AA1547">
            <v>200</v>
          </cell>
          <cell r="AB1547">
            <v>200</v>
          </cell>
          <cell r="AC1547">
            <v>200</v>
          </cell>
          <cell r="AD1547">
            <v>200</v>
          </cell>
          <cell r="AE1547">
            <v>0</v>
          </cell>
          <cell r="AF1547">
            <v>0</v>
          </cell>
          <cell r="AG1547">
            <v>0</v>
          </cell>
          <cell r="AH1547">
            <v>0</v>
          </cell>
          <cell r="AI1547">
            <v>200</v>
          </cell>
          <cell r="AJ1547">
            <v>200</v>
          </cell>
          <cell r="AK1547">
            <v>200</v>
          </cell>
          <cell r="AL1547">
            <v>200</v>
          </cell>
          <cell r="AM1547">
            <v>0</v>
          </cell>
          <cell r="AN1547">
            <v>0</v>
          </cell>
          <cell r="AO1547">
            <v>0</v>
          </cell>
          <cell r="AP1547" t="str">
            <v>　いわき市の景観を守り育て創造する条例第36～38条並びにいわき市景観審議会規則に基づき設置されている「いわき市景観審議会」を開催する際の委員報酬を要求するものである。
　・委員総数15名
　・うち報酬支払対象者　12名</v>
          </cell>
          <cell r="AQ1547" t="str">
            <v>　景観審議会委員報酬　8,300円　×　12名　×　2回　＝　199,200円</v>
          </cell>
          <cell r="BJ1547">
            <v>1</v>
          </cell>
          <cell r="BK1547">
            <v>200</v>
          </cell>
          <cell r="BL1547">
            <v>0</v>
          </cell>
          <cell r="BM1547">
            <v>0</v>
          </cell>
          <cell r="BN1547">
            <v>0</v>
          </cell>
          <cell r="BO1547">
            <v>0</v>
          </cell>
          <cell r="BP1547">
            <v>0</v>
          </cell>
          <cell r="BQ1547">
            <v>0</v>
          </cell>
          <cell r="BR1547">
            <v>0</v>
          </cell>
          <cell r="BS1547">
            <v>0</v>
          </cell>
          <cell r="BT1547">
            <v>0</v>
          </cell>
          <cell r="BU1547">
            <v>0</v>
          </cell>
          <cell r="BV1547">
            <v>200</v>
          </cell>
          <cell r="BW1547">
            <v>0</v>
          </cell>
          <cell r="BX1547">
            <v>0</v>
          </cell>
          <cell r="BY1547">
            <v>0</v>
          </cell>
          <cell r="BZ1547">
            <v>0</v>
          </cell>
          <cell r="CA1547">
            <v>200</v>
          </cell>
        </row>
        <row r="1548">
          <cell r="I1548" t="str">
            <v>屋外広告物規制対策費</v>
          </cell>
          <cell r="J1548">
            <v>1</v>
          </cell>
          <cell r="K1548" t="str">
            <v>一般会計</v>
          </cell>
          <cell r="L1548">
            <v>8</v>
          </cell>
          <cell r="M1548" t="str">
            <v>土木費　</v>
          </cell>
          <cell r="N1548">
            <v>5</v>
          </cell>
          <cell r="O1548" t="str">
            <v>都市計画費　</v>
          </cell>
          <cell r="P1548">
            <v>1</v>
          </cell>
          <cell r="Q1548" t="str">
            <v>都市計画総務費　</v>
          </cell>
          <cell r="R1548">
            <v>10</v>
          </cell>
          <cell r="S1548" t="str">
            <v>都市計画推進費　</v>
          </cell>
          <cell r="T1548">
            <v>7</v>
          </cell>
          <cell r="U1548" t="str">
            <v>屋外広告物規制対策費</v>
          </cell>
          <cell r="V1548">
            <v>0</v>
          </cell>
          <cell r="X1548">
            <v>0</v>
          </cell>
          <cell r="Z1548">
            <v>713</v>
          </cell>
          <cell r="AA1548">
            <v>854</v>
          </cell>
          <cell r="AB1548">
            <v>947</v>
          </cell>
          <cell r="AC1548">
            <v>947</v>
          </cell>
          <cell r="AD1548">
            <v>947</v>
          </cell>
          <cell r="AE1548">
            <v>854</v>
          </cell>
          <cell r="AF1548">
            <v>947</v>
          </cell>
          <cell r="AG1548">
            <v>947</v>
          </cell>
          <cell r="AH1548">
            <v>947</v>
          </cell>
          <cell r="AI1548">
            <v>0</v>
          </cell>
          <cell r="AJ1548">
            <v>0</v>
          </cell>
          <cell r="AK1548">
            <v>0</v>
          </cell>
          <cell r="AL1548">
            <v>0</v>
          </cell>
          <cell r="AM1548">
            <v>0</v>
          </cell>
          <cell r="AN1548">
            <v>93</v>
          </cell>
          <cell r="AO1548">
            <v>93</v>
          </cell>
          <cell r="AP1548" t="str">
            <v>　屋外広告物法およびいわき市屋外広告物条例に基づき、良好な景観を形成し、若しくは風致を維持し、又は公衆に対する危害を防止するため、屋外広告物の表示・設置に関し必要な規制を行う。</v>
          </cell>
          <cell r="AQ1548" t="str">
            <v>（抜粋）
報償費屋外広告物講習会講師謝礼
旅費　屋外広告物審議会委員旅費等
需用費　消耗品費　事務用品等燃料費屋外広告物指導車燃料費
役務費　通信運搬費更新・許可書等の送付用切手代
使用料及び賃借料　コピー使用料等
増減理由：屋外広告物講習会本市開催に伴う報償費の増、及びコピー使用単価増に伴う
　使用料の増</v>
          </cell>
          <cell r="BJ1548">
            <v>1</v>
          </cell>
          <cell r="BK1548">
            <v>947</v>
          </cell>
          <cell r="BL1548">
            <v>0</v>
          </cell>
          <cell r="BM1548">
            <v>0</v>
          </cell>
          <cell r="BN1548">
            <v>0</v>
          </cell>
          <cell r="BO1548">
            <v>0</v>
          </cell>
          <cell r="BP1548">
            <v>0</v>
          </cell>
          <cell r="BQ1548">
            <v>0</v>
          </cell>
          <cell r="BR1548">
            <v>0</v>
          </cell>
          <cell r="BS1548">
            <v>0</v>
          </cell>
          <cell r="BT1548">
            <v>0</v>
          </cell>
          <cell r="BU1548">
            <v>947</v>
          </cell>
          <cell r="BV1548">
            <v>0</v>
          </cell>
          <cell r="BW1548">
            <v>0</v>
          </cell>
          <cell r="BX1548">
            <v>0</v>
          </cell>
          <cell r="BY1548">
            <v>0</v>
          </cell>
          <cell r="BZ1548">
            <v>947</v>
          </cell>
          <cell r="CA1548">
            <v>0</v>
          </cell>
        </row>
        <row r="1549">
          <cell r="I1549" t="str">
            <v>屋外広告物規制対策費　屋外広告物審議会委員報酬</v>
          </cell>
          <cell r="J1549">
            <v>1</v>
          </cell>
          <cell r="K1549" t="str">
            <v>一般会計</v>
          </cell>
          <cell r="L1549">
            <v>8</v>
          </cell>
          <cell r="M1549" t="str">
            <v>土木費　</v>
          </cell>
          <cell r="N1549">
            <v>5</v>
          </cell>
          <cell r="O1549" t="str">
            <v>都市計画費　</v>
          </cell>
          <cell r="P1549">
            <v>1</v>
          </cell>
          <cell r="Q1549" t="str">
            <v>都市計画総務費　</v>
          </cell>
          <cell r="R1549">
            <v>10</v>
          </cell>
          <cell r="S1549" t="str">
            <v>都市計画推進費　</v>
          </cell>
          <cell r="T1549">
            <v>7</v>
          </cell>
          <cell r="U1549" t="str">
            <v>屋外広告物規制対策費</v>
          </cell>
          <cell r="V1549">
            <v>0</v>
          </cell>
          <cell r="X1549">
            <v>1</v>
          </cell>
          <cell r="Y1549" t="str">
            <v>屋外広告物審議会委員報酬</v>
          </cell>
          <cell r="Z1549">
            <v>0</v>
          </cell>
          <cell r="AA1549">
            <v>166</v>
          </cell>
          <cell r="AB1549">
            <v>166</v>
          </cell>
          <cell r="AC1549">
            <v>166</v>
          </cell>
          <cell r="AD1549">
            <v>166</v>
          </cell>
          <cell r="AE1549">
            <v>166</v>
          </cell>
          <cell r="AF1549">
            <v>166</v>
          </cell>
          <cell r="AG1549">
            <v>166</v>
          </cell>
          <cell r="AH1549">
            <v>166</v>
          </cell>
          <cell r="AI1549">
            <v>0</v>
          </cell>
          <cell r="AJ1549">
            <v>0</v>
          </cell>
          <cell r="AK1549">
            <v>0</v>
          </cell>
          <cell r="AL1549">
            <v>0</v>
          </cell>
          <cell r="AM1549">
            <v>0</v>
          </cell>
          <cell r="AN1549">
            <v>0</v>
          </cell>
          <cell r="AO1549">
            <v>0</v>
          </cell>
          <cell r="AP1549" t="str">
            <v xml:space="preserve">　いわき市屋外広告物条例第45条に基づき設置している「屋外広告物審議会」を開催する際の委員報酬を要求するものである。
　・委員総数15名
　・うち報酬支払対象者10名 </v>
          </cell>
          <cell r="AQ1549" t="str">
            <v xml:space="preserve">　屋外広告物審議会委員報酬　8,300円　×　10人　×　2回　＝　166,000円 </v>
          </cell>
          <cell r="BJ1549">
            <v>1</v>
          </cell>
          <cell r="BK1549">
            <v>166</v>
          </cell>
          <cell r="BL1549">
            <v>0</v>
          </cell>
          <cell r="BM1549">
            <v>0</v>
          </cell>
          <cell r="BN1549">
            <v>0</v>
          </cell>
          <cell r="BO1549">
            <v>0</v>
          </cell>
          <cell r="BP1549">
            <v>0</v>
          </cell>
          <cell r="BQ1549">
            <v>0</v>
          </cell>
          <cell r="BR1549">
            <v>0</v>
          </cell>
          <cell r="BS1549">
            <v>0</v>
          </cell>
          <cell r="BT1549">
            <v>0</v>
          </cell>
          <cell r="BU1549">
            <v>166</v>
          </cell>
          <cell r="BV1549">
            <v>0</v>
          </cell>
          <cell r="BW1549">
            <v>0</v>
          </cell>
          <cell r="BX1549">
            <v>0</v>
          </cell>
          <cell r="BY1549">
            <v>0</v>
          </cell>
          <cell r="BZ1549">
            <v>166</v>
          </cell>
          <cell r="CA1549">
            <v>0</v>
          </cell>
        </row>
        <row r="1550">
          <cell r="I1550" t="str">
            <v>屋外広告物規制対策費　会計年度任用職員分</v>
          </cell>
          <cell r="J1550">
            <v>1</v>
          </cell>
          <cell r="K1550" t="str">
            <v>一般会計</v>
          </cell>
          <cell r="L1550">
            <v>8</v>
          </cell>
          <cell r="M1550" t="str">
            <v>土木費　</v>
          </cell>
          <cell r="N1550">
            <v>5</v>
          </cell>
          <cell r="O1550" t="str">
            <v>都市計画費　</v>
          </cell>
          <cell r="P1550">
            <v>1</v>
          </cell>
          <cell r="Q1550" t="str">
            <v>都市計画総務費　</v>
          </cell>
          <cell r="R1550">
            <v>10</v>
          </cell>
          <cell r="S1550" t="str">
            <v>都市計画推進費　</v>
          </cell>
          <cell r="T1550">
            <v>7</v>
          </cell>
          <cell r="U1550" t="str">
            <v>屋外広告物規制対策費</v>
          </cell>
          <cell r="V1550">
            <v>0</v>
          </cell>
          <cell r="X1550">
            <v>3</v>
          </cell>
          <cell r="Y1550" t="str">
            <v>会計年度任用職員分　</v>
          </cell>
          <cell r="Z1550">
            <v>2901</v>
          </cell>
          <cell r="AA1550">
            <v>5527</v>
          </cell>
          <cell r="AB1550">
            <v>5604</v>
          </cell>
          <cell r="AC1550">
            <v>4701</v>
          </cell>
          <cell r="AD1550">
            <v>4701</v>
          </cell>
          <cell r="AE1550">
            <v>3134</v>
          </cell>
          <cell r="AF1550">
            <v>3200</v>
          </cell>
          <cell r="AG1550">
            <v>2984</v>
          </cell>
          <cell r="AH1550">
            <v>2984</v>
          </cell>
          <cell r="AI1550">
            <v>2393</v>
          </cell>
          <cell r="AJ1550">
            <v>2404</v>
          </cell>
          <cell r="AK1550">
            <v>1717</v>
          </cell>
          <cell r="AL1550">
            <v>1717</v>
          </cell>
          <cell r="AM1550">
            <v>-903</v>
          </cell>
          <cell r="AN1550">
            <v>77</v>
          </cell>
          <cell r="AO1550">
            <v>-826</v>
          </cell>
          <cell r="AP1550" t="str">
            <v>　屋外広告物法およびいわき市屋外広告物条例に基づき、良好な景観を形成し、若しくは風致を維持し、又は公衆に対する危害を防止するため、屋外広告物の表示・設置に関し必要な規制を行う。</v>
          </cell>
          <cell r="AQ1550" t="str">
            <v xml:space="preserve">給料　屋外広告物指導員・事務補助職員　給料
職員手当　屋外広告物指導員・事務補助職員　通勤手当
共済費屋外広告物指導員・事務補助職員　社会保険料等 </v>
          </cell>
          <cell r="BJ1550">
            <v>2</v>
          </cell>
          <cell r="BK1550">
            <v>0</v>
          </cell>
          <cell r="BL1550">
            <v>0</v>
          </cell>
          <cell r="BM1550">
            <v>0</v>
          </cell>
          <cell r="BN1550">
            <v>0</v>
          </cell>
          <cell r="BO1550">
            <v>0</v>
          </cell>
          <cell r="BP1550">
            <v>0</v>
          </cell>
          <cell r="BQ1550">
            <v>0</v>
          </cell>
          <cell r="BR1550">
            <v>0</v>
          </cell>
          <cell r="BS1550">
            <v>0</v>
          </cell>
          <cell r="BT1550">
            <v>0</v>
          </cell>
          <cell r="BU1550">
            <v>3200</v>
          </cell>
          <cell r="BV1550">
            <v>2404</v>
          </cell>
          <cell r="BW1550">
            <v>0</v>
          </cell>
          <cell r="BX1550">
            <v>0</v>
          </cell>
          <cell r="BY1550">
            <v>0</v>
          </cell>
          <cell r="BZ1550">
            <v>2984</v>
          </cell>
          <cell r="CA1550">
            <v>1717</v>
          </cell>
        </row>
        <row r="1551">
          <cell r="I1551" t="str">
            <v>都市計画基礎調査事業費</v>
          </cell>
          <cell r="J1551">
            <v>1</v>
          </cell>
          <cell r="K1551" t="str">
            <v>一般会計</v>
          </cell>
          <cell r="L1551">
            <v>8</v>
          </cell>
          <cell r="M1551" t="str">
            <v>土木費　</v>
          </cell>
          <cell r="N1551">
            <v>5</v>
          </cell>
          <cell r="O1551" t="str">
            <v>都市計画費　</v>
          </cell>
          <cell r="P1551">
            <v>1</v>
          </cell>
          <cell r="Q1551" t="str">
            <v>都市計画総務費　</v>
          </cell>
          <cell r="R1551">
            <v>10</v>
          </cell>
          <cell r="S1551" t="str">
            <v>都市計画推進費　</v>
          </cell>
          <cell r="T1551">
            <v>12</v>
          </cell>
          <cell r="U1551" t="str">
            <v>都市計画基礎調査事業費　</v>
          </cell>
          <cell r="V1551">
            <v>0</v>
          </cell>
          <cell r="X1551">
            <v>0</v>
          </cell>
          <cell r="Z1551">
            <v>0</v>
          </cell>
          <cell r="AA1551">
            <v>0</v>
          </cell>
          <cell r="AB1551">
            <v>18355</v>
          </cell>
          <cell r="AC1551">
            <v>18355</v>
          </cell>
          <cell r="AD1551">
            <v>18355</v>
          </cell>
          <cell r="AE1551">
            <v>0</v>
          </cell>
          <cell r="AF1551">
            <v>0</v>
          </cell>
          <cell r="AG1551">
            <v>0</v>
          </cell>
          <cell r="AH1551">
            <v>0</v>
          </cell>
          <cell r="AI1551">
            <v>0</v>
          </cell>
          <cell r="AJ1551">
            <v>18355</v>
          </cell>
          <cell r="AK1551">
            <v>18355</v>
          </cell>
          <cell r="AL1551">
            <v>18355</v>
          </cell>
          <cell r="AM1551">
            <v>0</v>
          </cell>
          <cell r="AN1551">
            <v>18355</v>
          </cell>
          <cell r="AO1551">
            <v>18355</v>
          </cell>
          <cell r="AP1551" t="str">
            <v xml:space="preserve">　都市計画基礎調査は、都市計画法第６条に基づき、都市計画政策の企画立案及び都市計画の運用に資するため、都市計画区域内等の人口規模、土地利用・建物現況、市街地の面積、交通量などについて、概ね５年ごとに調査し、実態を把握しているものであり、都市に関する現状を定期的、体系的に把握した調査結果は、既決定の都市計画内容の妥当性を確認する資料になるとともに、将来動向を予測し、今後の都市計画決定の根拠となる重要な資料である。
　本調査は、都道府県が行うものとされているが、基礎調査の結果は市町村の都市計画検討・策定の基礎資料となるものであるため、県と市が協働で行うこととしており、GIS（地理情報システム）を用いてポリゴンデータ、属性データを作成するもの。 </v>
          </cell>
          <cell r="AQ1551" t="str">
            <v>都市計画基礎調査業務委託</v>
          </cell>
          <cell r="BJ1551">
            <v>1</v>
          </cell>
          <cell r="BK1551">
            <v>18355</v>
          </cell>
          <cell r="BL1551">
            <v>0</v>
          </cell>
          <cell r="BM1551">
            <v>0</v>
          </cell>
          <cell r="BN1551">
            <v>0</v>
          </cell>
          <cell r="BO1551">
            <v>0</v>
          </cell>
          <cell r="BP1551">
            <v>0</v>
          </cell>
          <cell r="BQ1551">
            <v>0</v>
          </cell>
          <cell r="BR1551">
            <v>0</v>
          </cell>
          <cell r="BS1551">
            <v>0</v>
          </cell>
          <cell r="BT1551">
            <v>0</v>
          </cell>
          <cell r="BU1551">
            <v>0</v>
          </cell>
          <cell r="BV1551">
            <v>18355</v>
          </cell>
          <cell r="BW1551">
            <v>0</v>
          </cell>
          <cell r="BX1551">
            <v>0</v>
          </cell>
          <cell r="BY1551">
            <v>0</v>
          </cell>
          <cell r="BZ1551">
            <v>0</v>
          </cell>
          <cell r="CA1551">
            <v>18355</v>
          </cell>
        </row>
        <row r="1552">
          <cell r="I1552" t="str">
            <v>都市計画情報案内システム管理費</v>
          </cell>
          <cell r="J1552">
            <v>1</v>
          </cell>
          <cell r="K1552" t="str">
            <v>一般会計</v>
          </cell>
          <cell r="L1552">
            <v>8</v>
          </cell>
          <cell r="M1552" t="str">
            <v>土木費　</v>
          </cell>
          <cell r="N1552">
            <v>5</v>
          </cell>
          <cell r="O1552" t="str">
            <v>都市計画費　</v>
          </cell>
          <cell r="P1552">
            <v>1</v>
          </cell>
          <cell r="Q1552" t="str">
            <v>都市計画総務費　</v>
          </cell>
          <cell r="R1552">
            <v>10</v>
          </cell>
          <cell r="S1552" t="str">
            <v>都市計画推進費　</v>
          </cell>
          <cell r="T1552">
            <v>30</v>
          </cell>
          <cell r="U1552" t="str">
            <v>都市計画情報案内システム管理費　</v>
          </cell>
          <cell r="V1552">
            <v>0</v>
          </cell>
          <cell r="X1552">
            <v>0</v>
          </cell>
          <cell r="Z1552">
            <v>860</v>
          </cell>
          <cell r="AA1552">
            <v>860</v>
          </cell>
          <cell r="AB1552">
            <v>860</v>
          </cell>
          <cell r="AC1552">
            <v>860</v>
          </cell>
          <cell r="AD1552">
            <v>860</v>
          </cell>
          <cell r="AE1552">
            <v>93</v>
          </cell>
          <cell r="AF1552">
            <v>93</v>
          </cell>
          <cell r="AG1552">
            <v>93</v>
          </cell>
          <cell r="AH1552">
            <v>93</v>
          </cell>
          <cell r="AI1552">
            <v>767</v>
          </cell>
          <cell r="AJ1552">
            <v>767</v>
          </cell>
          <cell r="AK1552">
            <v>767</v>
          </cell>
          <cell r="AL1552">
            <v>767</v>
          </cell>
          <cell r="AM1552">
            <v>0</v>
          </cell>
          <cell r="AN1552">
            <v>0</v>
          </cell>
          <cell r="AO1552">
            <v>0</v>
          </cell>
          <cell r="AP1552" t="str">
            <v xml:space="preserve">　都市計画情報案内システムは、都市計画情報を市民自らタッチパネル式のモニターで検索し、都市計画図面を出力できることによる市民の利便性向上を図るため、平成９年４月に地図情報システムの付帯システムとして、当課窓口に設置後、平成25年３月、令和２年３月に機器更新を行い、現在に至っている。
　当該事業は、現行機器の運用に伴う機器のリースと、安定稼働及び障害発生時へ対応するため、保守を行うもの。 </v>
          </cell>
          <cell r="AQ1552" t="str">
            <v xml:space="preserve">委託料　事務事業等委託料（物件費）　都市計画情報案内ｼｽﾃﾑ機器保守業務委託料　使用料及び賃借料　賃借料（その他）　都市計画情報案内ｼｽﾃﾑ機器賃借料
 </v>
          </cell>
          <cell r="BJ1552">
            <v>1</v>
          </cell>
          <cell r="BK1552">
            <v>860</v>
          </cell>
          <cell r="BL1552">
            <v>0</v>
          </cell>
          <cell r="BM1552">
            <v>0</v>
          </cell>
          <cell r="BN1552">
            <v>0</v>
          </cell>
          <cell r="BO1552">
            <v>0</v>
          </cell>
          <cell r="BP1552">
            <v>0</v>
          </cell>
          <cell r="BQ1552">
            <v>0</v>
          </cell>
          <cell r="BR1552">
            <v>0</v>
          </cell>
          <cell r="BS1552">
            <v>0</v>
          </cell>
          <cell r="BT1552">
            <v>0</v>
          </cell>
          <cell r="BU1552">
            <v>93</v>
          </cell>
          <cell r="BV1552">
            <v>767</v>
          </cell>
          <cell r="BW1552">
            <v>0</v>
          </cell>
          <cell r="BX1552">
            <v>0</v>
          </cell>
          <cell r="BY1552">
            <v>0</v>
          </cell>
          <cell r="BZ1552">
            <v>93</v>
          </cell>
          <cell r="CA1552">
            <v>767</v>
          </cell>
        </row>
        <row r="1553">
          <cell r="I1553" t="str">
            <v>立地適正化計画推進事業費</v>
          </cell>
          <cell r="J1553">
            <v>1</v>
          </cell>
          <cell r="K1553" t="str">
            <v>一般会計</v>
          </cell>
          <cell r="L1553">
            <v>8</v>
          </cell>
          <cell r="M1553" t="str">
            <v>土木費　</v>
          </cell>
          <cell r="N1553">
            <v>5</v>
          </cell>
          <cell r="O1553" t="str">
            <v>都市計画費　</v>
          </cell>
          <cell r="P1553">
            <v>1</v>
          </cell>
          <cell r="Q1553" t="str">
            <v>都市計画総務費　</v>
          </cell>
          <cell r="R1553">
            <v>10</v>
          </cell>
          <cell r="S1553" t="str">
            <v>都市計画推進費　</v>
          </cell>
          <cell r="T1553">
            <v>31</v>
          </cell>
          <cell r="U1553" t="str">
            <v>立地適正化計画推進事業費</v>
          </cell>
          <cell r="V1553">
            <v>0</v>
          </cell>
          <cell r="X1553">
            <v>0</v>
          </cell>
          <cell r="Z1553">
            <v>12486</v>
          </cell>
          <cell r="AA1553">
            <v>45897</v>
          </cell>
          <cell r="AB1553">
            <v>32747</v>
          </cell>
          <cell r="AC1553">
            <v>31348</v>
          </cell>
          <cell r="AD1553">
            <v>31348</v>
          </cell>
          <cell r="AE1553">
            <v>20200</v>
          </cell>
          <cell r="AF1553">
            <v>13600</v>
          </cell>
          <cell r="AG1553">
            <v>13600</v>
          </cell>
          <cell r="AH1553">
            <v>13600</v>
          </cell>
          <cell r="AI1553">
            <v>25697</v>
          </cell>
          <cell r="AJ1553">
            <v>19147</v>
          </cell>
          <cell r="AK1553">
            <v>17748</v>
          </cell>
          <cell r="AL1553">
            <v>17748</v>
          </cell>
          <cell r="AM1553">
            <v>-1399</v>
          </cell>
          <cell r="AN1553">
            <v>-13150</v>
          </cell>
          <cell r="AO1553">
            <v>-14549</v>
          </cell>
          <cell r="AP1553" t="str">
            <v>　土地利用の課題や都市のコンパクト化に向けた土地利用方針に基づき誘導区域等の見直しを検討するとともに、「第二次いわき市都市計画マスタープラン」及び「いわき市立地適正化計画」の具現化を促進するため、まちなかにおける都市機能の誘導や居住機能の誘導を促進する支援制度などを推進することで、今後急速な人口減少や超高齢社会などの厳しい社会情勢においても若い世代を中心に多くの世代から選択される持続可能な都市の構築を図る。　</v>
          </cell>
          <cell r="AQ1553" t="str">
            <v>・報償費　委員等報酬　・旅費　委員交通費、関係機関協議旅費
・需用費　コピー用紙代、評価等専門委員会お茶代、封筒代
・役務費　切手代
・委託料　誘導施策推進に伴う基礎調査業務委託
　WEB広告掲載業務委託、企業個別調査業務委託
・使用料　コピー使用料、会場使用料、高速使用料
・負担金　フラシティいわきへ まちなか定住促進事業補助金
○要求額減の理由
・立地適正化計画推進事業業務委託料の皆減</v>
          </cell>
          <cell r="BB1553">
            <v>3</v>
          </cell>
          <cell r="BC1553" t="str">
            <v>まちの魅力を高める　</v>
          </cell>
          <cell r="BD1553">
            <v>0</v>
          </cell>
          <cell r="BF1553">
            <v>0</v>
          </cell>
          <cell r="BH1553">
            <v>0</v>
          </cell>
          <cell r="BJ1553">
            <v>2</v>
          </cell>
          <cell r="BK1553">
            <v>0</v>
          </cell>
          <cell r="BL1553">
            <v>0</v>
          </cell>
          <cell r="BM1553">
            <v>0</v>
          </cell>
          <cell r="BN1553">
            <v>0</v>
          </cell>
          <cell r="BO1553">
            <v>0</v>
          </cell>
          <cell r="BP1553">
            <v>0</v>
          </cell>
          <cell r="BQ1553">
            <v>0</v>
          </cell>
          <cell r="BR1553">
            <v>0</v>
          </cell>
          <cell r="BS1553">
            <v>13600</v>
          </cell>
          <cell r="BT1553">
            <v>0</v>
          </cell>
          <cell r="BU1553">
            <v>0</v>
          </cell>
          <cell r="BV1553">
            <v>19147</v>
          </cell>
          <cell r="BW1553">
            <v>0</v>
          </cell>
          <cell r="BX1553">
            <v>13600</v>
          </cell>
          <cell r="BY1553">
            <v>0</v>
          </cell>
          <cell r="BZ1553">
            <v>0</v>
          </cell>
          <cell r="CA1553">
            <v>17748</v>
          </cell>
        </row>
        <row r="1554">
          <cell r="I1554" t="str">
            <v>市街地再生整備推進事業費</v>
          </cell>
          <cell r="J1554">
            <v>1</v>
          </cell>
          <cell r="K1554" t="str">
            <v>一般会計</v>
          </cell>
          <cell r="L1554">
            <v>8</v>
          </cell>
          <cell r="M1554" t="str">
            <v>土木費　</v>
          </cell>
          <cell r="N1554">
            <v>5</v>
          </cell>
          <cell r="O1554" t="str">
            <v>都市計画費　</v>
          </cell>
          <cell r="P1554">
            <v>1</v>
          </cell>
          <cell r="Q1554" t="str">
            <v>都市計画総務費　</v>
          </cell>
          <cell r="R1554">
            <v>10</v>
          </cell>
          <cell r="S1554" t="str">
            <v>都市計画推進費　</v>
          </cell>
          <cell r="T1554">
            <v>35</v>
          </cell>
          <cell r="U1554" t="str">
            <v>市街地再生整備推進事業費</v>
          </cell>
          <cell r="V1554">
            <v>0</v>
          </cell>
          <cell r="X1554">
            <v>0</v>
          </cell>
          <cell r="Z1554">
            <v>42263</v>
          </cell>
          <cell r="AA1554">
            <v>34561</v>
          </cell>
          <cell r="AB1554">
            <v>61923</v>
          </cell>
          <cell r="AC1554">
            <v>41688</v>
          </cell>
          <cell r="AD1554">
            <v>41688</v>
          </cell>
          <cell r="AE1554">
            <v>12900</v>
          </cell>
          <cell r="AF1554">
            <v>6700</v>
          </cell>
          <cell r="AG1554">
            <v>6600</v>
          </cell>
          <cell r="AH1554">
            <v>6600</v>
          </cell>
          <cell r="AI1554">
            <v>21661</v>
          </cell>
          <cell r="AJ1554">
            <v>55223</v>
          </cell>
          <cell r="AK1554">
            <v>35088</v>
          </cell>
          <cell r="AL1554">
            <v>35088</v>
          </cell>
          <cell r="AM1554">
            <v>-20235</v>
          </cell>
          <cell r="AN1554">
            <v>27362</v>
          </cell>
          <cell r="AO1554">
            <v>7127</v>
          </cell>
          <cell r="AP1554" t="str">
            <v xml:space="preserve">　まちの活力の維持・増進や持続可能な集約型都市構造への再編を図るためには、市街地の低未利用地や公共用地を有効活用しながら、都市の生活を支える機能（行政、医療、教育、福祉等）を誘導することが求められている。
　このことから、立地適正化計画の都市機能誘導区域において、公共施設再編と連携した
市街地再生整備（基盤整備の導入やソフト施策の実施）を進めるものである。 </v>
          </cell>
          <cell r="AQ1554" t="str">
            <v>・報　酬　委員等報償　都市再生協議会委員報償、ブランド化作戦会議委員報酬
・旅　費　費用弁償等　都市再生協議会等委員交通費、関係機関等協議旅費
・需用費　消耗品費等　会議資料等用紙代、協議会食糧費等、ブランド戦略冊子
・役務費　通信運搬費等　切手代等
・委託費　事務事業等委託料　いわき湯本温泉景観形成支援業務、交流拠点エリア形成支援業務、事業マネジメント業務、交流・防災拠点基本計画修正業務等
・使用料　使用料　コピー使用料、高速使用料</v>
          </cell>
          <cell r="BB1554">
            <v>3</v>
          </cell>
          <cell r="BC1554" t="str">
            <v>まちの魅力を高める　</v>
          </cell>
          <cell r="BD1554">
            <v>0</v>
          </cell>
          <cell r="BF1554">
            <v>0</v>
          </cell>
          <cell r="BH1554">
            <v>0</v>
          </cell>
          <cell r="BJ1554">
            <v>2</v>
          </cell>
          <cell r="BK1554">
            <v>0</v>
          </cell>
          <cell r="BL1554">
            <v>0</v>
          </cell>
          <cell r="BM1554">
            <v>0</v>
          </cell>
          <cell r="BN1554">
            <v>0</v>
          </cell>
          <cell r="BO1554">
            <v>0</v>
          </cell>
          <cell r="BP1554">
            <v>0</v>
          </cell>
          <cell r="BQ1554">
            <v>0</v>
          </cell>
          <cell r="BR1554">
            <v>6700</v>
          </cell>
          <cell r="BS1554">
            <v>0</v>
          </cell>
          <cell r="BT1554">
            <v>0</v>
          </cell>
          <cell r="BU1554">
            <v>0</v>
          </cell>
          <cell r="BV1554">
            <v>55223</v>
          </cell>
          <cell r="BW1554">
            <v>6600</v>
          </cell>
          <cell r="BX1554">
            <v>0</v>
          </cell>
          <cell r="BY1554">
            <v>0</v>
          </cell>
          <cell r="BZ1554">
            <v>0</v>
          </cell>
          <cell r="CA1554">
            <v>35088</v>
          </cell>
        </row>
        <row r="1555">
          <cell r="I1555" t="str">
            <v>総合都市交通推進事業費</v>
          </cell>
          <cell r="J1555">
            <v>1</v>
          </cell>
          <cell r="K1555" t="str">
            <v>一般会計</v>
          </cell>
          <cell r="L1555">
            <v>8</v>
          </cell>
          <cell r="M1555" t="str">
            <v>土木費　</v>
          </cell>
          <cell r="N1555">
            <v>5</v>
          </cell>
          <cell r="O1555" t="str">
            <v>都市計画費　</v>
          </cell>
          <cell r="P1555">
            <v>1</v>
          </cell>
          <cell r="Q1555" t="str">
            <v>都市計画総務費　</v>
          </cell>
          <cell r="R1555">
            <v>10</v>
          </cell>
          <cell r="S1555" t="str">
            <v>都市計画推進費　</v>
          </cell>
          <cell r="T1555">
            <v>36</v>
          </cell>
          <cell r="U1555" t="str">
            <v>総合都市交通推進事業費　</v>
          </cell>
          <cell r="V1555">
            <v>0</v>
          </cell>
          <cell r="X1555">
            <v>0</v>
          </cell>
          <cell r="Z1555">
            <v>6601</v>
          </cell>
          <cell r="AA1555">
            <v>11771</v>
          </cell>
          <cell r="AB1555">
            <v>10860</v>
          </cell>
          <cell r="AC1555">
            <v>10326</v>
          </cell>
          <cell r="AD1555">
            <v>10326</v>
          </cell>
          <cell r="AE1555">
            <v>3400</v>
          </cell>
          <cell r="AF1555">
            <v>2700</v>
          </cell>
          <cell r="AG1555">
            <v>2700</v>
          </cell>
          <cell r="AH1555">
            <v>2700</v>
          </cell>
          <cell r="AI1555">
            <v>8371</v>
          </cell>
          <cell r="AJ1555">
            <v>8160</v>
          </cell>
          <cell r="AK1555">
            <v>7626</v>
          </cell>
          <cell r="AL1555">
            <v>7626</v>
          </cell>
          <cell r="AM1555">
            <v>-534</v>
          </cell>
          <cell r="AN1555">
            <v>-911</v>
          </cell>
          <cell r="AO1555">
            <v>-1445</v>
          </cell>
          <cell r="AP1555" t="str">
            <v>　本事業は、第二次都市計画道路網再編計画（令和４年度策定予定）に基づき、必要となる都市計画変更を行うため、都市計画決定図書の作成や代替路線の検討等を行うものである。また、いわき都市圏総合交通戦略やいわき市地域公共交通計画の進行管理、地域公共交通利便増進実施計画の策定及び交通施策の実施に向けて、いわき都市圏総合都市交通推進協議会や各幹事会において、協議調整を行うものである。　</v>
          </cell>
          <cell r="AQ1555" t="str">
            <v>・報償委員等報償費　協議会及び幹事会委員等報償金
・旅費費用弁償　協議会及び幹事会委員等交通費
　管外旅費　関係機関協議旅費
・需用費　消耗品費　コピー用紙代
　食糧費協議会及び幹事会お茶代
　印刷製本費封筒代、計画書印刷製本費
・役務費　通信運搬費切手代
・委託費　事務事業等委託料　都市計画道路網再編検討業務委託費
・使用料　使用料コピー使用料、高速使用料</v>
          </cell>
          <cell r="BJ1555">
            <v>2</v>
          </cell>
          <cell r="BK1555">
            <v>0</v>
          </cell>
          <cell r="BL1555">
            <v>0</v>
          </cell>
          <cell r="BM1555">
            <v>0</v>
          </cell>
          <cell r="BN1555">
            <v>0</v>
          </cell>
          <cell r="BO1555">
            <v>0</v>
          </cell>
          <cell r="BP1555">
            <v>0</v>
          </cell>
          <cell r="BQ1555">
            <v>0</v>
          </cell>
          <cell r="BR1555">
            <v>2700</v>
          </cell>
          <cell r="BS1555">
            <v>0</v>
          </cell>
          <cell r="BT1555">
            <v>0</v>
          </cell>
          <cell r="BU1555">
            <v>0</v>
          </cell>
          <cell r="BV1555">
            <v>8160</v>
          </cell>
          <cell r="BW1555">
            <v>2700</v>
          </cell>
          <cell r="BX1555">
            <v>0</v>
          </cell>
          <cell r="BY1555">
            <v>0</v>
          </cell>
          <cell r="BZ1555">
            <v>0</v>
          </cell>
          <cell r="CA1555">
            <v>7626</v>
          </cell>
        </row>
        <row r="1556">
          <cell r="I1556" t="str">
            <v>スマートタウンモデル地区推進事業費</v>
          </cell>
          <cell r="J1556">
            <v>1</v>
          </cell>
          <cell r="K1556" t="str">
            <v>一般会計</v>
          </cell>
          <cell r="L1556">
            <v>8</v>
          </cell>
          <cell r="M1556" t="str">
            <v>土木費　</v>
          </cell>
          <cell r="N1556">
            <v>5</v>
          </cell>
          <cell r="O1556" t="str">
            <v>都市計画費　</v>
          </cell>
          <cell r="P1556">
            <v>1</v>
          </cell>
          <cell r="Q1556" t="str">
            <v>都市計画総務費　</v>
          </cell>
          <cell r="R1556">
            <v>10</v>
          </cell>
          <cell r="S1556" t="str">
            <v>都市計画推進費　</v>
          </cell>
          <cell r="T1556">
            <v>39</v>
          </cell>
          <cell r="U1556" t="str">
            <v>スマートタウンモデル地区推進事業費　</v>
          </cell>
          <cell r="V1556">
            <v>0</v>
          </cell>
          <cell r="X1556">
            <v>0</v>
          </cell>
          <cell r="Z1556">
            <v>1420</v>
          </cell>
          <cell r="AA1556">
            <v>4946</v>
          </cell>
          <cell r="AB1556">
            <v>10076</v>
          </cell>
          <cell r="AC1556">
            <v>7793</v>
          </cell>
          <cell r="AD1556">
            <v>7793</v>
          </cell>
          <cell r="AE1556">
            <v>4946</v>
          </cell>
          <cell r="AF1556">
            <v>0</v>
          </cell>
          <cell r="AG1556">
            <v>4300</v>
          </cell>
          <cell r="AH1556">
            <v>4300</v>
          </cell>
          <cell r="AI1556">
            <v>0</v>
          </cell>
          <cell r="AJ1556">
            <v>10076</v>
          </cell>
          <cell r="AK1556">
            <v>3493</v>
          </cell>
          <cell r="AL1556">
            <v>3493</v>
          </cell>
          <cell r="AM1556">
            <v>-2283</v>
          </cell>
          <cell r="AN1556">
            <v>5130</v>
          </cell>
          <cell r="AO1556">
            <v>2847</v>
          </cell>
          <cell r="AP1556" t="str">
            <v>　本事業は、ＡＩやＩｏＴ等の先進技術やスマート技術を活用しながら、複雑化した地域課題解決を図る「スマートシティのまちづくり」の一環として、官民共創のもと、いわきニュータウン全体を対象としながら、中央台高久地区の市土地開発公社所有地を拠点エリアとして位置付け、スマートシティの取組みやウィズ／アフターコロナの社会を見据えたモデル的開発の実施を推進するものである。</v>
          </cell>
          <cell r="AQ1556" t="str">
            <v xml:space="preserve">・報償費　補償金：アドバイザー報酬、講師謝金
・旅費費用弁償、管外旅費：アドバイザー・講師旅費、協議に係る交通費等
・需用費　消耗品費、食糧費：会議・協議資料等用紙、会議食料費
・役務費　通信運搬費：携帯型Wi-Fi通信料
・委託料　事務事業等委託料：モデル地区推進事業及び都市計画図書作成に係る業務委託
・使用料及び賃借料　使用料、賃借料：コピー使用料、発電設備に係る借上料
・負担金補助及び交付金　その他に対するその他負担金：コンソーシアム負担金等 </v>
          </cell>
          <cell r="BB1556">
            <v>1</v>
          </cell>
          <cell r="BC1556" t="str">
            <v>次世代を育てる　</v>
          </cell>
          <cell r="BD1556">
            <v>0</v>
          </cell>
          <cell r="BF1556">
            <v>0</v>
          </cell>
          <cell r="BH1556">
            <v>0</v>
          </cell>
          <cell r="BJ1556">
            <v>2</v>
          </cell>
          <cell r="BK1556">
            <v>0</v>
          </cell>
          <cell r="BL1556">
            <v>0</v>
          </cell>
          <cell r="BM1556">
            <v>0</v>
          </cell>
          <cell r="BN1556">
            <v>0</v>
          </cell>
          <cell r="BO1556">
            <v>0</v>
          </cell>
          <cell r="BP1556">
            <v>0</v>
          </cell>
          <cell r="BQ1556">
            <v>0</v>
          </cell>
          <cell r="BR1556">
            <v>0</v>
          </cell>
          <cell r="BS1556">
            <v>0</v>
          </cell>
          <cell r="BT1556">
            <v>0</v>
          </cell>
          <cell r="BU1556">
            <v>0</v>
          </cell>
          <cell r="BV1556">
            <v>10076</v>
          </cell>
          <cell r="BW1556">
            <v>0</v>
          </cell>
          <cell r="BX1556">
            <v>0</v>
          </cell>
          <cell r="BY1556">
            <v>0</v>
          </cell>
          <cell r="BZ1556">
            <v>4300</v>
          </cell>
          <cell r="CA1556">
            <v>3493</v>
          </cell>
        </row>
        <row r="1557">
          <cell r="I1557" t="str">
            <v>スマートタウンモデル地区推進事業費　感染症対策分</v>
          </cell>
          <cell r="J1557">
            <v>1</v>
          </cell>
          <cell r="K1557" t="str">
            <v>一般会計</v>
          </cell>
          <cell r="L1557">
            <v>8</v>
          </cell>
          <cell r="M1557" t="str">
            <v>土木費　</v>
          </cell>
          <cell r="N1557">
            <v>5</v>
          </cell>
          <cell r="O1557" t="str">
            <v>都市計画費　</v>
          </cell>
          <cell r="P1557">
            <v>1</v>
          </cell>
          <cell r="Q1557" t="str">
            <v>都市計画総務費　</v>
          </cell>
          <cell r="R1557">
            <v>10</v>
          </cell>
          <cell r="S1557" t="str">
            <v>都市計画推進費　</v>
          </cell>
          <cell r="T1557">
            <v>39</v>
          </cell>
          <cell r="U1557" t="str">
            <v>スマートタウンモデル地区推進事業費　</v>
          </cell>
          <cell r="V1557">
            <v>0</v>
          </cell>
          <cell r="X1557">
            <v>1</v>
          </cell>
          <cell r="Y1557" t="str">
            <v>感染症対策分</v>
          </cell>
          <cell r="Z1557">
            <v>3097</v>
          </cell>
          <cell r="AA1557">
            <v>0</v>
          </cell>
          <cell r="AB1557">
            <v>0</v>
          </cell>
          <cell r="AC1557">
            <v>0</v>
          </cell>
          <cell r="AD1557">
            <v>0</v>
          </cell>
          <cell r="AE1557">
            <v>0</v>
          </cell>
          <cell r="AF1557">
            <v>0</v>
          </cell>
          <cell r="AG1557">
            <v>0</v>
          </cell>
          <cell r="AH1557">
            <v>0</v>
          </cell>
          <cell r="AI1557">
            <v>0</v>
          </cell>
          <cell r="AJ1557">
            <v>0</v>
          </cell>
          <cell r="AK1557">
            <v>0</v>
          </cell>
          <cell r="AL1557">
            <v>0</v>
          </cell>
          <cell r="AM1557">
            <v>0</v>
          </cell>
          <cell r="AN1557">
            <v>0</v>
          </cell>
          <cell r="AO1557">
            <v>0</v>
          </cell>
          <cell r="AQ1557" t="str">
            <v>　事業手法検討調査業務委託料の追加
業務委託料　4,352,000円 * 1.10 ＝ 4,787,200円</v>
          </cell>
          <cell r="BJ1557">
            <v>0</v>
          </cell>
          <cell r="BK1557">
            <v>0</v>
          </cell>
          <cell r="BL1557">
            <v>0</v>
          </cell>
          <cell r="BM1557">
            <v>0</v>
          </cell>
          <cell r="BN1557">
            <v>0</v>
          </cell>
          <cell r="BO1557">
            <v>0</v>
          </cell>
          <cell r="BP1557">
            <v>0</v>
          </cell>
          <cell r="BQ1557">
            <v>0</v>
          </cell>
          <cell r="BR1557">
            <v>0</v>
          </cell>
          <cell r="BS1557">
            <v>0</v>
          </cell>
          <cell r="BT1557">
            <v>0</v>
          </cell>
          <cell r="BU1557">
            <v>0</v>
          </cell>
          <cell r="BV1557">
            <v>0</v>
          </cell>
          <cell r="BW1557">
            <v>0</v>
          </cell>
          <cell r="BX1557">
            <v>0</v>
          </cell>
          <cell r="BY1557">
            <v>0</v>
          </cell>
          <cell r="BZ1557">
            <v>0</v>
          </cell>
          <cell r="CA1557">
            <v>0</v>
          </cell>
        </row>
        <row r="1558">
          <cell r="I1558" t="str">
            <v>都市計画審議会委員報酬</v>
          </cell>
          <cell r="J1558">
            <v>1</v>
          </cell>
          <cell r="K1558" t="str">
            <v>一般会計</v>
          </cell>
          <cell r="L1558">
            <v>8</v>
          </cell>
          <cell r="M1558" t="str">
            <v>土木費　</v>
          </cell>
          <cell r="N1558">
            <v>5</v>
          </cell>
          <cell r="O1558" t="str">
            <v>都市計画費　</v>
          </cell>
          <cell r="P1558">
            <v>1</v>
          </cell>
          <cell r="Q1558" t="str">
            <v>都市計画総務費　</v>
          </cell>
          <cell r="R1558">
            <v>90</v>
          </cell>
          <cell r="S1558" t="str">
            <v>一般事務費　</v>
          </cell>
          <cell r="T1558">
            <v>1</v>
          </cell>
          <cell r="U1558" t="str">
            <v>都市計画審議会委員報酬　</v>
          </cell>
          <cell r="V1558">
            <v>0</v>
          </cell>
          <cell r="X1558">
            <v>0</v>
          </cell>
          <cell r="Z1558">
            <v>208</v>
          </cell>
          <cell r="AA1558">
            <v>498</v>
          </cell>
          <cell r="AB1558">
            <v>498</v>
          </cell>
          <cell r="AC1558">
            <v>498</v>
          </cell>
          <cell r="AD1558">
            <v>498</v>
          </cell>
          <cell r="AE1558">
            <v>0</v>
          </cell>
          <cell r="AF1558">
            <v>0</v>
          </cell>
          <cell r="AG1558">
            <v>0</v>
          </cell>
          <cell r="AH1558">
            <v>0</v>
          </cell>
          <cell r="AI1558">
            <v>498</v>
          </cell>
          <cell r="AJ1558">
            <v>498</v>
          </cell>
          <cell r="AK1558">
            <v>498</v>
          </cell>
          <cell r="AL1558">
            <v>498</v>
          </cell>
          <cell r="AM1558">
            <v>0</v>
          </cell>
          <cell r="AN1558">
            <v>0</v>
          </cell>
          <cell r="AO1558">
            <v>0</v>
          </cell>
          <cell r="AP1558" t="str">
            <v>　いわき市都市計画審議会は、都市計画法第77条の２第１項及びいわき市都市計画審議会条例に基づき設置されている附属機関であり、18名の委員により構成されている。
　その事務は、市長の諮問に応じ都市計画に関する事項を調査審議し、市長に答申することである。
　当審議会の開催については、都市計画道路の変更や、用途地域の変更、いわき市立地適正化計画の見直し等、令和５年度は年４回の開催を予定しているため、委員報酬を要求するものである。
・委員総数　18名
・うち報酬支払対象者15名（関係行政機関３名を除く）</v>
          </cell>
          <cell r="AQ1558" t="str">
            <v xml:space="preserve">都市計画審議会開催に係る委員報酬　8,300円×15名×4回
</v>
          </cell>
          <cell r="BJ1558">
            <v>1</v>
          </cell>
          <cell r="BK1558">
            <v>498</v>
          </cell>
          <cell r="BL1558">
            <v>0</v>
          </cell>
          <cell r="BM1558">
            <v>0</v>
          </cell>
          <cell r="BN1558">
            <v>0</v>
          </cell>
          <cell r="BO1558">
            <v>0</v>
          </cell>
          <cell r="BP1558">
            <v>0</v>
          </cell>
          <cell r="BQ1558">
            <v>0</v>
          </cell>
          <cell r="BR1558">
            <v>0</v>
          </cell>
          <cell r="BS1558">
            <v>0</v>
          </cell>
          <cell r="BT1558">
            <v>0</v>
          </cell>
          <cell r="BU1558">
            <v>0</v>
          </cell>
          <cell r="BV1558">
            <v>498</v>
          </cell>
          <cell r="BW1558">
            <v>0</v>
          </cell>
          <cell r="BX1558">
            <v>0</v>
          </cell>
          <cell r="BY1558">
            <v>0</v>
          </cell>
          <cell r="BZ1558">
            <v>0</v>
          </cell>
          <cell r="CA1558">
            <v>498</v>
          </cell>
        </row>
        <row r="1559">
          <cell r="I1559" t="str">
            <v>都市計画審議会事務費</v>
          </cell>
          <cell r="J1559">
            <v>1</v>
          </cell>
          <cell r="K1559" t="str">
            <v>一般会計</v>
          </cell>
          <cell r="L1559">
            <v>8</v>
          </cell>
          <cell r="M1559" t="str">
            <v>土木費　</v>
          </cell>
          <cell r="N1559">
            <v>5</v>
          </cell>
          <cell r="O1559" t="str">
            <v>都市計画費　</v>
          </cell>
          <cell r="P1559">
            <v>1</v>
          </cell>
          <cell r="Q1559" t="str">
            <v>都市計画総務費　</v>
          </cell>
          <cell r="R1559">
            <v>90</v>
          </cell>
          <cell r="S1559" t="str">
            <v>一般事務費　</v>
          </cell>
          <cell r="T1559">
            <v>2</v>
          </cell>
          <cell r="U1559" t="str">
            <v>都市計画審議会事務費</v>
          </cell>
          <cell r="V1559">
            <v>0</v>
          </cell>
          <cell r="X1559">
            <v>0</v>
          </cell>
          <cell r="Z1559">
            <v>254</v>
          </cell>
          <cell r="AA1559">
            <v>396</v>
          </cell>
          <cell r="AB1559">
            <v>396</v>
          </cell>
          <cell r="AC1559">
            <v>396</v>
          </cell>
          <cell r="AD1559">
            <v>396</v>
          </cell>
          <cell r="AE1559">
            <v>0</v>
          </cell>
          <cell r="AF1559">
            <v>0</v>
          </cell>
          <cell r="AG1559">
            <v>0</v>
          </cell>
          <cell r="AH1559">
            <v>0</v>
          </cell>
          <cell r="AI1559">
            <v>396</v>
          </cell>
          <cell r="AJ1559">
            <v>396</v>
          </cell>
          <cell r="AK1559">
            <v>396</v>
          </cell>
          <cell r="AL1559">
            <v>396</v>
          </cell>
          <cell r="AM1559">
            <v>0</v>
          </cell>
          <cell r="AN1559">
            <v>0</v>
          </cell>
          <cell r="AO1559">
            <v>0</v>
          </cell>
          <cell r="AP1559" t="str">
            <v>　いわき市都市計画審議会は、都市計画法第77条の２第１項及びいわき市都市計画審議会条例により設置されている附属機関であり、18名の委員により構成されている。
　その事務は、市長の諮問に応じ都市計画に関する事項を審査し、市長に答申することである。
　当審議会の開催については、都市計画道路の変更や、用途地域の変更、いわき市立地適正化計画の見直し等、令和５年度は年４回の開催を予定しており、開催の際に係る諸費用を要求するものである。</v>
          </cell>
          <cell r="AQ1559" t="str">
            <v>旅費　費用弁償都市計画審議会委員出席旅費（審議会）　
　管外旅費都市計画審議会関係県協議旅費
　国土交通省協議旅費
需用費消耗品費コピー用紙
　食糧費　都市計画審議会賄費
役務費通信運搬費　郵送料
使用料及び賃借料　使用料　コピー使用料
　高速道路使用料</v>
          </cell>
          <cell r="BJ1559">
            <v>1</v>
          </cell>
          <cell r="BK1559">
            <v>396</v>
          </cell>
          <cell r="BL1559">
            <v>0</v>
          </cell>
          <cell r="BM1559">
            <v>0</v>
          </cell>
          <cell r="BN1559">
            <v>0</v>
          </cell>
          <cell r="BO1559">
            <v>0</v>
          </cell>
          <cell r="BP1559">
            <v>0</v>
          </cell>
          <cell r="BQ1559">
            <v>0</v>
          </cell>
          <cell r="BR1559">
            <v>0</v>
          </cell>
          <cell r="BS1559">
            <v>0</v>
          </cell>
          <cell r="BT1559">
            <v>0</v>
          </cell>
          <cell r="BU1559">
            <v>0</v>
          </cell>
          <cell r="BV1559">
            <v>396</v>
          </cell>
          <cell r="BW1559">
            <v>0</v>
          </cell>
          <cell r="BX1559">
            <v>0</v>
          </cell>
          <cell r="BY1559">
            <v>0</v>
          </cell>
          <cell r="BZ1559">
            <v>0</v>
          </cell>
          <cell r="CA1559">
            <v>396</v>
          </cell>
        </row>
        <row r="1560">
          <cell r="I1560" t="str">
            <v>土地取引の届出及び勧告に関する事業費</v>
          </cell>
          <cell r="J1560">
            <v>1</v>
          </cell>
          <cell r="K1560" t="str">
            <v>一般会計</v>
          </cell>
          <cell r="L1560">
            <v>8</v>
          </cell>
          <cell r="M1560" t="str">
            <v>土木費　</v>
          </cell>
          <cell r="N1560">
            <v>5</v>
          </cell>
          <cell r="O1560" t="str">
            <v>都市計画費　</v>
          </cell>
          <cell r="P1560">
            <v>1</v>
          </cell>
          <cell r="Q1560" t="str">
            <v>都市計画総務費　</v>
          </cell>
          <cell r="R1560">
            <v>90</v>
          </cell>
          <cell r="S1560" t="str">
            <v>一般事務費　</v>
          </cell>
          <cell r="T1560">
            <v>6</v>
          </cell>
          <cell r="U1560" t="str">
            <v>土地取引の届出及び勧告に関する事業費</v>
          </cell>
          <cell r="V1560">
            <v>0</v>
          </cell>
          <cell r="X1560">
            <v>0</v>
          </cell>
          <cell r="Z1560">
            <v>311</v>
          </cell>
          <cell r="AA1560">
            <v>327</v>
          </cell>
          <cell r="AB1560">
            <v>366</v>
          </cell>
          <cell r="AC1560">
            <v>366</v>
          </cell>
          <cell r="AD1560">
            <v>366</v>
          </cell>
          <cell r="AE1560">
            <v>327</v>
          </cell>
          <cell r="AF1560">
            <v>366</v>
          </cell>
          <cell r="AG1560">
            <v>366</v>
          </cell>
          <cell r="AH1560">
            <v>366</v>
          </cell>
          <cell r="AI1560">
            <v>0</v>
          </cell>
          <cell r="AJ1560">
            <v>0</v>
          </cell>
          <cell r="AK1560">
            <v>0</v>
          </cell>
          <cell r="AL1560">
            <v>0</v>
          </cell>
          <cell r="AM1560">
            <v>0</v>
          </cell>
          <cell r="AN1560">
            <v>39</v>
          </cell>
          <cell r="AO1560">
            <v>39</v>
          </cell>
          <cell r="AP1560" t="str">
            <v>　土地取引の規制に関する措置等を講ずることにより、土地の投機的取引や地価の高騰を抑制し、乱開発を防ぐなど、総合的かつ計画的な国土の利用を図るため、国土利用計画法に基づき、一定面積以上の土地取引後の届出や大規模土地利用事前指導申出書等の受付、当該届出等の土地利用計画に係る市の意見書を作成し、県へ進達する。</v>
          </cell>
          <cell r="AQ1560" t="str">
            <v xml:space="preserve">旅費　管外旅費国土計画協会総会等への出席
需用費消耗品費関係法令集の加除等
使用料及び賃借料　使用料　コピー使用料等
負担金補助及び交付金　その他に対するその他負担金　国土計画協会年会費
増減理由：コピー使用料の増 </v>
          </cell>
          <cell r="BJ1560">
            <v>1</v>
          </cell>
          <cell r="BK1560">
            <v>366</v>
          </cell>
          <cell r="BL1560">
            <v>0</v>
          </cell>
          <cell r="BM1560">
            <v>0</v>
          </cell>
          <cell r="BN1560">
            <v>0</v>
          </cell>
          <cell r="BO1560">
            <v>0</v>
          </cell>
          <cell r="BP1560">
            <v>0</v>
          </cell>
          <cell r="BQ1560">
            <v>0</v>
          </cell>
          <cell r="BR1560">
            <v>0</v>
          </cell>
          <cell r="BS1560">
            <v>366</v>
          </cell>
          <cell r="BT1560">
            <v>0</v>
          </cell>
          <cell r="BU1560">
            <v>0</v>
          </cell>
          <cell r="BV1560">
            <v>0</v>
          </cell>
          <cell r="BW1560">
            <v>0</v>
          </cell>
          <cell r="BX1560">
            <v>366</v>
          </cell>
          <cell r="BY1560">
            <v>0</v>
          </cell>
          <cell r="BZ1560">
            <v>0</v>
          </cell>
          <cell r="CA1560">
            <v>0</v>
          </cell>
        </row>
        <row r="1561">
          <cell r="I1561" t="str">
            <v>土地取引の届出及び勧告に関する事業費　会計年度任用職員分</v>
          </cell>
          <cell r="J1561">
            <v>1</v>
          </cell>
          <cell r="K1561" t="str">
            <v>一般会計</v>
          </cell>
          <cell r="L1561">
            <v>8</v>
          </cell>
          <cell r="M1561" t="str">
            <v>土木費　</v>
          </cell>
          <cell r="N1561">
            <v>5</v>
          </cell>
          <cell r="O1561" t="str">
            <v>都市計画費　</v>
          </cell>
          <cell r="P1561">
            <v>1</v>
          </cell>
          <cell r="Q1561" t="str">
            <v>都市計画総務費　</v>
          </cell>
          <cell r="R1561">
            <v>90</v>
          </cell>
          <cell r="S1561" t="str">
            <v>一般事務費　</v>
          </cell>
          <cell r="T1561">
            <v>6</v>
          </cell>
          <cell r="U1561" t="str">
            <v>土地取引の届出及び勧告に関する事業費</v>
          </cell>
          <cell r="V1561">
            <v>0</v>
          </cell>
          <cell r="X1561">
            <v>1</v>
          </cell>
          <cell r="Y1561" t="str">
            <v>会計年度任用職員分　</v>
          </cell>
          <cell r="Z1561">
            <v>982</v>
          </cell>
          <cell r="AA1561">
            <v>1067</v>
          </cell>
          <cell r="AB1561">
            <v>1076</v>
          </cell>
          <cell r="AC1561">
            <v>1017</v>
          </cell>
          <cell r="AD1561">
            <v>1017</v>
          </cell>
          <cell r="AE1561">
            <v>1067</v>
          </cell>
          <cell r="AF1561">
            <v>1076</v>
          </cell>
          <cell r="AG1561">
            <v>1017</v>
          </cell>
          <cell r="AH1561">
            <v>1017</v>
          </cell>
          <cell r="AI1561">
            <v>0</v>
          </cell>
          <cell r="AJ1561">
            <v>0</v>
          </cell>
          <cell r="AK1561">
            <v>0</v>
          </cell>
          <cell r="AL1561">
            <v>0</v>
          </cell>
          <cell r="AM1561">
            <v>-59</v>
          </cell>
          <cell r="AN1561">
            <v>9</v>
          </cell>
          <cell r="AO1561">
            <v>-50</v>
          </cell>
          <cell r="AP1561" t="str">
            <v>１　国土利用計画法に基づく事務事業
２　公有地の拡大の推進に関する法律に基づく事務</v>
          </cell>
          <cell r="AQ1561" t="str">
            <v>報酬パートタイム会計年度任用職員　報酬
共済費　パートタイム会計年度任用職員　社会保険料
旅費パートタイム会計年度任用職員　旅費</v>
          </cell>
          <cell r="BJ1561">
            <v>2</v>
          </cell>
          <cell r="BK1561">
            <v>0</v>
          </cell>
          <cell r="BL1561">
            <v>0</v>
          </cell>
          <cell r="BM1561">
            <v>0</v>
          </cell>
          <cell r="BN1561">
            <v>0</v>
          </cell>
          <cell r="BO1561">
            <v>0</v>
          </cell>
          <cell r="BP1561">
            <v>0</v>
          </cell>
          <cell r="BQ1561">
            <v>0</v>
          </cell>
          <cell r="BR1561">
            <v>0</v>
          </cell>
          <cell r="BS1561">
            <v>502</v>
          </cell>
          <cell r="BT1561">
            <v>0</v>
          </cell>
          <cell r="BU1561">
            <v>574</v>
          </cell>
          <cell r="BV1561">
            <v>0</v>
          </cell>
          <cell r="BW1561">
            <v>0</v>
          </cell>
          <cell r="BX1561">
            <v>502</v>
          </cell>
          <cell r="BY1561">
            <v>0</v>
          </cell>
          <cell r="BZ1561">
            <v>515</v>
          </cell>
          <cell r="CA1561">
            <v>0</v>
          </cell>
        </row>
        <row r="1562">
          <cell r="I1562" t="str">
            <v>一般事務費</v>
          </cell>
          <cell r="J1562">
            <v>1</v>
          </cell>
          <cell r="K1562" t="str">
            <v>一般会計</v>
          </cell>
          <cell r="L1562">
            <v>8</v>
          </cell>
          <cell r="M1562" t="str">
            <v>土木費　</v>
          </cell>
          <cell r="N1562">
            <v>5</v>
          </cell>
          <cell r="O1562" t="str">
            <v>都市計画費　</v>
          </cell>
          <cell r="P1562">
            <v>1</v>
          </cell>
          <cell r="Q1562" t="str">
            <v>都市計画総務費　</v>
          </cell>
          <cell r="R1562">
            <v>90</v>
          </cell>
          <cell r="S1562" t="str">
            <v>一般事務費　</v>
          </cell>
          <cell r="T1562">
            <v>9</v>
          </cell>
          <cell r="U1562" t="str">
            <v>一般事務費　</v>
          </cell>
          <cell r="V1562">
            <v>0</v>
          </cell>
          <cell r="X1562">
            <v>0</v>
          </cell>
          <cell r="Z1562">
            <v>3019</v>
          </cell>
          <cell r="AA1562">
            <v>3260</v>
          </cell>
          <cell r="AB1562">
            <v>3432</v>
          </cell>
          <cell r="AC1562">
            <v>3432</v>
          </cell>
          <cell r="AD1562">
            <v>3432</v>
          </cell>
          <cell r="AE1562">
            <v>573</v>
          </cell>
          <cell r="AF1562">
            <v>745</v>
          </cell>
          <cell r="AG1562">
            <v>745</v>
          </cell>
          <cell r="AH1562">
            <v>745</v>
          </cell>
          <cell r="AI1562">
            <v>2687</v>
          </cell>
          <cell r="AJ1562">
            <v>2687</v>
          </cell>
          <cell r="AK1562">
            <v>2687</v>
          </cell>
          <cell r="AL1562">
            <v>2687</v>
          </cell>
          <cell r="AM1562">
            <v>0</v>
          </cell>
          <cell r="AN1562">
            <v>172</v>
          </cell>
          <cell r="AO1562">
            <v>172</v>
          </cell>
          <cell r="AP1562" t="str">
            <v xml:space="preserve">・都市計画事務執行に要する事務経費
 </v>
          </cell>
          <cell r="AQ1562" t="str">
            <v>・都市計画事務執行に要する事務経費
・公用車の管理に要する経費
増減理由：コピー使用料及び負担金の増</v>
          </cell>
          <cell r="BJ1562">
            <v>1</v>
          </cell>
          <cell r="BK1562">
            <v>3432</v>
          </cell>
          <cell r="BL1562">
            <v>0</v>
          </cell>
          <cell r="BM1562">
            <v>0</v>
          </cell>
          <cell r="BN1562">
            <v>0</v>
          </cell>
          <cell r="BO1562">
            <v>0</v>
          </cell>
          <cell r="BP1562">
            <v>0</v>
          </cell>
          <cell r="BQ1562">
            <v>0</v>
          </cell>
          <cell r="BR1562">
            <v>0</v>
          </cell>
          <cell r="BS1562">
            <v>0</v>
          </cell>
          <cell r="BT1562">
            <v>0</v>
          </cell>
          <cell r="BU1562">
            <v>745</v>
          </cell>
          <cell r="BV1562">
            <v>2687</v>
          </cell>
          <cell r="BW1562">
            <v>0</v>
          </cell>
          <cell r="BX1562">
            <v>0</v>
          </cell>
          <cell r="BY1562">
            <v>0</v>
          </cell>
          <cell r="BZ1562">
            <v>745</v>
          </cell>
          <cell r="CA1562">
            <v>2687</v>
          </cell>
        </row>
        <row r="1563">
          <cell r="I1563" t="str">
            <v>一般事務費　車両購入費</v>
          </cell>
          <cell r="J1563">
            <v>1</v>
          </cell>
          <cell r="K1563" t="str">
            <v>一般会計</v>
          </cell>
          <cell r="L1563">
            <v>8</v>
          </cell>
          <cell r="M1563" t="str">
            <v>土木費　</v>
          </cell>
          <cell r="N1563">
            <v>5</v>
          </cell>
          <cell r="O1563" t="str">
            <v>都市計画費　</v>
          </cell>
          <cell r="P1563">
            <v>1</v>
          </cell>
          <cell r="Q1563" t="str">
            <v>都市計画総務費　</v>
          </cell>
          <cell r="R1563">
            <v>90</v>
          </cell>
          <cell r="S1563" t="str">
            <v>一般事務費　</v>
          </cell>
          <cell r="T1563">
            <v>9</v>
          </cell>
          <cell r="U1563" t="str">
            <v>一般事務費　</v>
          </cell>
          <cell r="V1563">
            <v>0</v>
          </cell>
          <cell r="X1563">
            <v>10</v>
          </cell>
          <cell r="Y1563" t="str">
            <v>車両購入費　</v>
          </cell>
          <cell r="Z1563">
            <v>0</v>
          </cell>
          <cell r="AA1563">
            <v>0</v>
          </cell>
          <cell r="AB1563">
            <v>3404</v>
          </cell>
          <cell r="AC1563">
            <v>3287</v>
          </cell>
          <cell r="AD1563">
            <v>3287</v>
          </cell>
          <cell r="AE1563">
            <v>0</v>
          </cell>
          <cell r="AF1563">
            <v>0</v>
          </cell>
          <cell r="AG1563">
            <v>0</v>
          </cell>
          <cell r="AH1563">
            <v>0</v>
          </cell>
          <cell r="AI1563">
            <v>0</v>
          </cell>
          <cell r="AJ1563">
            <v>3404</v>
          </cell>
          <cell r="AK1563">
            <v>3287</v>
          </cell>
          <cell r="AL1563">
            <v>3287</v>
          </cell>
          <cell r="AM1563">
            <v>-117</v>
          </cell>
          <cell r="AN1563">
            <v>3404</v>
          </cell>
          <cell r="AO1563">
            <v>3287</v>
          </cell>
          <cell r="AP1563" t="str">
            <v xml:space="preserve">　公用車更新基準に基づき、当該基準を満たす車両（小型乗用車１台）の更新に係る費用を要求するもの。
　○更新対象車両
登録番号　：　いわき500　の　7507
車種　：　小型乗用車
経過年数　：　13年
走行距離　：　205,710㎞
 </v>
          </cell>
          <cell r="AQ1563" t="str">
            <v>車両購入費
・役務費　手数料　20,680円（検査登録代行手数料）
　手数料　10,780円（販売車両リサイクル料金）
　保険料　27,770円（自賠責保険）　
・備品購入費　自動車（投資的）3,242,533円
・公課費　国に対する公課費49,200円（重量税）</v>
          </cell>
          <cell r="BJ1563">
            <v>2</v>
          </cell>
          <cell r="BK1563">
            <v>0</v>
          </cell>
          <cell r="BL1563">
            <v>0</v>
          </cell>
          <cell r="BM1563">
            <v>0</v>
          </cell>
          <cell r="BN1563">
            <v>0</v>
          </cell>
          <cell r="BO1563">
            <v>0</v>
          </cell>
          <cell r="BP1563">
            <v>0</v>
          </cell>
          <cell r="BQ1563">
            <v>0</v>
          </cell>
          <cell r="BR1563">
            <v>0</v>
          </cell>
          <cell r="BS1563">
            <v>0</v>
          </cell>
          <cell r="BT1563">
            <v>0</v>
          </cell>
          <cell r="BU1563">
            <v>0</v>
          </cell>
          <cell r="BV1563">
            <v>3404</v>
          </cell>
          <cell r="BW1563">
            <v>0</v>
          </cell>
          <cell r="BX1563">
            <v>0</v>
          </cell>
          <cell r="BY1563">
            <v>0</v>
          </cell>
          <cell r="BZ1563">
            <v>0</v>
          </cell>
          <cell r="CA1563">
            <v>3287</v>
          </cell>
        </row>
        <row r="1564">
          <cell r="I1564" t="str">
            <v>図面用複写機賃貸借更新事業費</v>
          </cell>
          <cell r="J1564">
            <v>1</v>
          </cell>
          <cell r="K1564" t="str">
            <v>一般会計</v>
          </cell>
          <cell r="L1564">
            <v>8</v>
          </cell>
          <cell r="M1564" t="str">
            <v>土木費　</v>
          </cell>
          <cell r="N1564">
            <v>5</v>
          </cell>
          <cell r="O1564" t="str">
            <v>都市計画費　</v>
          </cell>
          <cell r="P1564">
            <v>1</v>
          </cell>
          <cell r="Q1564" t="str">
            <v>都市計画総務費　</v>
          </cell>
          <cell r="R1564">
            <v>90</v>
          </cell>
          <cell r="S1564" t="str">
            <v>一般事務費　</v>
          </cell>
          <cell r="T1564">
            <v>9</v>
          </cell>
          <cell r="U1564" t="str">
            <v>一般事務費　</v>
          </cell>
          <cell r="V1564">
            <v>0</v>
          </cell>
          <cell r="X1564">
            <v>11</v>
          </cell>
          <cell r="Y1564" t="str">
            <v>図面用複写機賃貸借更新事業費</v>
          </cell>
          <cell r="Z1564">
            <v>951</v>
          </cell>
          <cell r="AA1564">
            <v>1188</v>
          </cell>
          <cell r="AB1564">
            <v>1188</v>
          </cell>
          <cell r="AC1564">
            <v>1188</v>
          </cell>
          <cell r="AD1564">
            <v>1188</v>
          </cell>
          <cell r="AE1564">
            <v>0</v>
          </cell>
          <cell r="AF1564">
            <v>0</v>
          </cell>
          <cell r="AG1564">
            <v>0</v>
          </cell>
          <cell r="AH1564">
            <v>0</v>
          </cell>
          <cell r="AI1564">
            <v>1188</v>
          </cell>
          <cell r="AJ1564">
            <v>1188</v>
          </cell>
          <cell r="AK1564">
            <v>1188</v>
          </cell>
          <cell r="AL1564">
            <v>1188</v>
          </cell>
          <cell r="AM1564">
            <v>0</v>
          </cell>
          <cell r="AN1564">
            <v>0</v>
          </cell>
          <cell r="AO1564">
            <v>0</v>
          </cell>
          <cell r="AP1564" t="str">
            <v>　図面や掲示物等の複写・作成に使用している図面用複写機について、令和４年度に賃貸借契約の更新（契約期間：令和４年４月１日～令和９年３月31日）を行ったことから、当該賃貸借契約に基づく月額基本料（税抜90,000円/月）を予算要求するもの。</v>
          </cell>
          <cell r="AQ1564" t="str">
            <v xml:space="preserve">図面用複写機賃貸借料　1,188千円
　月額基本料 90,000円　×　12ヶ月　×　消費税 1.1 </v>
          </cell>
          <cell r="BJ1564">
            <v>1</v>
          </cell>
          <cell r="BK1564">
            <v>1188</v>
          </cell>
          <cell r="BL1564">
            <v>0</v>
          </cell>
          <cell r="BM1564">
            <v>0</v>
          </cell>
          <cell r="BN1564">
            <v>0</v>
          </cell>
          <cell r="BO1564">
            <v>0</v>
          </cell>
          <cell r="BP1564">
            <v>0</v>
          </cell>
          <cell r="BQ1564">
            <v>0</v>
          </cell>
          <cell r="BR1564">
            <v>0</v>
          </cell>
          <cell r="BS1564">
            <v>0</v>
          </cell>
          <cell r="BT1564">
            <v>0</v>
          </cell>
          <cell r="BU1564">
            <v>0</v>
          </cell>
          <cell r="BV1564">
            <v>1188</v>
          </cell>
          <cell r="BW1564">
            <v>0</v>
          </cell>
          <cell r="BX1564">
            <v>0</v>
          </cell>
          <cell r="BY1564">
            <v>0</v>
          </cell>
          <cell r="BZ1564">
            <v>0</v>
          </cell>
          <cell r="CA1564">
            <v>1188</v>
          </cell>
        </row>
        <row r="1565">
          <cell r="I1565" t="str">
            <v>一般事務費　会計年度任用職員分</v>
          </cell>
          <cell r="J1565">
            <v>1</v>
          </cell>
          <cell r="K1565" t="str">
            <v>一般会計</v>
          </cell>
          <cell r="L1565">
            <v>8</v>
          </cell>
          <cell r="M1565" t="str">
            <v>土木費　</v>
          </cell>
          <cell r="N1565">
            <v>5</v>
          </cell>
          <cell r="O1565" t="str">
            <v>都市計画費　</v>
          </cell>
          <cell r="P1565">
            <v>1</v>
          </cell>
          <cell r="Q1565" t="str">
            <v>都市計画総務費　</v>
          </cell>
          <cell r="R1565">
            <v>90</v>
          </cell>
          <cell r="S1565" t="str">
            <v>一般事務費　</v>
          </cell>
          <cell r="T1565">
            <v>9</v>
          </cell>
          <cell r="U1565" t="str">
            <v>一般事務費　</v>
          </cell>
          <cell r="V1565">
            <v>0</v>
          </cell>
          <cell r="X1565">
            <v>12</v>
          </cell>
          <cell r="Y1565" t="str">
            <v>会計年度任用職員分　</v>
          </cell>
          <cell r="Z1565">
            <v>685</v>
          </cell>
          <cell r="AA1565">
            <v>752</v>
          </cell>
          <cell r="AB1565">
            <v>735</v>
          </cell>
          <cell r="AC1565">
            <v>691</v>
          </cell>
          <cell r="AD1565">
            <v>691</v>
          </cell>
          <cell r="AE1565">
            <v>385</v>
          </cell>
          <cell r="AF1565">
            <v>368</v>
          </cell>
          <cell r="AG1565">
            <v>691</v>
          </cell>
          <cell r="AH1565">
            <v>691</v>
          </cell>
          <cell r="AI1565">
            <v>367</v>
          </cell>
          <cell r="AJ1565">
            <v>367</v>
          </cell>
          <cell r="AK1565">
            <v>0</v>
          </cell>
          <cell r="AL1565">
            <v>0</v>
          </cell>
          <cell r="AM1565">
            <v>-44</v>
          </cell>
          <cell r="AN1565">
            <v>-17</v>
          </cell>
          <cell r="AO1565">
            <v>-61</v>
          </cell>
          <cell r="AP1565" t="str">
            <v>１　都市計画決定（市）に係る資料作成等補助事務
２　議会、常任委員会、国県要望活動、各種会議等に係る資料作成補助事務
３　都市計画図配布事務</v>
          </cell>
          <cell r="AQ1565" t="str">
            <v>報酬パートタイム会計年度任用職員　報酬
共済費　パートタイム会計年度任用職員　社会保険料
旅費パートタイム会計年度任用職員　旅費</v>
          </cell>
          <cell r="BJ1565">
            <v>2</v>
          </cell>
          <cell r="BK1565">
            <v>0</v>
          </cell>
          <cell r="BL1565">
            <v>0</v>
          </cell>
          <cell r="BM1565">
            <v>0</v>
          </cell>
          <cell r="BN1565">
            <v>0</v>
          </cell>
          <cell r="BO1565">
            <v>0</v>
          </cell>
          <cell r="BP1565">
            <v>0</v>
          </cell>
          <cell r="BQ1565">
            <v>0</v>
          </cell>
          <cell r="BR1565">
            <v>0</v>
          </cell>
          <cell r="BS1565">
            <v>0</v>
          </cell>
          <cell r="BT1565">
            <v>0</v>
          </cell>
          <cell r="BU1565">
            <v>368</v>
          </cell>
          <cell r="BV1565">
            <v>367</v>
          </cell>
          <cell r="BW1565">
            <v>0</v>
          </cell>
          <cell r="BX1565">
            <v>0</v>
          </cell>
          <cell r="BY1565">
            <v>0</v>
          </cell>
          <cell r="BZ1565">
            <v>691</v>
          </cell>
          <cell r="CA1565">
            <v>0</v>
          </cell>
        </row>
        <row r="1566">
          <cell r="I1566" t="str">
            <v>輸送対策事業費</v>
          </cell>
          <cell r="J1566">
            <v>1</v>
          </cell>
          <cell r="K1566" t="str">
            <v>一般会計</v>
          </cell>
          <cell r="L1566">
            <v>8</v>
          </cell>
          <cell r="M1566" t="str">
            <v>土木費　</v>
          </cell>
          <cell r="N1566">
            <v>5</v>
          </cell>
          <cell r="O1566" t="str">
            <v>都市計画費　</v>
          </cell>
          <cell r="P1566">
            <v>1</v>
          </cell>
          <cell r="Q1566" t="str">
            <v>都市計画総務費　</v>
          </cell>
          <cell r="R1566">
            <v>40</v>
          </cell>
          <cell r="S1566" t="str">
            <v>総合交通対策費　</v>
          </cell>
          <cell r="T1566">
            <v>1</v>
          </cell>
          <cell r="U1566" t="str">
            <v>輸送対策事業費　</v>
          </cell>
          <cell r="V1566">
            <v>0</v>
          </cell>
          <cell r="X1566">
            <v>0</v>
          </cell>
          <cell r="Z1566">
            <v>245</v>
          </cell>
          <cell r="AA1566">
            <v>386</v>
          </cell>
          <cell r="AB1566">
            <v>386</v>
          </cell>
          <cell r="AC1566">
            <v>386</v>
          </cell>
          <cell r="AD1566">
            <v>386</v>
          </cell>
          <cell r="AE1566">
            <v>0</v>
          </cell>
          <cell r="AF1566">
            <v>0</v>
          </cell>
          <cell r="AG1566">
            <v>0</v>
          </cell>
          <cell r="AH1566">
            <v>0</v>
          </cell>
          <cell r="AI1566">
            <v>386</v>
          </cell>
          <cell r="AJ1566">
            <v>386</v>
          </cell>
          <cell r="AK1566">
            <v>386</v>
          </cell>
          <cell r="AL1566">
            <v>386</v>
          </cell>
          <cell r="AM1566">
            <v>0</v>
          </cell>
          <cell r="AN1566">
            <v>0</v>
          </cell>
          <cell r="AO1566">
            <v>0</v>
          </cell>
          <cell r="AP1566" t="str">
            <v>　鉄道、路線バスなどの生活交通の確保や空港の利用促進に係る協議会、要望活動等の事務事業に必要な経費を計上するもの。　</v>
          </cell>
          <cell r="AQ1566" t="str">
            <v>〇　要求内容
　・　福島県鉄道活性化対策協議会等の会議に係る経費
　・　JR東日本への要望活動（本社、仙台支社、水戸支社）に係る経費
　・　いわき駅発車メロディーの使用料・各種協議会負担金に係る経費</v>
          </cell>
          <cell r="BJ1566">
            <v>1</v>
          </cell>
          <cell r="BK1566">
            <v>386</v>
          </cell>
          <cell r="BL1566">
            <v>0</v>
          </cell>
          <cell r="BM1566">
            <v>0</v>
          </cell>
          <cell r="BN1566">
            <v>0</v>
          </cell>
          <cell r="BO1566">
            <v>0</v>
          </cell>
          <cell r="BP1566">
            <v>0</v>
          </cell>
          <cell r="BQ1566">
            <v>0</v>
          </cell>
          <cell r="BR1566">
            <v>0</v>
          </cell>
          <cell r="BS1566">
            <v>0</v>
          </cell>
          <cell r="BT1566">
            <v>0</v>
          </cell>
          <cell r="BU1566">
            <v>0</v>
          </cell>
          <cell r="BV1566">
            <v>386</v>
          </cell>
          <cell r="BW1566">
            <v>0</v>
          </cell>
          <cell r="BX1566">
            <v>0</v>
          </cell>
          <cell r="BY1566">
            <v>0</v>
          </cell>
          <cell r="BZ1566">
            <v>0</v>
          </cell>
          <cell r="CA1566">
            <v>386</v>
          </cell>
        </row>
        <row r="1567">
          <cell r="I1567" t="str">
            <v>公共交通活性化推進事業費</v>
          </cell>
          <cell r="J1567">
            <v>1</v>
          </cell>
          <cell r="K1567" t="str">
            <v>一般会計</v>
          </cell>
          <cell r="L1567">
            <v>8</v>
          </cell>
          <cell r="M1567" t="str">
            <v>土木費　</v>
          </cell>
          <cell r="N1567">
            <v>5</v>
          </cell>
          <cell r="O1567" t="str">
            <v>都市計画費　</v>
          </cell>
          <cell r="P1567">
            <v>1</v>
          </cell>
          <cell r="Q1567" t="str">
            <v>都市計画総務費　</v>
          </cell>
          <cell r="R1567">
            <v>40</v>
          </cell>
          <cell r="S1567" t="str">
            <v>総合交通対策費　</v>
          </cell>
          <cell r="T1567">
            <v>4</v>
          </cell>
          <cell r="U1567" t="str">
            <v>公共交通活性化推進事業費</v>
          </cell>
          <cell r="V1567">
            <v>0</v>
          </cell>
          <cell r="X1567">
            <v>0</v>
          </cell>
          <cell r="Z1567">
            <v>588</v>
          </cell>
          <cell r="AA1567">
            <v>658</v>
          </cell>
          <cell r="AB1567">
            <v>6037</v>
          </cell>
          <cell r="AC1567">
            <v>3488</v>
          </cell>
          <cell r="AD1567">
            <v>3488</v>
          </cell>
          <cell r="AE1567">
            <v>658</v>
          </cell>
          <cell r="AF1567">
            <v>0</v>
          </cell>
          <cell r="AG1567">
            <v>1700</v>
          </cell>
          <cell r="AH1567">
            <v>1700</v>
          </cell>
          <cell r="AI1567">
            <v>0</v>
          </cell>
          <cell r="AJ1567">
            <v>6037</v>
          </cell>
          <cell r="AK1567">
            <v>1788</v>
          </cell>
          <cell r="AL1567">
            <v>1788</v>
          </cell>
          <cell r="AM1567">
            <v>-2549</v>
          </cell>
          <cell r="AN1567">
            <v>5379</v>
          </cell>
          <cell r="AO1567">
            <v>2830</v>
          </cell>
          <cell r="AP1567" t="str">
            <v xml:space="preserve">　本市の都市づくりの方針であるネットワーク型コンパクトシティの形成を担う公共交通の利用促進を目的としたモビリティ・マネジメント施策を推進することにより、「地域の交通は地域が創り、育み、支え合う」という市民意識の醸成を図る。
　また、いわき市地域公共交通計画（令和５年３月策定予定）」においては、各まちづくり施策と整合が図られた公共交通活性化及び再生の方針を位置付けることとしており、市内における最適な公共交通ネットワークの構築を推進するとともに、関連施策の取り組みを検討・順次導入していくことで、日常生活における移動選択手段の一つとして選ばれる公共交通の実現を目指すもの。
 </v>
          </cell>
          <cell r="AQ1567" t="str">
            <v>〇　要求内容
　・　いわき市地域公共交通利便増進実施計画等の検討に係る経費
　・　公共交通の活性化及び利用促進の検討に係る経費
○　増減理由
いわき市地域公共交通計画に基づき実施される各種事業の増加。
　・　公共交通最適化・利便増進プロジェクト
　・　公共交通利用転換プロジェクト</v>
          </cell>
          <cell r="BB1567">
            <v>3</v>
          </cell>
          <cell r="BC1567" t="str">
            <v>まちの魅力を高める　</v>
          </cell>
          <cell r="BD1567">
            <v>0</v>
          </cell>
          <cell r="BF1567">
            <v>0</v>
          </cell>
          <cell r="BH1567">
            <v>0</v>
          </cell>
          <cell r="BJ1567">
            <v>2</v>
          </cell>
          <cell r="BK1567">
            <v>0</v>
          </cell>
          <cell r="BL1567">
            <v>0</v>
          </cell>
          <cell r="BM1567">
            <v>0</v>
          </cell>
          <cell r="BN1567">
            <v>0</v>
          </cell>
          <cell r="BO1567">
            <v>0</v>
          </cell>
          <cell r="BP1567">
            <v>0</v>
          </cell>
          <cell r="BQ1567">
            <v>0</v>
          </cell>
          <cell r="BR1567">
            <v>0</v>
          </cell>
          <cell r="BS1567">
            <v>0</v>
          </cell>
          <cell r="BT1567">
            <v>0</v>
          </cell>
          <cell r="BU1567">
            <v>0</v>
          </cell>
          <cell r="BV1567">
            <v>6037</v>
          </cell>
          <cell r="BW1567">
            <v>0</v>
          </cell>
          <cell r="BX1567">
            <v>0</v>
          </cell>
          <cell r="BY1567">
            <v>0</v>
          </cell>
          <cell r="BZ1567">
            <v>1700</v>
          </cell>
          <cell r="CA1567">
            <v>1788</v>
          </cell>
        </row>
        <row r="1568">
          <cell r="I1568" t="str">
            <v>公共交通活性化推進事業費　２１世紀の森公園交通アクセス改善分</v>
          </cell>
          <cell r="J1568">
            <v>1</v>
          </cell>
          <cell r="K1568" t="str">
            <v>一般会計</v>
          </cell>
          <cell r="L1568">
            <v>8</v>
          </cell>
          <cell r="M1568" t="str">
            <v>土木費　</v>
          </cell>
          <cell r="N1568">
            <v>5</v>
          </cell>
          <cell r="O1568" t="str">
            <v>都市計画費　</v>
          </cell>
          <cell r="P1568">
            <v>1</v>
          </cell>
          <cell r="Q1568" t="str">
            <v>都市計画総務費　</v>
          </cell>
          <cell r="R1568">
            <v>40</v>
          </cell>
          <cell r="S1568" t="str">
            <v>総合交通対策費　</v>
          </cell>
          <cell r="T1568">
            <v>4</v>
          </cell>
          <cell r="U1568" t="str">
            <v>公共交通活性化推進事業費</v>
          </cell>
          <cell r="V1568">
            <v>0</v>
          </cell>
          <cell r="X1568">
            <v>1</v>
          </cell>
          <cell r="Y1568" t="str">
            <v>２１世紀の森公園交通アクセス改善分　</v>
          </cell>
          <cell r="Z1568">
            <v>0</v>
          </cell>
          <cell r="AA1568">
            <v>0</v>
          </cell>
          <cell r="AB1568">
            <v>7001</v>
          </cell>
          <cell r="AC1568">
            <v>0</v>
          </cell>
          <cell r="AD1568">
            <v>0</v>
          </cell>
          <cell r="AE1568">
            <v>0</v>
          </cell>
          <cell r="AF1568">
            <v>0</v>
          </cell>
          <cell r="AG1568">
            <v>0</v>
          </cell>
          <cell r="AH1568">
            <v>0</v>
          </cell>
          <cell r="AI1568">
            <v>0</v>
          </cell>
          <cell r="AJ1568">
            <v>7001</v>
          </cell>
          <cell r="AK1568">
            <v>0</v>
          </cell>
          <cell r="AL1568">
            <v>0</v>
          </cell>
          <cell r="AM1568">
            <v>-7001</v>
          </cell>
          <cell r="AN1568">
            <v>7001</v>
          </cell>
          <cell r="AO1568">
            <v>0</v>
          </cell>
          <cell r="AP1568" t="str">
            <v xml:space="preserve">　本市の総合公園である21世紀の森公園では、年間を通して大規模なスポーツイベントが開催されるが、公共交通でのアクセス環境が充分ではなく、渋滞等が発生していることから、公共交通による円滑な輸送システムを構築し、来訪者の利便性を確保するもの。 </v>
          </cell>
          <cell r="AQ1568" t="str">
            <v xml:space="preserve">　21世紀の森公園における大規模スポーツイベント開催時などの公共交通アクセス環境改善にかかる事業費の計上。 </v>
          </cell>
          <cell r="BJ1568">
            <v>2</v>
          </cell>
          <cell r="BK1568">
            <v>0</v>
          </cell>
          <cell r="BL1568">
            <v>0</v>
          </cell>
          <cell r="BM1568">
            <v>0</v>
          </cell>
          <cell r="BN1568">
            <v>0</v>
          </cell>
          <cell r="BO1568">
            <v>0</v>
          </cell>
          <cell r="BP1568">
            <v>0</v>
          </cell>
          <cell r="BQ1568">
            <v>0</v>
          </cell>
          <cell r="BR1568">
            <v>0</v>
          </cell>
          <cell r="BS1568">
            <v>0</v>
          </cell>
          <cell r="BT1568">
            <v>0</v>
          </cell>
          <cell r="BU1568">
            <v>0</v>
          </cell>
          <cell r="BV1568">
            <v>7001</v>
          </cell>
          <cell r="BW1568">
            <v>0</v>
          </cell>
          <cell r="BX1568">
            <v>0</v>
          </cell>
          <cell r="BY1568">
            <v>0</v>
          </cell>
          <cell r="BZ1568">
            <v>0</v>
          </cell>
          <cell r="CA1568">
            <v>0</v>
          </cell>
        </row>
        <row r="1569">
          <cell r="I1569" t="str">
            <v>生活交通維持対策補助事業費</v>
          </cell>
          <cell r="J1569">
            <v>1</v>
          </cell>
          <cell r="K1569" t="str">
            <v>一般会計</v>
          </cell>
          <cell r="L1569">
            <v>8</v>
          </cell>
          <cell r="M1569" t="str">
            <v>土木費　</v>
          </cell>
          <cell r="N1569">
            <v>5</v>
          </cell>
          <cell r="O1569" t="str">
            <v>都市計画費　</v>
          </cell>
          <cell r="P1569">
            <v>1</v>
          </cell>
          <cell r="Q1569" t="str">
            <v>都市計画総務費　</v>
          </cell>
          <cell r="R1569">
            <v>40</v>
          </cell>
          <cell r="S1569" t="str">
            <v>総合交通対策費　</v>
          </cell>
          <cell r="T1569">
            <v>6</v>
          </cell>
          <cell r="U1569" t="str">
            <v>生活交通維持対策補助事業費　</v>
          </cell>
          <cell r="V1569">
            <v>0</v>
          </cell>
          <cell r="X1569">
            <v>0</v>
          </cell>
          <cell r="Z1569">
            <v>166719</v>
          </cell>
          <cell r="AA1569">
            <v>184146</v>
          </cell>
          <cell r="AB1569">
            <v>181810</v>
          </cell>
          <cell r="AC1569">
            <v>181810</v>
          </cell>
          <cell r="AD1569">
            <v>181810</v>
          </cell>
          <cell r="AE1569">
            <v>1759</v>
          </cell>
          <cell r="AF1569">
            <v>1713</v>
          </cell>
          <cell r="AG1569">
            <v>1713</v>
          </cell>
          <cell r="AH1569">
            <v>1713</v>
          </cell>
          <cell r="AI1569">
            <v>182387</v>
          </cell>
          <cell r="AJ1569">
            <v>180097</v>
          </cell>
          <cell r="AK1569">
            <v>180097</v>
          </cell>
          <cell r="AL1569">
            <v>180097</v>
          </cell>
          <cell r="AM1569">
            <v>0</v>
          </cell>
          <cell r="AN1569">
            <v>-2336</v>
          </cell>
          <cell r="AO1569">
            <v>-2336</v>
          </cell>
          <cell r="AP1569" t="str">
            <v>　市民生活に必要な公共交通（生活路線バス）の維持・確保及び地域の活性化を図るため、生活路線バスを運行する交通事業者に対して補助金を交付するもの。</v>
          </cell>
          <cell r="AQ1569" t="str">
            <v xml:space="preserve">　補助対象26路線の補助金
　【補助要件】
①　運行距離が３km以上の路線であること
②　当該路線を廃止することにより他の路線で代替することのできなくなる区間が
　1.5km以上となる路線であること
③　観光を目的とする路線及び過去に廃止された路線ではないこと
④　平均乗車密度が２人以上であること
　※　令和２年12月22日から当分の間適用しないこととした。
</v>
          </cell>
          <cell r="BJ1569">
            <v>1</v>
          </cell>
          <cell r="BK1569">
            <v>181810</v>
          </cell>
          <cell r="BL1569">
            <v>0</v>
          </cell>
          <cell r="BM1569">
            <v>0</v>
          </cell>
          <cell r="BN1569">
            <v>0</v>
          </cell>
          <cell r="BO1569">
            <v>0</v>
          </cell>
          <cell r="BP1569">
            <v>0</v>
          </cell>
          <cell r="BQ1569">
            <v>0</v>
          </cell>
          <cell r="BR1569">
            <v>0</v>
          </cell>
          <cell r="BS1569">
            <v>1713</v>
          </cell>
          <cell r="BT1569">
            <v>0</v>
          </cell>
          <cell r="BU1569">
            <v>0</v>
          </cell>
          <cell r="BV1569">
            <v>180097</v>
          </cell>
          <cell r="BW1569">
            <v>0</v>
          </cell>
          <cell r="BX1569">
            <v>1713</v>
          </cell>
          <cell r="BY1569">
            <v>0</v>
          </cell>
          <cell r="BZ1569">
            <v>0</v>
          </cell>
          <cell r="CA1569">
            <v>180097</v>
          </cell>
        </row>
        <row r="1570">
          <cell r="I1570" t="str">
            <v>鉄道交通利便性向上推進事業費</v>
          </cell>
          <cell r="J1570">
            <v>1</v>
          </cell>
          <cell r="K1570" t="str">
            <v>一般会計</v>
          </cell>
          <cell r="L1570">
            <v>8</v>
          </cell>
          <cell r="M1570" t="str">
            <v>土木費　</v>
          </cell>
          <cell r="N1570">
            <v>5</v>
          </cell>
          <cell r="O1570" t="str">
            <v>都市計画費　</v>
          </cell>
          <cell r="P1570">
            <v>1</v>
          </cell>
          <cell r="Q1570" t="str">
            <v>都市計画総務費　</v>
          </cell>
          <cell r="R1570">
            <v>40</v>
          </cell>
          <cell r="S1570" t="str">
            <v>総合交通対策費　</v>
          </cell>
          <cell r="T1570">
            <v>9</v>
          </cell>
          <cell r="U1570" t="str">
            <v>鉄道交通利便性向上推進事業費</v>
          </cell>
          <cell r="V1570">
            <v>0</v>
          </cell>
          <cell r="X1570">
            <v>0</v>
          </cell>
          <cell r="Z1570">
            <v>371</v>
          </cell>
          <cell r="AA1570">
            <v>368</v>
          </cell>
          <cell r="AB1570">
            <v>0</v>
          </cell>
          <cell r="AC1570">
            <v>0</v>
          </cell>
          <cell r="AD1570">
            <v>0</v>
          </cell>
          <cell r="AE1570">
            <v>0</v>
          </cell>
          <cell r="AF1570">
            <v>0</v>
          </cell>
          <cell r="AG1570">
            <v>0</v>
          </cell>
          <cell r="AH1570">
            <v>0</v>
          </cell>
          <cell r="AI1570">
            <v>368</v>
          </cell>
          <cell r="AJ1570">
            <v>0</v>
          </cell>
          <cell r="AK1570">
            <v>0</v>
          </cell>
          <cell r="AL1570">
            <v>0</v>
          </cell>
          <cell r="AM1570">
            <v>0</v>
          </cell>
          <cell r="AN1570">
            <v>-368</v>
          </cell>
          <cell r="AO1570">
            <v>-368</v>
          </cell>
          <cell r="AP1570" t="str">
            <v xml:space="preserve">　本市における鉄道交通の理解を深め、利便性向上や機能の強化による利用拡大を図り、将来に向け持続可能な公共交通として守り育んでいくことを目的に設置した「いわき市鉄道交通を応援する会」について、鉄道交通に対する理解と愛着を深めるための情報発信や鉄道交通等に関する各種データのオープン化、利用促進などに取り組む他、将来的な有料会員化を見据え、会員の増加を図る取り組みなどを進め、第二次いわき市都市計画マスタープラン等の早期実現を図る。
</v>
          </cell>
          <cell r="AQ1570" t="str">
            <v>○　要求内容
　・鉄道交通の利便性向上に向けた要望活動に係る経費
　・鉄道交通の利用促進に向けた啓発活動に係る経費
　・鉄道交通の必要性や重要性について広く認識してもらうための活動に係る経費
○　増減理由
「いわき市鉄道交通を応援する会実施のセミナーの開催や啓発活動等の更なる推進に　要する費用」及び「東海の情報発信力の強化等に要する委託費用」の増加。
ＳＮＳ等の活用による広報ＰＲ紙の削減のための印刷製本費の減額。</v>
          </cell>
          <cell r="BJ1570">
            <v>0</v>
          </cell>
          <cell r="BK1570">
            <v>0</v>
          </cell>
          <cell r="BL1570">
            <v>0</v>
          </cell>
          <cell r="BM1570">
            <v>0</v>
          </cell>
          <cell r="BN1570">
            <v>0</v>
          </cell>
          <cell r="BO1570">
            <v>0</v>
          </cell>
          <cell r="BP1570">
            <v>0</v>
          </cell>
          <cell r="BQ1570">
            <v>0</v>
          </cell>
          <cell r="BR1570">
            <v>0</v>
          </cell>
          <cell r="BS1570">
            <v>0</v>
          </cell>
          <cell r="BT1570">
            <v>0</v>
          </cell>
          <cell r="BU1570">
            <v>0</v>
          </cell>
          <cell r="BV1570">
            <v>0</v>
          </cell>
          <cell r="BW1570">
            <v>0</v>
          </cell>
          <cell r="BX1570">
            <v>0</v>
          </cell>
          <cell r="BY1570">
            <v>0</v>
          </cell>
          <cell r="BZ1570">
            <v>0</v>
          </cell>
          <cell r="CA1570">
            <v>0</v>
          </cell>
        </row>
        <row r="1571">
          <cell r="I1571" t="str">
            <v>さわやかトイレ・リフレッシュ事業費</v>
          </cell>
          <cell r="J1571">
            <v>1</v>
          </cell>
          <cell r="K1571" t="str">
            <v>一般会計</v>
          </cell>
          <cell r="L1571">
            <v>8</v>
          </cell>
          <cell r="M1571" t="str">
            <v>土木費　</v>
          </cell>
          <cell r="N1571">
            <v>5</v>
          </cell>
          <cell r="O1571" t="str">
            <v>都市計画費　</v>
          </cell>
          <cell r="P1571">
            <v>1</v>
          </cell>
          <cell r="Q1571" t="str">
            <v>都市計画総務費　</v>
          </cell>
          <cell r="R1571">
            <v>40</v>
          </cell>
          <cell r="S1571" t="str">
            <v>総合交通対策費　</v>
          </cell>
          <cell r="T1571">
            <v>10</v>
          </cell>
          <cell r="U1571" t="str">
            <v>さわやかトイレ・リフレッシュ事業費　</v>
          </cell>
          <cell r="V1571">
            <v>0</v>
          </cell>
          <cell r="X1571">
            <v>0</v>
          </cell>
          <cell r="Z1571">
            <v>0</v>
          </cell>
          <cell r="AA1571">
            <v>19772</v>
          </cell>
          <cell r="AB1571">
            <v>0</v>
          </cell>
          <cell r="AC1571">
            <v>0</v>
          </cell>
          <cell r="AD1571">
            <v>0</v>
          </cell>
          <cell r="AE1571">
            <v>0</v>
          </cell>
          <cell r="AF1571">
            <v>0</v>
          </cell>
          <cell r="AG1571">
            <v>0</v>
          </cell>
          <cell r="AH1571">
            <v>0</v>
          </cell>
          <cell r="AI1571">
            <v>19772</v>
          </cell>
          <cell r="AJ1571">
            <v>0</v>
          </cell>
          <cell r="AK1571">
            <v>0</v>
          </cell>
          <cell r="AL1571">
            <v>0</v>
          </cell>
          <cell r="AM1571">
            <v>0</v>
          </cell>
          <cell r="AN1571">
            <v>-19772</v>
          </cell>
          <cell r="AO1571">
            <v>-19772</v>
          </cell>
          <cell r="AP1571" t="str">
            <v xml:space="preserve">　本事業については、市内駅に設置のトイレの一部について、「多目的トイレ未整備」・「老朽化の進行」のほか、「和式くみ取り式で非衛生的」といった課題が生じているこから、平成27年度より多目的トイレの設置や水洗洋式化等などの環境整備を進め、地域のシンボルかつ交流拠点である駅の利便性を向上させ、鉄道交通の利用促進による交流人口の拡大等に繋げることを目的にトイレの再整備を進めている。
　この度、令和３年度中に撤去が予定されているＪＲ草野駅トイレについて、駅利用者や地域住民の要望等を踏まえ、バリアフリー化が図れた魅力ある駅トイレに再整備することで、ネットワーク型コンパクトシティ形成の核となる鉄道駅の利便性の改善を図るものである。
 </v>
          </cell>
          <cell r="AQ1571" t="str">
            <v>JR草野駅の駅前トイレの設計・施工及び維持管理に係る経費
旅費　：32千円
消耗品費：68千円
光熱水費：14千円
委託料：1,840千円
使用料：12千円
工事請負費：17,500千円
負担金、補助及び交付金：306千円</v>
          </cell>
          <cell r="BJ1571">
            <v>0</v>
          </cell>
          <cell r="BK1571">
            <v>0</v>
          </cell>
          <cell r="BL1571">
            <v>0</v>
          </cell>
          <cell r="BM1571">
            <v>0</v>
          </cell>
          <cell r="BN1571">
            <v>0</v>
          </cell>
          <cell r="BO1571">
            <v>0</v>
          </cell>
          <cell r="BP1571">
            <v>0</v>
          </cell>
          <cell r="BQ1571">
            <v>0</v>
          </cell>
          <cell r="BR1571">
            <v>0</v>
          </cell>
          <cell r="BS1571">
            <v>0</v>
          </cell>
          <cell r="BT1571">
            <v>0</v>
          </cell>
          <cell r="BU1571">
            <v>0</v>
          </cell>
          <cell r="BV1571">
            <v>0</v>
          </cell>
          <cell r="BW1571">
            <v>0</v>
          </cell>
          <cell r="BX1571">
            <v>0</v>
          </cell>
          <cell r="BY1571">
            <v>0</v>
          </cell>
          <cell r="BZ1571">
            <v>0</v>
          </cell>
          <cell r="CA1571">
            <v>0</v>
          </cell>
        </row>
        <row r="1572">
          <cell r="I1572" t="str">
            <v>みんなで創る地域交通支援事業費</v>
          </cell>
          <cell r="J1572">
            <v>1</v>
          </cell>
          <cell r="K1572" t="str">
            <v>一般会計</v>
          </cell>
          <cell r="L1572">
            <v>8</v>
          </cell>
          <cell r="M1572" t="str">
            <v>土木費　</v>
          </cell>
          <cell r="N1572">
            <v>5</v>
          </cell>
          <cell r="O1572" t="str">
            <v>都市計画費　</v>
          </cell>
          <cell r="P1572">
            <v>1</v>
          </cell>
          <cell r="Q1572" t="str">
            <v>都市計画総務費　</v>
          </cell>
          <cell r="R1572">
            <v>40</v>
          </cell>
          <cell r="S1572" t="str">
            <v>総合交通対策費　</v>
          </cell>
          <cell r="T1572">
            <v>14</v>
          </cell>
          <cell r="U1572" t="str">
            <v>みんなで創る地域交通支援事業費　</v>
          </cell>
          <cell r="V1572">
            <v>0</v>
          </cell>
          <cell r="X1572">
            <v>0</v>
          </cell>
          <cell r="Z1572">
            <v>1416</v>
          </cell>
          <cell r="AA1572">
            <v>1675</v>
          </cell>
          <cell r="AB1572">
            <v>11396</v>
          </cell>
          <cell r="AC1572">
            <v>11375</v>
          </cell>
          <cell r="AD1572">
            <v>11375</v>
          </cell>
          <cell r="AE1572">
            <v>1675</v>
          </cell>
          <cell r="AF1572">
            <v>0</v>
          </cell>
          <cell r="AG1572">
            <v>6000</v>
          </cell>
          <cell r="AH1572">
            <v>6000</v>
          </cell>
          <cell r="AI1572">
            <v>0</v>
          </cell>
          <cell r="AJ1572">
            <v>11396</v>
          </cell>
          <cell r="AK1572">
            <v>5375</v>
          </cell>
          <cell r="AL1572">
            <v>5375</v>
          </cell>
          <cell r="AM1572">
            <v>-21</v>
          </cell>
          <cell r="AN1572">
            <v>9721</v>
          </cell>
          <cell r="AO1572">
            <v>9700</v>
          </cell>
          <cell r="AP1572" t="str">
            <v xml:space="preserve">　中山間地域や沿岸部の一部の公共交通の利用が困難な地域については、地域住民、市及び交通事業者等との共創により地域のニーズに即した地域公共交通の検討・導入を支援し、自家用車の運転が困難な高齢者をはじめとした居住者の生活の基礎（セーフティネット）となる公共交通を確保するもの。
</v>
          </cell>
          <cell r="AQ1572" t="str">
            <v xml:space="preserve">〇　要求内容
　・　公共交通不便地域における共創型地域交通の運行支援及び導入検討に係る経費
○　増減理由
いわき市地域公共交通計画に基づき実施される各種事業の増加。
　・　公共交通セーフティネット構築プロジェクト
①川前地区における地域交通の導入による増加。
②久之浜・大久地区における域内交通確保実証による増加。
③遠野地区における地域交通の導入検討による増加。
 </v>
          </cell>
          <cell r="BB1572">
            <v>3</v>
          </cell>
          <cell r="BC1572" t="str">
            <v>まちの魅力を高める　</v>
          </cell>
          <cell r="BD1572">
            <v>0</v>
          </cell>
          <cell r="BF1572">
            <v>0</v>
          </cell>
          <cell r="BH1572">
            <v>0</v>
          </cell>
          <cell r="BJ1572">
            <v>2</v>
          </cell>
          <cell r="BK1572">
            <v>0</v>
          </cell>
          <cell r="BL1572">
            <v>0</v>
          </cell>
          <cell r="BM1572">
            <v>0</v>
          </cell>
          <cell r="BN1572">
            <v>0</v>
          </cell>
          <cell r="BO1572">
            <v>0</v>
          </cell>
          <cell r="BP1572">
            <v>0</v>
          </cell>
          <cell r="BQ1572">
            <v>0</v>
          </cell>
          <cell r="BR1572">
            <v>0</v>
          </cell>
          <cell r="BS1572">
            <v>0</v>
          </cell>
          <cell r="BT1572">
            <v>0</v>
          </cell>
          <cell r="BU1572">
            <v>0</v>
          </cell>
          <cell r="BV1572">
            <v>11396</v>
          </cell>
          <cell r="BW1572">
            <v>0</v>
          </cell>
          <cell r="BX1572">
            <v>0</v>
          </cell>
          <cell r="BY1572">
            <v>0</v>
          </cell>
          <cell r="BZ1572">
            <v>6000</v>
          </cell>
          <cell r="CA1572">
            <v>5375</v>
          </cell>
        </row>
        <row r="1573">
          <cell r="I1573" t="str">
            <v>みんなで創る地域交通支援事業費補助金</v>
          </cell>
          <cell r="J1573">
            <v>1</v>
          </cell>
          <cell r="K1573" t="str">
            <v>一般会計</v>
          </cell>
          <cell r="L1573">
            <v>8</v>
          </cell>
          <cell r="M1573" t="str">
            <v>土木費　</v>
          </cell>
          <cell r="N1573">
            <v>5</v>
          </cell>
          <cell r="O1573" t="str">
            <v>都市計画費　</v>
          </cell>
          <cell r="P1573">
            <v>1</v>
          </cell>
          <cell r="Q1573" t="str">
            <v>都市計画総務費　</v>
          </cell>
          <cell r="R1573">
            <v>40</v>
          </cell>
          <cell r="S1573" t="str">
            <v>総合交通対策費　</v>
          </cell>
          <cell r="T1573">
            <v>15</v>
          </cell>
          <cell r="U1573" t="str">
            <v>みんなで創る地域交通支援事業費補助金</v>
          </cell>
          <cell r="V1573">
            <v>0</v>
          </cell>
          <cell r="X1573">
            <v>0</v>
          </cell>
          <cell r="Z1573">
            <v>2000</v>
          </cell>
          <cell r="AA1573">
            <v>2000</v>
          </cell>
          <cell r="AB1573">
            <v>3000</v>
          </cell>
          <cell r="AC1573">
            <v>3000</v>
          </cell>
          <cell r="AD1573">
            <v>3000</v>
          </cell>
          <cell r="AE1573">
            <v>2000</v>
          </cell>
          <cell r="AF1573">
            <v>0</v>
          </cell>
          <cell r="AG1573">
            <v>0</v>
          </cell>
          <cell r="AH1573">
            <v>0</v>
          </cell>
          <cell r="AI1573">
            <v>0</v>
          </cell>
          <cell r="AJ1573">
            <v>3000</v>
          </cell>
          <cell r="AK1573">
            <v>3000</v>
          </cell>
          <cell r="AL1573">
            <v>3000</v>
          </cell>
          <cell r="AM1573">
            <v>0</v>
          </cell>
          <cell r="AN1573">
            <v>1000</v>
          </cell>
          <cell r="AO1573">
            <v>1000</v>
          </cell>
          <cell r="AP1573" t="str">
            <v xml:space="preserve">　中山間地域を中心とした公共交通空白地域及び公共交通不便地域における高齢者等の交通弱者の移動手段の確保を目的に、地元住民組織が主体となり構築した地域交通システムについて、運営主体となる地元住民組織の活動を支援するために補助金を交付するもの。
対象地区：三和、田人地区、川前地区 </v>
          </cell>
          <cell r="AQ1573" t="str">
            <v xml:space="preserve">〇　要求内容
運営主体となる地元住民組織の活動を支援するための補助金
 </v>
          </cell>
          <cell r="BB1573">
            <v>3</v>
          </cell>
          <cell r="BC1573" t="str">
            <v>まちの魅力を高める　</v>
          </cell>
          <cell r="BD1573">
            <v>0</v>
          </cell>
          <cell r="BF1573">
            <v>0</v>
          </cell>
          <cell r="BH1573">
            <v>0</v>
          </cell>
          <cell r="BJ1573">
            <v>1</v>
          </cell>
          <cell r="BK1573">
            <v>3000</v>
          </cell>
          <cell r="BL1573">
            <v>0</v>
          </cell>
          <cell r="BM1573">
            <v>0</v>
          </cell>
          <cell r="BN1573">
            <v>0</v>
          </cell>
          <cell r="BO1573">
            <v>0</v>
          </cell>
          <cell r="BP1573">
            <v>0</v>
          </cell>
          <cell r="BQ1573">
            <v>0</v>
          </cell>
          <cell r="BR1573">
            <v>0</v>
          </cell>
          <cell r="BS1573">
            <v>0</v>
          </cell>
          <cell r="BT1573">
            <v>0</v>
          </cell>
          <cell r="BU1573">
            <v>0</v>
          </cell>
          <cell r="BV1573">
            <v>3000</v>
          </cell>
          <cell r="BW1573">
            <v>0</v>
          </cell>
          <cell r="BX1573">
            <v>0</v>
          </cell>
          <cell r="BY1573">
            <v>0</v>
          </cell>
          <cell r="BZ1573">
            <v>0</v>
          </cell>
          <cell r="CA1573">
            <v>3000</v>
          </cell>
        </row>
        <row r="1574">
          <cell r="I1574" t="str">
            <v>交通事業者車両維持支援金</v>
          </cell>
          <cell r="J1574">
            <v>1</v>
          </cell>
          <cell r="K1574" t="str">
            <v>一般会計</v>
          </cell>
          <cell r="L1574">
            <v>8</v>
          </cell>
          <cell r="M1574" t="str">
            <v>土木費　</v>
          </cell>
          <cell r="N1574">
            <v>5</v>
          </cell>
          <cell r="O1574" t="str">
            <v>都市計画費　</v>
          </cell>
          <cell r="P1574">
            <v>1</v>
          </cell>
          <cell r="Q1574" t="str">
            <v>都市計画総務費　</v>
          </cell>
          <cell r="R1574">
            <v>40</v>
          </cell>
          <cell r="S1574" t="str">
            <v>総合交通対策費　</v>
          </cell>
          <cell r="T1574">
            <v>18</v>
          </cell>
          <cell r="U1574" t="str">
            <v>交通事業者車両維持支援金</v>
          </cell>
          <cell r="V1574">
            <v>0</v>
          </cell>
          <cell r="X1574">
            <v>0</v>
          </cell>
          <cell r="Z1574">
            <v>0</v>
          </cell>
          <cell r="AA1574">
            <v>0</v>
          </cell>
          <cell r="AB1574">
            <v>0</v>
          </cell>
          <cell r="AC1574">
            <v>0</v>
          </cell>
          <cell r="AD1574">
            <v>0</v>
          </cell>
          <cell r="AE1574">
            <v>0</v>
          </cell>
          <cell r="AF1574">
            <v>0</v>
          </cell>
          <cell r="AG1574">
            <v>0</v>
          </cell>
          <cell r="AH1574">
            <v>0</v>
          </cell>
          <cell r="AI1574">
            <v>0</v>
          </cell>
          <cell r="AJ1574">
            <v>0</v>
          </cell>
          <cell r="AK1574">
            <v>0</v>
          </cell>
          <cell r="AL1574">
            <v>0</v>
          </cell>
          <cell r="AM1574">
            <v>0</v>
          </cell>
          <cell r="AN1574">
            <v>0</v>
          </cell>
          <cell r="AO1574">
            <v>0</v>
          </cell>
          <cell r="AP1574" t="str">
            <v xml:space="preserve">
</v>
          </cell>
          <cell r="AQ1574" t="str">
            <v>〇　交通事業者車両維持支援金
　?　乗合バス事業者（２者）
・　乗合バス：200台×200,000円＝40,000,000円
　?　貸切バス事業者（10者）
・　貸切バス：150台×100,000円＝15,000,000円
　?　タクシー事業者（一般18者・福祉限定57者）
・　タクシー：380台×50,000円＝19,000,000円
・　福祉輸送自動車：90台×50,000円＝4,500,000円
〇　合計：78,500,000円（全820台、82事業者）</v>
          </cell>
          <cell r="BJ1574">
            <v>0</v>
          </cell>
          <cell r="BK1574">
            <v>0</v>
          </cell>
          <cell r="BL1574">
            <v>0</v>
          </cell>
          <cell r="BM1574">
            <v>0</v>
          </cell>
          <cell r="BN1574">
            <v>0</v>
          </cell>
          <cell r="BO1574">
            <v>0</v>
          </cell>
          <cell r="BP1574">
            <v>0</v>
          </cell>
          <cell r="BQ1574">
            <v>0</v>
          </cell>
          <cell r="BR1574">
            <v>0</v>
          </cell>
          <cell r="BS1574">
            <v>0</v>
          </cell>
          <cell r="BT1574">
            <v>0</v>
          </cell>
          <cell r="BU1574">
            <v>0</v>
          </cell>
          <cell r="BV1574">
            <v>0</v>
          </cell>
          <cell r="BW1574">
            <v>0</v>
          </cell>
          <cell r="BX1574">
            <v>0</v>
          </cell>
          <cell r="BY1574">
            <v>0</v>
          </cell>
          <cell r="BZ1574">
            <v>0</v>
          </cell>
          <cell r="CA1574">
            <v>0</v>
          </cell>
        </row>
        <row r="1575">
          <cell r="I1575" t="str">
            <v>公共交通需要回復緊急支援事業費補助金</v>
          </cell>
          <cell r="J1575">
            <v>1</v>
          </cell>
          <cell r="K1575" t="str">
            <v>一般会計</v>
          </cell>
          <cell r="L1575">
            <v>8</v>
          </cell>
          <cell r="M1575" t="str">
            <v>土木費　</v>
          </cell>
          <cell r="N1575">
            <v>5</v>
          </cell>
          <cell r="O1575" t="str">
            <v>都市計画費　</v>
          </cell>
          <cell r="P1575">
            <v>1</v>
          </cell>
          <cell r="Q1575" t="str">
            <v>都市計画総務費　</v>
          </cell>
          <cell r="R1575">
            <v>40</v>
          </cell>
          <cell r="S1575" t="str">
            <v>総合交通対策費　</v>
          </cell>
          <cell r="T1575">
            <v>19</v>
          </cell>
          <cell r="U1575" t="str">
            <v>公共交通需要回復緊急支援事業費補助金</v>
          </cell>
          <cell r="V1575">
            <v>0</v>
          </cell>
          <cell r="X1575">
            <v>0</v>
          </cell>
          <cell r="Z1575">
            <v>0</v>
          </cell>
          <cell r="AA1575">
            <v>0</v>
          </cell>
          <cell r="AB1575">
            <v>0</v>
          </cell>
          <cell r="AC1575">
            <v>0</v>
          </cell>
          <cell r="AD1575">
            <v>0</v>
          </cell>
          <cell r="AE1575">
            <v>0</v>
          </cell>
          <cell r="AF1575">
            <v>0</v>
          </cell>
          <cell r="AG1575">
            <v>0</v>
          </cell>
          <cell r="AH1575">
            <v>0</v>
          </cell>
          <cell r="AI1575">
            <v>0</v>
          </cell>
          <cell r="AJ1575">
            <v>0</v>
          </cell>
          <cell r="AK1575">
            <v>0</v>
          </cell>
          <cell r="AL1575">
            <v>0</v>
          </cell>
          <cell r="AM1575">
            <v>0</v>
          </cell>
          <cell r="AN1575">
            <v>0</v>
          </cell>
          <cell r="AO1575">
            <v>0</v>
          </cell>
          <cell r="AQ1575" t="str">
            <v xml:space="preserve">　路線バス事業者プレミアム付き回数券発行補助金：　39,600,000円
　福島県タクシー協会いわき支部プレミアム付き回数券発行補助金：　33,000,000円 </v>
          </cell>
          <cell r="BJ1575">
            <v>0</v>
          </cell>
          <cell r="BK1575">
            <v>0</v>
          </cell>
          <cell r="BL1575">
            <v>0</v>
          </cell>
          <cell r="BM1575">
            <v>0</v>
          </cell>
          <cell r="BN1575">
            <v>0</v>
          </cell>
          <cell r="BO1575">
            <v>0</v>
          </cell>
          <cell r="BP1575">
            <v>0</v>
          </cell>
          <cell r="BQ1575">
            <v>0</v>
          </cell>
          <cell r="BR1575">
            <v>0</v>
          </cell>
          <cell r="BS1575">
            <v>0</v>
          </cell>
          <cell r="BT1575">
            <v>0</v>
          </cell>
          <cell r="BU1575">
            <v>0</v>
          </cell>
          <cell r="BV1575">
            <v>0</v>
          </cell>
          <cell r="BW1575">
            <v>0</v>
          </cell>
          <cell r="BX1575">
            <v>0</v>
          </cell>
          <cell r="BY1575">
            <v>0</v>
          </cell>
          <cell r="BZ1575">
            <v>0</v>
          </cell>
          <cell r="CA1575">
            <v>0</v>
          </cell>
        </row>
        <row r="1576">
          <cell r="I1576" t="str">
            <v>公共交通強靭化事業費</v>
          </cell>
          <cell r="J1576">
            <v>1</v>
          </cell>
          <cell r="K1576" t="str">
            <v>一般会計</v>
          </cell>
          <cell r="L1576">
            <v>8</v>
          </cell>
          <cell r="M1576" t="str">
            <v>土木費　</v>
          </cell>
          <cell r="N1576">
            <v>5</v>
          </cell>
          <cell r="O1576" t="str">
            <v>都市計画費　</v>
          </cell>
          <cell r="P1576">
            <v>1</v>
          </cell>
          <cell r="Q1576" t="str">
            <v>都市計画総務費　</v>
          </cell>
          <cell r="R1576">
            <v>40</v>
          </cell>
          <cell r="S1576" t="str">
            <v>総合交通対策費　</v>
          </cell>
          <cell r="T1576">
            <v>20</v>
          </cell>
          <cell r="U1576" t="str">
            <v>公共交通強靭化事業費</v>
          </cell>
          <cell r="V1576">
            <v>0</v>
          </cell>
          <cell r="X1576">
            <v>0</v>
          </cell>
          <cell r="Z1576">
            <v>0</v>
          </cell>
          <cell r="AA1576">
            <v>0</v>
          </cell>
          <cell r="AB1576">
            <v>0</v>
          </cell>
          <cell r="AC1576">
            <v>0</v>
          </cell>
          <cell r="AD1576">
            <v>0</v>
          </cell>
          <cell r="AE1576">
            <v>0</v>
          </cell>
          <cell r="AF1576">
            <v>0</v>
          </cell>
          <cell r="AG1576">
            <v>0</v>
          </cell>
          <cell r="AH1576">
            <v>0</v>
          </cell>
          <cell r="AI1576">
            <v>0</v>
          </cell>
          <cell r="AJ1576">
            <v>0</v>
          </cell>
          <cell r="AK1576">
            <v>0</v>
          </cell>
          <cell r="AL1576">
            <v>0</v>
          </cell>
          <cell r="AM1576">
            <v>0</v>
          </cell>
          <cell r="AN1576">
            <v>0</v>
          </cell>
          <cell r="AO1576">
            <v>0</v>
          </cell>
          <cell r="AQ1576" t="str">
            <v>　総合交通等案内表示システム整備工事費　12,210,000円　
　公共交通情報提供システム構築補助金　187,000,000円</v>
          </cell>
          <cell r="BJ1576">
            <v>0</v>
          </cell>
          <cell r="BK1576">
            <v>0</v>
          </cell>
          <cell r="BL1576">
            <v>0</v>
          </cell>
          <cell r="BM1576">
            <v>0</v>
          </cell>
          <cell r="BN1576">
            <v>0</v>
          </cell>
          <cell r="BO1576">
            <v>0</v>
          </cell>
          <cell r="BP1576">
            <v>0</v>
          </cell>
          <cell r="BQ1576">
            <v>0</v>
          </cell>
          <cell r="BR1576">
            <v>0</v>
          </cell>
          <cell r="BS1576">
            <v>0</v>
          </cell>
          <cell r="BT1576">
            <v>0</v>
          </cell>
          <cell r="BU1576">
            <v>0</v>
          </cell>
          <cell r="BV1576">
            <v>0</v>
          </cell>
          <cell r="BW1576">
            <v>0</v>
          </cell>
          <cell r="BX1576">
            <v>0</v>
          </cell>
          <cell r="BY1576">
            <v>0</v>
          </cell>
          <cell r="BZ1576">
            <v>0</v>
          </cell>
          <cell r="CA1576">
            <v>0</v>
          </cell>
        </row>
        <row r="1577">
          <cell r="I1577" t="str">
            <v>末続防災集団移転跡地活用事業費</v>
          </cell>
          <cell r="J1577">
            <v>1</v>
          </cell>
          <cell r="K1577" t="str">
            <v>一般会計</v>
          </cell>
          <cell r="L1577">
            <v>8</v>
          </cell>
          <cell r="M1577" t="str">
            <v>土木費　</v>
          </cell>
          <cell r="N1577">
            <v>5</v>
          </cell>
          <cell r="O1577" t="str">
            <v>都市計画費　</v>
          </cell>
          <cell r="P1577">
            <v>1</v>
          </cell>
          <cell r="Q1577" t="str">
            <v>都市計画総務費　</v>
          </cell>
          <cell r="R1577">
            <v>10</v>
          </cell>
          <cell r="S1577" t="str">
            <v>都市計画推進費　</v>
          </cell>
          <cell r="T1577">
            <v>26</v>
          </cell>
          <cell r="U1577" t="str">
            <v>防災集団移転跡地活用事業費　</v>
          </cell>
          <cell r="V1577">
            <v>1</v>
          </cell>
          <cell r="W1577" t="str">
            <v>末続防災集団移転跡地活用事業費　</v>
          </cell>
          <cell r="X1577">
            <v>0</v>
          </cell>
          <cell r="Z1577">
            <v>8243</v>
          </cell>
          <cell r="AA1577">
            <v>3844</v>
          </cell>
          <cell r="AB1577">
            <v>4289</v>
          </cell>
          <cell r="AC1577">
            <v>3832</v>
          </cell>
          <cell r="AD1577">
            <v>3832</v>
          </cell>
          <cell r="AE1577">
            <v>0</v>
          </cell>
          <cell r="AF1577">
            <v>0</v>
          </cell>
          <cell r="AG1577">
            <v>0</v>
          </cell>
          <cell r="AH1577">
            <v>0</v>
          </cell>
          <cell r="AI1577">
            <v>3844</v>
          </cell>
          <cell r="AJ1577">
            <v>4289</v>
          </cell>
          <cell r="AK1577">
            <v>3832</v>
          </cell>
          <cell r="AL1577">
            <v>3832</v>
          </cell>
          <cell r="AM1577">
            <v>-457</v>
          </cell>
          <cell r="AN1577">
            <v>445</v>
          </cell>
          <cell r="AO1577">
            <v>-12</v>
          </cell>
          <cell r="AP1577" t="str">
            <v>　末続で実施した防災集団移転促進事業の移転元地（跡地）を企業・団体等の事業用地として活用し、地区のなりわいやコミュニティーの再生に寄与するもの。
・施行面積：A=3.5ha</v>
          </cell>
          <cell r="AQ1577" t="str">
            <v>末続防災集団移転跡地活用事業に係る経費
　旅費関係機関、事業者協議
　需用費　消耗品費（コピー用紙）、食糧費（説明会時飲物代）
　役務費　通信運搬費（説明会通知切手代）、手数料（跡地賃借料算出に係る不動産
　鑑定手数料、公正証書手数料）、保険料（賠償責任保険料）
　委託料　除草等維持管理業務委託
　使用料　コピー使用料
＜増減理由＞　不動産鑑定箇所の減に伴う手数料の減
　労務単価の変更に伴う除草等維持管理業務委託の増</v>
          </cell>
          <cell r="BJ1577">
            <v>2</v>
          </cell>
          <cell r="BK1577">
            <v>0</v>
          </cell>
          <cell r="BL1577">
            <v>0</v>
          </cell>
          <cell r="BM1577">
            <v>0</v>
          </cell>
          <cell r="BN1577">
            <v>0</v>
          </cell>
          <cell r="BO1577">
            <v>0</v>
          </cell>
          <cell r="BP1577">
            <v>0</v>
          </cell>
          <cell r="BQ1577">
            <v>0</v>
          </cell>
          <cell r="BR1577">
            <v>0</v>
          </cell>
          <cell r="BS1577">
            <v>0</v>
          </cell>
          <cell r="BT1577">
            <v>0</v>
          </cell>
          <cell r="BU1577">
            <v>0</v>
          </cell>
          <cell r="BV1577">
            <v>4289</v>
          </cell>
          <cell r="BW1577">
            <v>0</v>
          </cell>
          <cell r="BX1577">
            <v>0</v>
          </cell>
          <cell r="BY1577">
            <v>0</v>
          </cell>
          <cell r="BZ1577">
            <v>0</v>
          </cell>
          <cell r="CA1577">
            <v>3832</v>
          </cell>
        </row>
        <row r="1578">
          <cell r="I1578" t="str">
            <v>錦町須賀防災集団移転跡地活用事業費</v>
          </cell>
          <cell r="J1578">
            <v>1</v>
          </cell>
          <cell r="K1578" t="str">
            <v>一般会計</v>
          </cell>
          <cell r="L1578">
            <v>8</v>
          </cell>
          <cell r="M1578" t="str">
            <v>土木費　</v>
          </cell>
          <cell r="N1578">
            <v>5</v>
          </cell>
          <cell r="O1578" t="str">
            <v>都市計画費　</v>
          </cell>
          <cell r="P1578">
            <v>1</v>
          </cell>
          <cell r="Q1578" t="str">
            <v>都市計画総務費　</v>
          </cell>
          <cell r="R1578">
            <v>10</v>
          </cell>
          <cell r="S1578" t="str">
            <v>都市計画推進費　</v>
          </cell>
          <cell r="T1578">
            <v>26</v>
          </cell>
          <cell r="U1578" t="str">
            <v>防災集団移転跡地活用事業費　</v>
          </cell>
          <cell r="V1578">
            <v>3</v>
          </cell>
          <cell r="W1578" t="str">
            <v>錦町須賀防災集団移転跡地活用事業費　</v>
          </cell>
          <cell r="X1578">
            <v>0</v>
          </cell>
          <cell r="Z1578">
            <v>1518</v>
          </cell>
          <cell r="AA1578">
            <v>2322</v>
          </cell>
          <cell r="AB1578">
            <v>2847</v>
          </cell>
          <cell r="AC1578">
            <v>2847</v>
          </cell>
          <cell r="AD1578">
            <v>2847</v>
          </cell>
          <cell r="AE1578">
            <v>0</v>
          </cell>
          <cell r="AF1578">
            <v>0</v>
          </cell>
          <cell r="AG1578">
            <v>0</v>
          </cell>
          <cell r="AH1578">
            <v>0</v>
          </cell>
          <cell r="AI1578">
            <v>2322</v>
          </cell>
          <cell r="AJ1578">
            <v>2847</v>
          </cell>
          <cell r="AK1578">
            <v>2847</v>
          </cell>
          <cell r="AL1578">
            <v>2847</v>
          </cell>
          <cell r="AM1578">
            <v>0</v>
          </cell>
          <cell r="AN1578">
            <v>525</v>
          </cell>
          <cell r="AO1578">
            <v>525</v>
          </cell>
          <cell r="AP1578" t="str">
            <v>　錦町須賀で実施した防災集団移転促進事業の移転元地（跡地）を企業・団体等の事業用地として活用し、地区のなりわいやコミュニティーの再生に寄与するもの。
・施行面積：A=3.8ha</v>
          </cell>
          <cell r="AQ1578" t="str">
            <v>錦町須賀防災集団移転跡地活用事業に伴う経費
　需用費　消耗品費（コピー用紙代）、食糧費（説明会時飲物代）
　役務費　通信運搬費（切手代）、手数料（跡地賃借料算出に係る不動産鑑定手数
　料）、保険料（賠償責任保険料）
　委託料　除草等維持管理業務委託
　使用料　コピー使用料
＜増減理由＞　手数料算定方法精査に伴う不動産鑑定手数料の増</v>
          </cell>
          <cell r="BJ1578">
            <v>1</v>
          </cell>
          <cell r="BK1578">
            <v>2847</v>
          </cell>
          <cell r="BL1578">
            <v>0</v>
          </cell>
          <cell r="BM1578">
            <v>0</v>
          </cell>
          <cell r="BN1578">
            <v>0</v>
          </cell>
          <cell r="BO1578">
            <v>0</v>
          </cell>
          <cell r="BP1578">
            <v>0</v>
          </cell>
          <cell r="BQ1578">
            <v>0</v>
          </cell>
          <cell r="BR1578">
            <v>0</v>
          </cell>
          <cell r="BS1578">
            <v>0</v>
          </cell>
          <cell r="BT1578">
            <v>0</v>
          </cell>
          <cell r="BU1578">
            <v>0</v>
          </cell>
          <cell r="BV1578">
            <v>2847</v>
          </cell>
          <cell r="BW1578">
            <v>0</v>
          </cell>
          <cell r="BX1578">
            <v>0</v>
          </cell>
          <cell r="BY1578">
            <v>0</v>
          </cell>
          <cell r="BZ1578">
            <v>0</v>
          </cell>
          <cell r="CA1578">
            <v>2847</v>
          </cell>
        </row>
        <row r="1579">
          <cell r="I1579" t="str">
            <v>走出防災集団移転跡地活用事業費</v>
          </cell>
          <cell r="J1579">
            <v>1</v>
          </cell>
          <cell r="K1579" t="str">
            <v>一般会計</v>
          </cell>
          <cell r="L1579">
            <v>8</v>
          </cell>
          <cell r="M1579" t="str">
            <v>土木費　</v>
          </cell>
          <cell r="N1579">
            <v>5</v>
          </cell>
          <cell r="O1579" t="str">
            <v>都市計画費　</v>
          </cell>
          <cell r="P1579">
            <v>1</v>
          </cell>
          <cell r="Q1579" t="str">
            <v>都市計画総務費　</v>
          </cell>
          <cell r="R1579">
            <v>10</v>
          </cell>
          <cell r="S1579" t="str">
            <v>都市計画推進費　</v>
          </cell>
          <cell r="T1579">
            <v>26</v>
          </cell>
          <cell r="U1579" t="str">
            <v>防災集団移転跡地活用事業費　</v>
          </cell>
          <cell r="V1579">
            <v>4</v>
          </cell>
          <cell r="W1579" t="str">
            <v>走出防災集団移転跡地活用事業費　</v>
          </cell>
          <cell r="X1579">
            <v>0</v>
          </cell>
          <cell r="Z1579">
            <v>423</v>
          </cell>
          <cell r="AA1579">
            <v>1383</v>
          </cell>
          <cell r="AB1579">
            <v>1410</v>
          </cell>
          <cell r="AC1579">
            <v>1410</v>
          </cell>
          <cell r="AD1579">
            <v>1410</v>
          </cell>
          <cell r="AE1579">
            <v>0</v>
          </cell>
          <cell r="AF1579">
            <v>0</v>
          </cell>
          <cell r="AG1579">
            <v>0</v>
          </cell>
          <cell r="AH1579">
            <v>0</v>
          </cell>
          <cell r="AI1579">
            <v>1383</v>
          </cell>
          <cell r="AJ1579">
            <v>1410</v>
          </cell>
          <cell r="AK1579">
            <v>1410</v>
          </cell>
          <cell r="AL1579">
            <v>1410</v>
          </cell>
          <cell r="AM1579">
            <v>0</v>
          </cell>
          <cell r="AN1579">
            <v>27</v>
          </cell>
          <cell r="AO1579">
            <v>27</v>
          </cell>
          <cell r="AP1579" t="str">
            <v>　走出で実施した防災集団移転促進事業の移転元地（跡地）を企業・団体等の事業用地として活用し、地区のなりわいやコミュニティーの再生に寄与するもの。
・施行面積：A=0.5ha</v>
          </cell>
          <cell r="AQ1579" t="str">
            <v xml:space="preserve">走出防災集団移転跡地活用事業に伴う経費
需用費　消耗品費（コピー用紙代）、食糧費（説明会時飲物代）
役務費　通信運搬費（切手代）、手数料（跡地賃借料算出に係る不動産鑑定手数料、
公正証書手数料）、保険料（賠償責任保険料）
委託料　除草等維持管理業務
使用料　コピー使用料
＜増減理由＞　労務単価の変更に伴う除草等維持管理業務委託料の増 </v>
          </cell>
          <cell r="BJ1579">
            <v>1</v>
          </cell>
          <cell r="BK1579">
            <v>1410</v>
          </cell>
          <cell r="BL1579">
            <v>0</v>
          </cell>
          <cell r="BM1579">
            <v>0</v>
          </cell>
          <cell r="BN1579">
            <v>0</v>
          </cell>
          <cell r="BO1579">
            <v>0</v>
          </cell>
          <cell r="BP1579">
            <v>0</v>
          </cell>
          <cell r="BQ1579">
            <v>0</v>
          </cell>
          <cell r="BR1579">
            <v>0</v>
          </cell>
          <cell r="BS1579">
            <v>0</v>
          </cell>
          <cell r="BT1579">
            <v>0</v>
          </cell>
          <cell r="BU1579">
            <v>0</v>
          </cell>
          <cell r="BV1579">
            <v>1410</v>
          </cell>
          <cell r="BW1579">
            <v>0</v>
          </cell>
          <cell r="BX1579">
            <v>0</v>
          </cell>
          <cell r="BY1579">
            <v>0</v>
          </cell>
          <cell r="BZ1579">
            <v>0</v>
          </cell>
          <cell r="CA1579">
            <v>1410</v>
          </cell>
        </row>
        <row r="1580">
          <cell r="I1580" t="str">
            <v>四ツ倉駅跨線人道橋整備事業費</v>
          </cell>
          <cell r="J1580">
            <v>1</v>
          </cell>
          <cell r="K1580" t="str">
            <v>一般会計</v>
          </cell>
          <cell r="L1580">
            <v>8</v>
          </cell>
          <cell r="M1580" t="str">
            <v>土木費　</v>
          </cell>
          <cell r="N1580">
            <v>5</v>
          </cell>
          <cell r="O1580" t="str">
            <v>都市計画費　</v>
          </cell>
          <cell r="P1580">
            <v>1</v>
          </cell>
          <cell r="Q1580" t="str">
            <v>都市計画総務費　</v>
          </cell>
          <cell r="R1580">
            <v>10</v>
          </cell>
          <cell r="S1580" t="str">
            <v>都市計画推進費　</v>
          </cell>
          <cell r="T1580">
            <v>27</v>
          </cell>
          <cell r="U1580" t="str">
            <v>四ツ倉駅跨線人道橋整備事業費</v>
          </cell>
          <cell r="V1580">
            <v>0</v>
          </cell>
          <cell r="X1580">
            <v>0</v>
          </cell>
          <cell r="Z1580">
            <v>459205</v>
          </cell>
          <cell r="AA1580">
            <v>344050</v>
          </cell>
          <cell r="AB1580">
            <v>0</v>
          </cell>
          <cell r="AC1580">
            <v>0</v>
          </cell>
          <cell r="AD1580">
            <v>0</v>
          </cell>
          <cell r="AE1580">
            <v>266582</v>
          </cell>
          <cell r="AF1580">
            <v>0</v>
          </cell>
          <cell r="AG1580">
            <v>0</v>
          </cell>
          <cell r="AH1580">
            <v>0</v>
          </cell>
          <cell r="AI1580">
            <v>77468</v>
          </cell>
          <cell r="AJ1580">
            <v>0</v>
          </cell>
          <cell r="AK1580">
            <v>0</v>
          </cell>
          <cell r="AL1580">
            <v>0</v>
          </cell>
          <cell r="AM1580">
            <v>0</v>
          </cell>
          <cell r="AN1580">
            <v>-344050</v>
          </cell>
          <cell r="AO1580">
            <v>-344050</v>
          </cell>
          <cell r="AP1580" t="str">
            <v xml:space="preserve">　震災以降、災害公営住宅や県の復興公営住宅等の建設に伴い、居住人口が増加している状況にあるJR常磐線四ツ倉駅西側地区と鉄道により分断されている駅東側の既成市街地とのアクセスを強化し、当地区の居住者の利便性向上を図るため、JR常磐線を横断する跨線人道橋を整備するもの。
　・跨線人道橋整備　：W=3.0m、L=38.5m
　・エレベーター整備：２基
　・道路拡幅整備：W=10.0m、L=100m
　・交通広場整備等　：A=4,000㎡
　・事業期間：平成28年度～令和４年度
※　令和４年度は、令和３年度末工事竣工に伴う精算業務 </v>
          </cell>
          <cell r="AQ1580" t="str">
            <v xml:space="preserve">＜要求内容＞人道橋整備については、令和3年度末に完了するものの、JRへの委託費の精算については令和4年度となることから、令和4年度は工事竣工に伴う精算業務を行う。
＜増減理由＞事業進捗に伴う事業費の減
四ツ倉駅跨線人道橋整備事業に係る経費
　旅費　関係機関協議に係る旅費
　委託料人道橋整備工事委託
　使用料協議に係る高速道路使用料
</v>
          </cell>
          <cell r="BJ1580">
            <v>1</v>
          </cell>
          <cell r="BK1580">
            <v>0</v>
          </cell>
          <cell r="BL1580">
            <v>0</v>
          </cell>
          <cell r="BM1580">
            <v>0</v>
          </cell>
          <cell r="BN1580">
            <v>0</v>
          </cell>
          <cell r="BO1580">
            <v>0</v>
          </cell>
          <cell r="BP1580">
            <v>0</v>
          </cell>
          <cell r="BQ1580">
            <v>0</v>
          </cell>
          <cell r="BR1580">
            <v>0</v>
          </cell>
          <cell r="BS1580">
            <v>0</v>
          </cell>
          <cell r="BT1580">
            <v>0</v>
          </cell>
          <cell r="BU1580">
            <v>0</v>
          </cell>
          <cell r="BV1580">
            <v>0</v>
          </cell>
          <cell r="BW1580">
            <v>0</v>
          </cell>
          <cell r="BX1580">
            <v>0</v>
          </cell>
          <cell r="BY1580">
            <v>0</v>
          </cell>
          <cell r="BZ1580">
            <v>0</v>
          </cell>
          <cell r="CA1580">
            <v>0</v>
          </cell>
        </row>
        <row r="1581">
          <cell r="I1581" t="str">
            <v>市街地再生整備推進事業費</v>
          </cell>
          <cell r="J1581">
            <v>1</v>
          </cell>
          <cell r="K1581" t="str">
            <v>一般会計</v>
          </cell>
          <cell r="L1581">
            <v>8</v>
          </cell>
          <cell r="M1581" t="str">
            <v>土木費　</v>
          </cell>
          <cell r="N1581">
            <v>5</v>
          </cell>
          <cell r="O1581" t="str">
            <v>都市計画費　</v>
          </cell>
          <cell r="P1581">
            <v>1</v>
          </cell>
          <cell r="Q1581" t="str">
            <v>都市計画総務費　</v>
          </cell>
          <cell r="R1581">
            <v>10</v>
          </cell>
          <cell r="S1581" t="str">
            <v>都市計画推進費　</v>
          </cell>
          <cell r="T1581">
            <v>35</v>
          </cell>
          <cell r="U1581" t="str">
            <v>市街地再生整備推進事業費</v>
          </cell>
          <cell r="V1581">
            <v>0</v>
          </cell>
          <cell r="X1581">
            <v>0</v>
          </cell>
          <cell r="Z1581">
            <v>0</v>
          </cell>
          <cell r="AA1581">
            <v>125850</v>
          </cell>
          <cell r="AB1581">
            <v>0</v>
          </cell>
          <cell r="AC1581">
            <v>0</v>
          </cell>
          <cell r="AD1581">
            <v>0</v>
          </cell>
          <cell r="AE1581">
            <v>44500</v>
          </cell>
          <cell r="AF1581">
            <v>0</v>
          </cell>
          <cell r="AG1581">
            <v>0</v>
          </cell>
          <cell r="AH1581">
            <v>0</v>
          </cell>
          <cell r="AI1581">
            <v>81350</v>
          </cell>
          <cell r="AJ1581">
            <v>0</v>
          </cell>
          <cell r="AK1581">
            <v>0</v>
          </cell>
          <cell r="AL1581">
            <v>0</v>
          </cell>
          <cell r="AM1581">
            <v>0</v>
          </cell>
          <cell r="AN1581">
            <v>-125850</v>
          </cell>
          <cell r="AO1581">
            <v>-125850</v>
          </cell>
          <cell r="AP1581" t="str">
            <v xml:space="preserve">　まちの活力の維持・増進や持続可能な集約型都市構造への再編を図るためには、市街地の低未利用地や公共用地を有効活用しながら、都市の生活を支える機能（行政、医療、教育、福祉等）を誘導することが求められている。
　このことから、立地適正化計画の都市機能誘導区域において、公共施設再編と連携した
市街地再生整備（基盤整備の導入やソフト施策の実施）を進めるものである。 </v>
          </cell>
          <cell r="AQ1581" t="str">
            <v xml:space="preserve">土地区画整理事業事業計画策定等に係る経費　125,850千円
　旅費管外旅費
　役務費　手数料（不動産鑑定委託料）
　委託料　事務事業等委託料（土地区画整理事業事業計画作成業務、補償調査業務）
　使用料　高速道路使用料
 </v>
          </cell>
          <cell r="BB1581">
            <v>3</v>
          </cell>
          <cell r="BC1581" t="str">
            <v>まちの魅力を高める　</v>
          </cell>
          <cell r="BD1581">
            <v>0</v>
          </cell>
          <cell r="BF1581">
            <v>0</v>
          </cell>
          <cell r="BH1581">
            <v>0</v>
          </cell>
          <cell r="BJ1581">
            <v>1</v>
          </cell>
          <cell r="BK1581">
            <v>0</v>
          </cell>
          <cell r="BL1581">
            <v>0</v>
          </cell>
          <cell r="BM1581">
            <v>0</v>
          </cell>
          <cell r="BN1581">
            <v>0</v>
          </cell>
          <cell r="BO1581">
            <v>0</v>
          </cell>
          <cell r="BP1581">
            <v>0</v>
          </cell>
          <cell r="BQ1581">
            <v>0</v>
          </cell>
          <cell r="BR1581">
            <v>0</v>
          </cell>
          <cell r="BS1581">
            <v>0</v>
          </cell>
          <cell r="BT1581">
            <v>0</v>
          </cell>
          <cell r="BU1581">
            <v>0</v>
          </cell>
          <cell r="BV1581">
            <v>0</v>
          </cell>
          <cell r="BW1581">
            <v>0</v>
          </cell>
          <cell r="BX1581">
            <v>0</v>
          </cell>
          <cell r="BY1581">
            <v>0</v>
          </cell>
          <cell r="BZ1581">
            <v>0</v>
          </cell>
          <cell r="CA1581">
            <v>0</v>
          </cell>
        </row>
        <row r="1582">
          <cell r="I1582" t="str">
            <v>震災復興土地区画整理事業地内宅地活用支援事業費</v>
          </cell>
          <cell r="J1582">
            <v>1</v>
          </cell>
          <cell r="K1582" t="str">
            <v>一般会計</v>
          </cell>
          <cell r="L1582">
            <v>8</v>
          </cell>
          <cell r="M1582" t="str">
            <v>土木費　</v>
          </cell>
          <cell r="N1582">
            <v>5</v>
          </cell>
          <cell r="O1582" t="str">
            <v>都市計画費　</v>
          </cell>
          <cell r="P1582">
            <v>1</v>
          </cell>
          <cell r="Q1582" t="str">
            <v>都市計画総務費　</v>
          </cell>
          <cell r="R1582">
            <v>10</v>
          </cell>
          <cell r="S1582" t="str">
            <v>都市計画推進費　</v>
          </cell>
          <cell r="T1582">
            <v>37</v>
          </cell>
          <cell r="U1582" t="str">
            <v>震災復興土地区画整理事業地内宅地活用支援事業費　</v>
          </cell>
          <cell r="V1582">
            <v>0</v>
          </cell>
          <cell r="X1582">
            <v>0</v>
          </cell>
          <cell r="Z1582">
            <v>8100</v>
          </cell>
          <cell r="AA1582">
            <v>17700</v>
          </cell>
          <cell r="AB1582">
            <v>17700</v>
          </cell>
          <cell r="AC1582">
            <v>17700</v>
          </cell>
          <cell r="AD1582">
            <v>17700</v>
          </cell>
          <cell r="AE1582">
            <v>17700</v>
          </cell>
          <cell r="AF1582">
            <v>0</v>
          </cell>
          <cell r="AG1582">
            <v>0</v>
          </cell>
          <cell r="AH1582">
            <v>0</v>
          </cell>
          <cell r="AI1582">
            <v>0</v>
          </cell>
          <cell r="AJ1582">
            <v>17700</v>
          </cell>
          <cell r="AK1582">
            <v>17700</v>
          </cell>
          <cell r="AL1582">
            <v>17700</v>
          </cell>
          <cell r="AM1582">
            <v>0</v>
          </cell>
          <cell r="AN1582">
            <v>0</v>
          </cell>
          <cell r="AO1582">
            <v>0</v>
          </cell>
          <cell r="AP1582" t="str">
            <v>震災復興土地区画整理事業施行地内の居住者を増やし、地域コミュニティの維持・再生を早期に推し進め、以って本市復興を真に成し遂げるため、「いわき市空き地バンク」に登録した土地の所有者や登録された土地を取得し新築住宅を取得・定住する者及び土地売買の仲介をした宅建業者を対象とした補助制度を実施するもの。</v>
          </cell>
          <cell r="AQ1582" t="str">
            <v xml:space="preserve">いわき浜まち宅地再生支援事業に係る経費
　需用費　消耗品（コピー用紙）　
　役務費　通信運搬費（交付決定・額確定通知・広報用切手）
　使用料　コピー使用料
　負担金　補助金（①空き地バンク仲介手数料支援金　
　②空き地バンク物件成約奨励金
　③-1空き地バンク登録物件活用支援金
(若年世帯加算及び市外移住世帯加算有)
　③-2空き地バンク登録物件活用支援金（若年世帯加算）
＜増減理由＞増減なし
</v>
          </cell>
          <cell r="BB1582">
            <v>1</v>
          </cell>
          <cell r="BC1582" t="str">
            <v>次世代を育てる　</v>
          </cell>
          <cell r="BD1582">
            <v>0</v>
          </cell>
          <cell r="BF1582">
            <v>0</v>
          </cell>
          <cell r="BH1582">
            <v>0</v>
          </cell>
          <cell r="BJ1582">
            <v>1</v>
          </cell>
          <cell r="BK1582">
            <v>17700</v>
          </cell>
          <cell r="BL1582">
            <v>0</v>
          </cell>
          <cell r="BM1582">
            <v>0</v>
          </cell>
          <cell r="BN1582">
            <v>0</v>
          </cell>
          <cell r="BO1582">
            <v>0</v>
          </cell>
          <cell r="BP1582">
            <v>0</v>
          </cell>
          <cell r="BQ1582">
            <v>0</v>
          </cell>
          <cell r="BR1582">
            <v>0</v>
          </cell>
          <cell r="BS1582">
            <v>0</v>
          </cell>
          <cell r="BT1582">
            <v>0</v>
          </cell>
          <cell r="BU1582">
            <v>0</v>
          </cell>
          <cell r="BV1582">
            <v>17700</v>
          </cell>
          <cell r="BW1582">
            <v>0</v>
          </cell>
          <cell r="BX1582">
            <v>0</v>
          </cell>
          <cell r="BY1582">
            <v>0</v>
          </cell>
          <cell r="BZ1582">
            <v>0</v>
          </cell>
          <cell r="CA1582">
            <v>17700</v>
          </cell>
        </row>
        <row r="1583">
          <cell r="I1583" t="str">
            <v>内郷駅跨線人道橋整備事業費</v>
          </cell>
          <cell r="J1583">
            <v>1</v>
          </cell>
          <cell r="K1583" t="str">
            <v>一般会計</v>
          </cell>
          <cell r="L1583">
            <v>8</v>
          </cell>
          <cell r="M1583" t="str">
            <v>土木費　</v>
          </cell>
          <cell r="N1583">
            <v>5</v>
          </cell>
          <cell r="O1583" t="str">
            <v>都市計画費　</v>
          </cell>
          <cell r="P1583">
            <v>1</v>
          </cell>
          <cell r="Q1583" t="str">
            <v>都市計画総務費　</v>
          </cell>
          <cell r="R1583">
            <v>10</v>
          </cell>
          <cell r="S1583" t="str">
            <v>都市計画推進費　</v>
          </cell>
          <cell r="T1583">
            <v>38</v>
          </cell>
          <cell r="U1583" t="str">
            <v>内郷駅跨線人道橋整備事業費　</v>
          </cell>
          <cell r="V1583">
            <v>0</v>
          </cell>
          <cell r="X1583">
            <v>0</v>
          </cell>
          <cell r="Z1583">
            <v>34</v>
          </cell>
          <cell r="AA1583">
            <v>13325</v>
          </cell>
          <cell r="AB1583">
            <v>51924</v>
          </cell>
          <cell r="AC1583">
            <v>51333</v>
          </cell>
          <cell r="AD1583">
            <v>51333</v>
          </cell>
          <cell r="AE1583">
            <v>0</v>
          </cell>
          <cell r="AF1583">
            <v>22887</v>
          </cell>
          <cell r="AG1583">
            <v>22887</v>
          </cell>
          <cell r="AH1583">
            <v>22887</v>
          </cell>
          <cell r="AI1583">
            <v>13325</v>
          </cell>
          <cell r="AJ1583">
            <v>29037</v>
          </cell>
          <cell r="AK1583">
            <v>28446</v>
          </cell>
          <cell r="AL1583">
            <v>28446</v>
          </cell>
          <cell r="AM1583">
            <v>-591</v>
          </cell>
          <cell r="AN1583">
            <v>38599</v>
          </cell>
          <cell r="AO1583">
            <v>38008</v>
          </cell>
          <cell r="AP1583" t="str">
            <v>　内郷地区において、スーパー等の商業施設や鉄道利用者の多い高等学校、住宅団地があるＪＲ常磐線内郷駅西側地区と、鉄道により分断されており駅舎や公共施設のある内郷駅東側の既成市街地とのアクセスを強化し、当地区居住者の利便性の向上及び安全で快適な歩行空間の確保を図るため、ＪＲ常磐線を横断する跨線人道橋を整備するもの。
・跨線人道橋整備：W=3.0m、L=25.0m
・事業期間：令和３年度～令和10年度</v>
          </cell>
          <cell r="AQ1583" t="str">
            <v>内郷駅跨線人道橋整備事業（ＪＲとの人道橋設計協定に基づく概略設計）に係る経費
　旅費関係機関協議
　需用費　消耗品費、説明会時賄費、封筒代
　役務費　説明会開催通知切手代
　委託料　人道橋概略設計（ＪＲ設計協定）、地質調査、広場詳細設計、用地測量
　使用料　コピー使用料、高速道路使用料
　負担金　研修会負担金
【継続費Ｒ５～Ｒ６】人道橋設計業務委託</v>
          </cell>
          <cell r="BJ1583">
            <v>2</v>
          </cell>
          <cell r="BK1583">
            <v>0</v>
          </cell>
          <cell r="BL1583">
            <v>0</v>
          </cell>
          <cell r="BM1583">
            <v>0</v>
          </cell>
          <cell r="BN1583">
            <v>0</v>
          </cell>
          <cell r="BO1583">
            <v>0</v>
          </cell>
          <cell r="BP1583">
            <v>0</v>
          </cell>
          <cell r="BQ1583">
            <v>0</v>
          </cell>
          <cell r="BR1583">
            <v>12087</v>
          </cell>
          <cell r="BS1583">
            <v>0</v>
          </cell>
          <cell r="BT1583">
            <v>10800</v>
          </cell>
          <cell r="BU1583">
            <v>0</v>
          </cell>
          <cell r="BV1583">
            <v>29037</v>
          </cell>
          <cell r="BW1583">
            <v>12087</v>
          </cell>
          <cell r="BX1583">
            <v>0</v>
          </cell>
          <cell r="BY1583">
            <v>10800</v>
          </cell>
          <cell r="BZ1583">
            <v>0</v>
          </cell>
          <cell r="CA1583">
            <v>28446</v>
          </cell>
        </row>
        <row r="1584">
          <cell r="I1584" t="str">
            <v>湯本駅周辺基盤整備事業費</v>
          </cell>
          <cell r="J1584">
            <v>1</v>
          </cell>
          <cell r="K1584" t="str">
            <v>一般会計</v>
          </cell>
          <cell r="L1584">
            <v>8</v>
          </cell>
          <cell r="M1584" t="str">
            <v>土木費　</v>
          </cell>
          <cell r="N1584">
            <v>5</v>
          </cell>
          <cell r="O1584" t="str">
            <v>都市計画費　</v>
          </cell>
          <cell r="P1584">
            <v>1</v>
          </cell>
          <cell r="Q1584" t="str">
            <v>都市計画総務費　</v>
          </cell>
          <cell r="R1584">
            <v>10</v>
          </cell>
          <cell r="S1584" t="str">
            <v>都市計画推進費　</v>
          </cell>
          <cell r="T1584">
            <v>40</v>
          </cell>
          <cell r="U1584" t="str">
            <v>湯本駅周辺基盤整備事業費</v>
          </cell>
          <cell r="V1584">
            <v>0</v>
          </cell>
          <cell r="X1584">
            <v>0</v>
          </cell>
          <cell r="Z1584">
            <v>0</v>
          </cell>
          <cell r="AA1584">
            <v>0</v>
          </cell>
          <cell r="AB1584">
            <v>157188</v>
          </cell>
          <cell r="AC1584">
            <v>157148</v>
          </cell>
          <cell r="AD1584">
            <v>157148</v>
          </cell>
          <cell r="AE1584">
            <v>0</v>
          </cell>
          <cell r="AF1584">
            <v>137800</v>
          </cell>
          <cell r="AG1584">
            <v>137800</v>
          </cell>
          <cell r="AH1584">
            <v>137800</v>
          </cell>
          <cell r="AI1584">
            <v>0</v>
          </cell>
          <cell r="AJ1584">
            <v>19388</v>
          </cell>
          <cell r="AK1584">
            <v>19348</v>
          </cell>
          <cell r="AL1584">
            <v>19348</v>
          </cell>
          <cell r="AM1584">
            <v>-40</v>
          </cell>
          <cell r="AN1584">
            <v>157188</v>
          </cell>
          <cell r="AO1584">
            <v>157148</v>
          </cell>
          <cell r="AP1584" t="str">
            <v>　湯本駅周辺については、震災以降、観光入込客数の減少をはじめ、空き地や駐車場などの低未利用の増加に伴い市街地の空洞化が進行するなど、様々な問題を抱えていることから、令和３年度に策定された常磐地区市街地再生整備基本方針の具体的な取組みとして、令和４年10月に常磐地区市街地再生整備基本計画が策定され、その基本方針の一つである「多世代が集う交流拠点施設」に基づき、交流拠点施設や駐車場の整備等を行うこととしたところであり、その整備にあたっては、一体的な空間の中で、民間や公共の機能が配置できるようにするため、土地区画整理事業によって土地利用の再編を行うものである。</v>
          </cell>
          <cell r="AQ1584" t="str">
            <v xml:space="preserve">土地区画整理事業の認可及び仮換地指定に向けた取組みに係る経費
　報酬審議会委員報酬、評価員報酬
　費用弁償審議会委員旅費、評価員旅費
　管外旅費関係機関、地権者協議
　消耗品費コピー用紙代
　食 糧 費審議会、評価員会飲物代
　委 託 料実施設計業務、換地設計業務、急傾斜地法面調査設計業務、
　交流拠点施設駐車場補償調査業務
　使 用 料高速使用料、コピー使用料
</v>
          </cell>
          <cell r="BB1584">
            <v>3</v>
          </cell>
          <cell r="BC1584" t="str">
            <v>まちの魅力を高める　</v>
          </cell>
          <cell r="BD1584">
            <v>0</v>
          </cell>
          <cell r="BF1584">
            <v>0</v>
          </cell>
          <cell r="BH1584">
            <v>0</v>
          </cell>
          <cell r="BJ1584">
            <v>2</v>
          </cell>
          <cell r="BK1584">
            <v>0</v>
          </cell>
          <cell r="BL1584">
            <v>0</v>
          </cell>
          <cell r="BM1584">
            <v>0</v>
          </cell>
          <cell r="BN1584">
            <v>0</v>
          </cell>
          <cell r="BO1584">
            <v>0</v>
          </cell>
          <cell r="BP1584">
            <v>0</v>
          </cell>
          <cell r="BQ1584">
            <v>0</v>
          </cell>
          <cell r="BR1584">
            <v>0</v>
          </cell>
          <cell r="BS1584">
            <v>0</v>
          </cell>
          <cell r="BT1584">
            <v>137800</v>
          </cell>
          <cell r="BU1584">
            <v>0</v>
          </cell>
          <cell r="BV1584">
            <v>19388</v>
          </cell>
          <cell r="BW1584">
            <v>0</v>
          </cell>
          <cell r="BX1584">
            <v>0</v>
          </cell>
          <cell r="BY1584">
            <v>137800</v>
          </cell>
          <cell r="BZ1584">
            <v>0</v>
          </cell>
          <cell r="CA1584">
            <v>19348</v>
          </cell>
        </row>
        <row r="1585">
          <cell r="I1585" t="str">
            <v>湯本駅周辺基盤整備事業費　会計年度任用職員分</v>
          </cell>
          <cell r="J1585">
            <v>1</v>
          </cell>
          <cell r="K1585" t="str">
            <v>一般会計</v>
          </cell>
          <cell r="L1585">
            <v>8</v>
          </cell>
          <cell r="M1585" t="str">
            <v>土木費　</v>
          </cell>
          <cell r="N1585">
            <v>5</v>
          </cell>
          <cell r="O1585" t="str">
            <v>都市計画費　</v>
          </cell>
          <cell r="P1585">
            <v>1</v>
          </cell>
          <cell r="Q1585" t="str">
            <v>都市計画総務費　</v>
          </cell>
          <cell r="R1585">
            <v>10</v>
          </cell>
          <cell r="S1585" t="str">
            <v>都市計画推進費　</v>
          </cell>
          <cell r="T1585">
            <v>40</v>
          </cell>
          <cell r="U1585" t="str">
            <v>湯本駅周辺基盤整備事業費</v>
          </cell>
          <cell r="V1585">
            <v>0</v>
          </cell>
          <cell r="X1585">
            <v>1</v>
          </cell>
          <cell r="Y1585" t="str">
            <v>会計年度任用職員分　</v>
          </cell>
          <cell r="Z1585">
            <v>0</v>
          </cell>
          <cell r="AA1585">
            <v>0</v>
          </cell>
          <cell r="AB1585">
            <v>2348</v>
          </cell>
          <cell r="AC1585">
            <v>1697</v>
          </cell>
          <cell r="AD1585">
            <v>1697</v>
          </cell>
          <cell r="AE1585">
            <v>0</v>
          </cell>
          <cell r="AF1585">
            <v>10</v>
          </cell>
          <cell r="AG1585">
            <v>8</v>
          </cell>
          <cell r="AH1585">
            <v>8</v>
          </cell>
          <cell r="AI1585">
            <v>0</v>
          </cell>
          <cell r="AJ1585">
            <v>2338</v>
          </cell>
          <cell r="AK1585">
            <v>1689</v>
          </cell>
          <cell r="AL1585">
            <v>1689</v>
          </cell>
          <cell r="AM1585">
            <v>-651</v>
          </cell>
          <cell r="AN1585">
            <v>2348</v>
          </cell>
          <cell r="AO1585">
            <v>1697</v>
          </cell>
          <cell r="AP1585" t="str">
            <v>　湯本駅周辺基盤整備事業は、令和４年10月に常磐地区市街地再生整備基本計画が公表され、現在は、都市計画課と共に令和４年度末の都市計画決定、令和５年度中の土地区画整理事業認可などに向けた業務を進めている。
　土地区画整理事業の事業認可にあたっては、土地の権利関係や権利者意向を面的に把握・整理するとともに、移転補償や整備費用等の算定、道路やライフラインをはじめとした公共施設の計画を行うことはもとより、権利者との合意形成を図るなど、通年で複雑多様かつ膨大な事務処理が生じ、これらに従事する一般職員の業務を補助する人員が必要となることから、現員での業務対応が困難であるため、会計年度任用職員を雇用するもの。</v>
          </cell>
          <cell r="AQ1585" t="str">
            <v xml:space="preserve">　会計年度任用職員に係る経費（フルタイム）
職員給料　給料
職員手当等通勤手当
共済費社会保険料、雇用保険料 </v>
          </cell>
          <cell r="BB1585">
            <v>3</v>
          </cell>
          <cell r="BC1585" t="str">
            <v>まちの魅力を高める　</v>
          </cell>
          <cell r="BD1585">
            <v>0</v>
          </cell>
          <cell r="BF1585">
            <v>0</v>
          </cell>
          <cell r="BH1585">
            <v>0</v>
          </cell>
          <cell r="BJ1585">
            <v>2</v>
          </cell>
          <cell r="BK1585">
            <v>0</v>
          </cell>
          <cell r="BL1585">
            <v>0</v>
          </cell>
          <cell r="BM1585">
            <v>0</v>
          </cell>
          <cell r="BN1585">
            <v>0</v>
          </cell>
          <cell r="BO1585">
            <v>0</v>
          </cell>
          <cell r="BP1585">
            <v>0</v>
          </cell>
          <cell r="BQ1585">
            <v>0</v>
          </cell>
          <cell r="BR1585">
            <v>0</v>
          </cell>
          <cell r="BS1585">
            <v>0</v>
          </cell>
          <cell r="BT1585">
            <v>0</v>
          </cell>
          <cell r="BU1585">
            <v>10</v>
          </cell>
          <cell r="BV1585">
            <v>2338</v>
          </cell>
          <cell r="BW1585">
            <v>0</v>
          </cell>
          <cell r="BX1585">
            <v>0</v>
          </cell>
          <cell r="BY1585">
            <v>0</v>
          </cell>
          <cell r="BZ1585">
            <v>8</v>
          </cell>
          <cell r="CA1585">
            <v>1689</v>
          </cell>
        </row>
        <row r="1586">
          <cell r="I1586" t="str">
            <v>駅前広場管理費</v>
          </cell>
          <cell r="J1586">
            <v>1</v>
          </cell>
          <cell r="K1586" t="str">
            <v>一般会計</v>
          </cell>
          <cell r="L1586">
            <v>8</v>
          </cell>
          <cell r="M1586" t="str">
            <v>土木費　</v>
          </cell>
          <cell r="N1586">
            <v>5</v>
          </cell>
          <cell r="O1586" t="str">
            <v>都市計画費　</v>
          </cell>
          <cell r="P1586">
            <v>1</v>
          </cell>
          <cell r="Q1586" t="str">
            <v>都市計画総務費　</v>
          </cell>
          <cell r="R1586">
            <v>30</v>
          </cell>
          <cell r="S1586" t="str">
            <v>施設管理費　</v>
          </cell>
          <cell r="T1586">
            <v>5</v>
          </cell>
          <cell r="U1586" t="str">
            <v>駅前広場管理費　</v>
          </cell>
          <cell r="V1586">
            <v>0</v>
          </cell>
          <cell r="X1586">
            <v>0</v>
          </cell>
          <cell r="Z1586">
            <v>55750</v>
          </cell>
          <cell r="AA1586">
            <v>57274</v>
          </cell>
          <cell r="AB1586">
            <v>64673</v>
          </cell>
          <cell r="AC1586">
            <v>64673</v>
          </cell>
          <cell r="AD1586">
            <v>64673</v>
          </cell>
          <cell r="AE1586">
            <v>4205</v>
          </cell>
          <cell r="AF1586">
            <v>4221</v>
          </cell>
          <cell r="AG1586">
            <v>4221</v>
          </cell>
          <cell r="AH1586">
            <v>4221</v>
          </cell>
          <cell r="AI1586">
            <v>53069</v>
          </cell>
          <cell r="AJ1586">
            <v>60452</v>
          </cell>
          <cell r="AK1586">
            <v>60452</v>
          </cell>
          <cell r="AL1586">
            <v>60452</v>
          </cell>
          <cell r="AM1586">
            <v>0</v>
          </cell>
          <cell r="AN1586">
            <v>7399</v>
          </cell>
          <cell r="AO1586">
            <v>7399</v>
          </cell>
          <cell r="AP1586" t="str">
            <v xml:space="preserve">交通結節点の機能を有する駅前広場等都市施設の適切な維持管理を行うことにより、良質な都市景観の形成を図り、もって利用者の快適性及び安全性を確保する事業である。
○いわき駅南口駅前広場、いわき駅南北自由通路、いわき駅北口交通広場　
○内郷駅前広場、内郷駅交通広場
○湯本駅前広場
○泉駅前広場、泉駅自由通路、泉駅交通広場
○植田駅前広場
○勿来駅前広場
</v>
          </cell>
          <cell r="AQ1586" t="str">
            <v xml:space="preserve">＜増減理由＞燃料調整単価の増に伴う電気料の増等（7,399千円）
消耗品費コピー用紙代・トイレットペーパー・蛍光管等
燃料費　公用車ガソリン代
光熱水費駅前広場、いわき駅及び泉駅の自由通路及び公衆トイレの電気料等
修繕料　維持補修費、公用車修繕料
通信運搬費　情報発信施設通信回線利用料
委託料　昇降機保守点検業務、清掃業務、情報発信施設保守点検業務、
自家用電気工作物保守点検委託等
使用料　下水道使用料、コピー使用料、土地賃貸借料【債務負担行為】
原材料費緊急対応用原材料等
 </v>
          </cell>
          <cell r="BJ1586">
            <v>1</v>
          </cell>
          <cell r="BK1586">
            <v>64673</v>
          </cell>
          <cell r="BL1586">
            <v>0</v>
          </cell>
          <cell r="BM1586">
            <v>0</v>
          </cell>
          <cell r="BN1586">
            <v>0</v>
          </cell>
          <cell r="BO1586">
            <v>0</v>
          </cell>
          <cell r="BP1586">
            <v>0</v>
          </cell>
          <cell r="BQ1586">
            <v>0</v>
          </cell>
          <cell r="BR1586">
            <v>0</v>
          </cell>
          <cell r="BS1586">
            <v>0</v>
          </cell>
          <cell r="BT1586">
            <v>0</v>
          </cell>
          <cell r="BU1586">
            <v>4221</v>
          </cell>
          <cell r="BV1586">
            <v>60452</v>
          </cell>
          <cell r="BW1586">
            <v>0</v>
          </cell>
          <cell r="BX1586">
            <v>0</v>
          </cell>
          <cell r="BY1586">
            <v>0</v>
          </cell>
          <cell r="BZ1586">
            <v>4221</v>
          </cell>
          <cell r="CA1586">
            <v>60452</v>
          </cell>
        </row>
        <row r="1587">
          <cell r="I1587" t="str">
            <v>駅前広場管理費　四ツ倉駅前広場管理経費分</v>
          </cell>
          <cell r="J1587">
            <v>1</v>
          </cell>
          <cell r="K1587" t="str">
            <v>一般会計</v>
          </cell>
          <cell r="L1587">
            <v>8</v>
          </cell>
          <cell r="M1587" t="str">
            <v>土木費　</v>
          </cell>
          <cell r="N1587">
            <v>5</v>
          </cell>
          <cell r="O1587" t="str">
            <v>都市計画費　</v>
          </cell>
          <cell r="P1587">
            <v>1</v>
          </cell>
          <cell r="Q1587" t="str">
            <v>都市計画総務費　</v>
          </cell>
          <cell r="R1587">
            <v>30</v>
          </cell>
          <cell r="S1587" t="str">
            <v>施設管理費　</v>
          </cell>
          <cell r="T1587">
            <v>5</v>
          </cell>
          <cell r="U1587" t="str">
            <v>駅前広場管理費　</v>
          </cell>
          <cell r="V1587">
            <v>0</v>
          </cell>
          <cell r="X1587">
            <v>2</v>
          </cell>
          <cell r="Y1587" t="str">
            <v>四ツ倉駅前広場管理経費分</v>
          </cell>
          <cell r="Z1587">
            <v>0</v>
          </cell>
          <cell r="AA1587">
            <v>3772</v>
          </cell>
          <cell r="AB1587">
            <v>3112</v>
          </cell>
          <cell r="AC1587">
            <v>3112</v>
          </cell>
          <cell r="AD1587">
            <v>3112</v>
          </cell>
          <cell r="AE1587">
            <v>0</v>
          </cell>
          <cell r="AF1587">
            <v>0</v>
          </cell>
          <cell r="AG1587">
            <v>0</v>
          </cell>
          <cell r="AH1587">
            <v>0</v>
          </cell>
          <cell r="AI1587">
            <v>3772</v>
          </cell>
          <cell r="AJ1587">
            <v>3112</v>
          </cell>
          <cell r="AK1587">
            <v>3112</v>
          </cell>
          <cell r="AL1587">
            <v>3112</v>
          </cell>
          <cell r="AM1587">
            <v>0</v>
          </cell>
          <cell r="AN1587">
            <v>-660</v>
          </cell>
          <cell r="AO1587">
            <v>-660</v>
          </cell>
          <cell r="AP1587" t="str">
            <v>　交通結節点の機能を有する駅前広場等都市施設の適切な維持管理を行うことにより、良質な都市景観の形成を図り、もって利用者の快適性及び安全性を確保する事業であり、令和４年度から供用開始した四ツ倉駅人道橋、交通広場、駅前広場の維持管理を行うもの。</v>
          </cell>
          <cell r="AQ1587" t="str">
            <v xml:space="preserve">＜増減理由＞実績に伴う光熱水費の減（△660千円）
光熱水費　駅前広場（東側）、交通広場（西側）、人道橋手すり、昇降機の電気料、交通　広場（西側）水道料（散水栓）
修繕料維持補修費
保険料道路賠償責任保険（駅前広場、交通広場及び人道橋）
委託料昇降機保守管理業務、人道橋等清掃業務、廃棄物収集運搬業務、植栽剪定業務
 </v>
          </cell>
          <cell r="BJ1587">
            <v>1</v>
          </cell>
          <cell r="BK1587">
            <v>3112</v>
          </cell>
          <cell r="BL1587">
            <v>0</v>
          </cell>
          <cell r="BM1587">
            <v>0</v>
          </cell>
          <cell r="BN1587">
            <v>0</v>
          </cell>
          <cell r="BO1587">
            <v>0</v>
          </cell>
          <cell r="BP1587">
            <v>0</v>
          </cell>
          <cell r="BQ1587">
            <v>0</v>
          </cell>
          <cell r="BR1587">
            <v>0</v>
          </cell>
          <cell r="BS1587">
            <v>0</v>
          </cell>
          <cell r="BT1587">
            <v>0</v>
          </cell>
          <cell r="BU1587">
            <v>0</v>
          </cell>
          <cell r="BV1587">
            <v>3112</v>
          </cell>
          <cell r="BW1587">
            <v>0</v>
          </cell>
          <cell r="BX1587">
            <v>0</v>
          </cell>
          <cell r="BY1587">
            <v>0</v>
          </cell>
          <cell r="BZ1587">
            <v>0</v>
          </cell>
          <cell r="CA1587">
            <v>3112</v>
          </cell>
        </row>
        <row r="1588">
          <cell r="I1588" t="str">
            <v>いわき駅前広場整備事業基金積立金</v>
          </cell>
          <cell r="J1588">
            <v>1</v>
          </cell>
          <cell r="K1588" t="str">
            <v>一般会計</v>
          </cell>
          <cell r="L1588">
            <v>8</v>
          </cell>
          <cell r="M1588" t="str">
            <v>土木費　</v>
          </cell>
          <cell r="N1588">
            <v>5</v>
          </cell>
          <cell r="O1588" t="str">
            <v>都市計画費　</v>
          </cell>
          <cell r="P1588">
            <v>1</v>
          </cell>
          <cell r="Q1588" t="str">
            <v>都市計画総務費　</v>
          </cell>
          <cell r="R1588">
            <v>30</v>
          </cell>
          <cell r="S1588" t="str">
            <v>施設管理費　</v>
          </cell>
          <cell r="T1588">
            <v>8</v>
          </cell>
          <cell r="U1588" t="str">
            <v>いわき駅前広場整備事業基金積立金</v>
          </cell>
          <cell r="V1588">
            <v>0</v>
          </cell>
          <cell r="X1588">
            <v>0</v>
          </cell>
          <cell r="Z1588">
            <v>13</v>
          </cell>
          <cell r="AA1588">
            <v>1</v>
          </cell>
          <cell r="AB1588">
            <v>1</v>
          </cell>
          <cell r="AC1588">
            <v>1</v>
          </cell>
          <cell r="AD1588">
            <v>1</v>
          </cell>
          <cell r="AE1588">
            <v>1</v>
          </cell>
          <cell r="AF1588">
            <v>1</v>
          </cell>
          <cell r="AG1588">
            <v>1</v>
          </cell>
          <cell r="AH1588">
            <v>1</v>
          </cell>
          <cell r="AI1588">
            <v>0</v>
          </cell>
          <cell r="AJ1588">
            <v>0</v>
          </cell>
          <cell r="AK1588">
            <v>0</v>
          </cell>
          <cell r="AL1588">
            <v>0</v>
          </cell>
          <cell r="AM1588">
            <v>0</v>
          </cell>
          <cell r="AN1588">
            <v>0</v>
          </cell>
          <cell r="AO1588">
            <v>0</v>
          </cell>
          <cell r="AP1588" t="str">
            <v xml:space="preserve">いわき駅前広場整備事業基金の利子等積立
　基金残高　11,473,129円（令和５年４月１日見込み） </v>
          </cell>
          <cell r="AQ1588" t="str">
            <v xml:space="preserve">積立金基金積立金利子等
 </v>
          </cell>
          <cell r="BJ1588">
            <v>1</v>
          </cell>
          <cell r="BK1588">
            <v>1</v>
          </cell>
          <cell r="BL1588">
            <v>0</v>
          </cell>
          <cell r="BM1588">
            <v>0</v>
          </cell>
          <cell r="BN1588">
            <v>0</v>
          </cell>
          <cell r="BO1588">
            <v>0</v>
          </cell>
          <cell r="BP1588">
            <v>0</v>
          </cell>
          <cell r="BQ1588">
            <v>0</v>
          </cell>
          <cell r="BR1588">
            <v>0</v>
          </cell>
          <cell r="BS1588">
            <v>0</v>
          </cell>
          <cell r="BT1588">
            <v>0</v>
          </cell>
          <cell r="BU1588">
            <v>1</v>
          </cell>
          <cell r="BV1588">
            <v>0</v>
          </cell>
          <cell r="BW1588">
            <v>0</v>
          </cell>
          <cell r="BX1588">
            <v>0</v>
          </cell>
          <cell r="BY1588">
            <v>0</v>
          </cell>
          <cell r="BZ1588">
            <v>1</v>
          </cell>
          <cell r="CA1588">
            <v>0</v>
          </cell>
        </row>
        <row r="1589">
          <cell r="I1589" t="str">
            <v>駐車場管理費</v>
          </cell>
          <cell r="J1589">
            <v>1</v>
          </cell>
          <cell r="K1589" t="str">
            <v>一般会計</v>
          </cell>
          <cell r="L1589">
            <v>8</v>
          </cell>
          <cell r="M1589" t="str">
            <v>土木費　</v>
          </cell>
          <cell r="N1589">
            <v>5</v>
          </cell>
          <cell r="O1589" t="str">
            <v>都市計画費　</v>
          </cell>
          <cell r="P1589">
            <v>1</v>
          </cell>
          <cell r="Q1589" t="str">
            <v>都市計画総務費　</v>
          </cell>
          <cell r="R1589">
            <v>30</v>
          </cell>
          <cell r="S1589" t="str">
            <v>施設管理費　</v>
          </cell>
          <cell r="T1589">
            <v>14</v>
          </cell>
          <cell r="U1589" t="str">
            <v>駐車場管理費</v>
          </cell>
          <cell r="V1589">
            <v>0</v>
          </cell>
          <cell r="X1589">
            <v>0</v>
          </cell>
          <cell r="Z1589">
            <v>2880</v>
          </cell>
          <cell r="AA1589">
            <v>3619</v>
          </cell>
          <cell r="AB1589">
            <v>3715</v>
          </cell>
          <cell r="AC1589">
            <v>3715</v>
          </cell>
          <cell r="AD1589">
            <v>3715</v>
          </cell>
          <cell r="AE1589">
            <v>3619</v>
          </cell>
          <cell r="AF1589">
            <v>3715</v>
          </cell>
          <cell r="AG1589">
            <v>3715</v>
          </cell>
          <cell r="AH1589">
            <v>3715</v>
          </cell>
          <cell r="AI1589">
            <v>0</v>
          </cell>
          <cell r="AJ1589">
            <v>0</v>
          </cell>
          <cell r="AK1589">
            <v>0</v>
          </cell>
          <cell r="AL1589">
            <v>0</v>
          </cell>
          <cell r="AM1589">
            <v>0</v>
          </cell>
          <cell r="AN1589">
            <v>96</v>
          </cell>
          <cell r="AO1589">
            <v>96</v>
          </cell>
          <cell r="AP1589" t="str">
            <v xml:space="preserve">平鉄北、いわき駅北口、湯本駅前広場及び植田駅前広場駐車場に係る管理経費
　平鉄北駐車場（定期貸）160区画
　いわき駅北口駐車場 60区画
　湯本駅前広場駐車場　52区画
　植田駅前広場駐車場 25区画
合　計　297区画 </v>
          </cell>
          <cell r="AQ1589" t="str">
            <v xml:space="preserve">＜増減理由＞燃料調整単価の増に伴う電気料の増、通信運搬費の減、環境整備業務委託の単価及び高木剪定の増に伴う委託料の増（96千円）
消耗品費　定期駐車券、パスカード、事務用品費等
燃料費公用車ガソリン代、剪定草刈用燃料費
光熱水費　電気料、水道料金
修繕料駐車場施設修繕
通信運搬費切手代
手数料パスカード書換手数料、剪定木くず収集処分等
委託料定期券通過機保守点検業務、環境整備業務
使用料コピー使用料、システム使用料、下水道使用料
過誤納還付金　平鉄北駐車場使用料途中解約還付金 </v>
          </cell>
          <cell r="BJ1589">
            <v>1</v>
          </cell>
          <cell r="BK1589">
            <v>3715</v>
          </cell>
          <cell r="BL1589">
            <v>0</v>
          </cell>
          <cell r="BM1589">
            <v>0</v>
          </cell>
          <cell r="BN1589">
            <v>0</v>
          </cell>
          <cell r="BO1589">
            <v>0</v>
          </cell>
          <cell r="BP1589">
            <v>0</v>
          </cell>
          <cell r="BQ1589">
            <v>0</v>
          </cell>
          <cell r="BR1589">
            <v>0</v>
          </cell>
          <cell r="BS1589">
            <v>0</v>
          </cell>
          <cell r="BT1589">
            <v>0</v>
          </cell>
          <cell r="BU1589">
            <v>3715</v>
          </cell>
          <cell r="BV1589">
            <v>0</v>
          </cell>
          <cell r="BW1589">
            <v>0</v>
          </cell>
          <cell r="BX1589">
            <v>0</v>
          </cell>
          <cell r="BY1589">
            <v>0</v>
          </cell>
          <cell r="BZ1589">
            <v>3715</v>
          </cell>
          <cell r="CA1589">
            <v>0</v>
          </cell>
        </row>
        <row r="1590">
          <cell r="I1590" t="str">
            <v>駐車場管理費　指定管理分</v>
          </cell>
          <cell r="J1590">
            <v>1</v>
          </cell>
          <cell r="K1590" t="str">
            <v>一般会計</v>
          </cell>
          <cell r="L1590">
            <v>8</v>
          </cell>
          <cell r="M1590" t="str">
            <v>土木費　</v>
          </cell>
          <cell r="N1590">
            <v>5</v>
          </cell>
          <cell r="O1590" t="str">
            <v>都市計画費　</v>
          </cell>
          <cell r="P1590">
            <v>1</v>
          </cell>
          <cell r="Q1590" t="str">
            <v>都市計画総務費　</v>
          </cell>
          <cell r="R1590">
            <v>30</v>
          </cell>
          <cell r="S1590" t="str">
            <v>施設管理費　</v>
          </cell>
          <cell r="T1590">
            <v>14</v>
          </cell>
          <cell r="U1590" t="str">
            <v>駐車場管理費</v>
          </cell>
          <cell r="V1590">
            <v>0</v>
          </cell>
          <cell r="X1590">
            <v>1</v>
          </cell>
          <cell r="Y1590" t="str">
            <v>駐車場管理費　指定管理分</v>
          </cell>
          <cell r="Z1590">
            <v>10030</v>
          </cell>
          <cell r="AA1590">
            <v>8941</v>
          </cell>
          <cell r="AB1590">
            <v>8941</v>
          </cell>
          <cell r="AC1590">
            <v>8941</v>
          </cell>
          <cell r="AD1590">
            <v>8941</v>
          </cell>
          <cell r="AE1590">
            <v>8941</v>
          </cell>
          <cell r="AF1590">
            <v>8941</v>
          </cell>
          <cell r="AG1590">
            <v>8941</v>
          </cell>
          <cell r="AH1590">
            <v>8941</v>
          </cell>
          <cell r="AI1590">
            <v>0</v>
          </cell>
          <cell r="AJ1590">
            <v>0</v>
          </cell>
          <cell r="AK1590">
            <v>0</v>
          </cell>
          <cell r="AL1590">
            <v>0</v>
          </cell>
          <cell r="AM1590">
            <v>0</v>
          </cell>
          <cell r="AN1590">
            <v>0</v>
          </cell>
          <cell r="AO1590">
            <v>0</v>
          </cell>
          <cell r="AP1590" t="str">
            <v>いわき駅北口、湯本駅前広場及び植田駅前広場駐車場に係る指定管理料
　いわき駅北口駐車場 60区画
　湯本駅前広場駐車場 52区画
　植田駅前広場駐車場 25区画
合　計　137区画
指定管理者：㈱ジェイ・ケイ・リアルタイム（令和元年度～令和５年度）
（参考）平鉄北駐車場（定期貸）　160区画指定管理対象外</v>
          </cell>
          <cell r="AQ1590" t="str">
            <v xml:space="preserve">委託料いわき駅北口駐車場指定管理料　3,604千円
　湯本駅前広場駐車場指定管理料　2,961千円
　植田駅前広場駐車場指定管理料　2,376千円
　合　計 8,941千円
 </v>
          </cell>
          <cell r="BJ1590">
            <v>1</v>
          </cell>
          <cell r="BK1590">
            <v>8941</v>
          </cell>
          <cell r="BL1590">
            <v>0</v>
          </cell>
          <cell r="BM1590">
            <v>0</v>
          </cell>
          <cell r="BN1590">
            <v>0</v>
          </cell>
          <cell r="BO1590">
            <v>0</v>
          </cell>
          <cell r="BP1590">
            <v>0</v>
          </cell>
          <cell r="BQ1590">
            <v>0</v>
          </cell>
          <cell r="BR1590">
            <v>0</v>
          </cell>
          <cell r="BS1590">
            <v>0</v>
          </cell>
          <cell r="BT1590">
            <v>0</v>
          </cell>
          <cell r="BU1590">
            <v>8941</v>
          </cell>
          <cell r="BV1590">
            <v>0</v>
          </cell>
          <cell r="BW1590">
            <v>0</v>
          </cell>
          <cell r="BX1590">
            <v>0</v>
          </cell>
          <cell r="BY1590">
            <v>0</v>
          </cell>
          <cell r="BZ1590">
            <v>8941</v>
          </cell>
          <cell r="CA1590">
            <v>0</v>
          </cell>
        </row>
        <row r="1591">
          <cell r="I1591" t="str">
            <v>駅前公衆トイレ管理費</v>
          </cell>
          <cell r="J1591">
            <v>1</v>
          </cell>
          <cell r="K1591" t="str">
            <v>一般会計</v>
          </cell>
          <cell r="L1591">
            <v>8</v>
          </cell>
          <cell r="M1591" t="str">
            <v>土木費　</v>
          </cell>
          <cell r="N1591">
            <v>5</v>
          </cell>
          <cell r="O1591" t="str">
            <v>都市計画費　</v>
          </cell>
          <cell r="P1591">
            <v>1</v>
          </cell>
          <cell r="Q1591" t="str">
            <v>都市計画総務費　</v>
          </cell>
          <cell r="R1591">
            <v>30</v>
          </cell>
          <cell r="S1591" t="str">
            <v>施設管理費　</v>
          </cell>
          <cell r="T1591">
            <v>18</v>
          </cell>
          <cell r="U1591" t="str">
            <v>駅前公衆トイレ管理費</v>
          </cell>
          <cell r="V1591">
            <v>0</v>
          </cell>
          <cell r="X1591">
            <v>0</v>
          </cell>
          <cell r="Z1591">
            <v>2185</v>
          </cell>
          <cell r="AA1591">
            <v>2609</v>
          </cell>
          <cell r="AB1591">
            <v>2699</v>
          </cell>
          <cell r="AC1591">
            <v>2699</v>
          </cell>
          <cell r="AD1591">
            <v>2699</v>
          </cell>
          <cell r="AE1591">
            <v>52</v>
          </cell>
          <cell r="AF1591">
            <v>53</v>
          </cell>
          <cell r="AG1591">
            <v>53</v>
          </cell>
          <cell r="AH1591">
            <v>53</v>
          </cell>
          <cell r="AI1591">
            <v>2557</v>
          </cell>
          <cell r="AJ1591">
            <v>2646</v>
          </cell>
          <cell r="AK1591">
            <v>2646</v>
          </cell>
          <cell r="AL1591">
            <v>2646</v>
          </cell>
          <cell r="AM1591">
            <v>0</v>
          </cell>
          <cell r="AN1591">
            <v>90</v>
          </cell>
          <cell r="AO1591">
            <v>90</v>
          </cell>
          <cell r="AP1591" t="str">
            <v xml:space="preserve">　地域の交流拠点である駅の利便性を向上させ、鉄道交通の利用促進や拡大等に繋げることを目的として整備したＪＲ赤井駅、ＪＲ川前駅、ＪＲ久ノ浜駅、ＪＲ末続駅、ＪＲ小川郷駅前の公衆トイレの適切な維持管理を行うもの。
　○赤井駅前公衆トイレＡ＝ 13.04㎡
　○川前駅前公衆トイレＡ＝ 11.59㎡
　○久ノ浜駅前公衆トイレ　Ａ＝ 28.215㎡
　○末続駅前公衆トイレＡ＝ 13.04㎡
　○小川郷駅前公衆トイレ　Ａ＝ 13.04㎡
 </v>
          </cell>
          <cell r="AQ1591" t="str">
            <v xml:space="preserve">＜増減理由＞燃料調整単価の増に伴う電気料の増、車検に伴う公用車経費の増（90千円）
　赤井駅、川前駅、久ノ浜駅、末続駅及び小川郷駅前公衆トイレの維持管理に要する経費
　消耗品費トイレットペーパー・清掃用品、コピー用紙等
　燃料費　公用車ガソリン代
　光熱水費公衆トイレ電気料、水道料
　修繕料　自動車修繕料、トイレ排水詰まり修繕等
　役務費　浄化槽法定点検査手数料、公用車整備点検手数料等
　委託料　公衆トイレ清掃業務委託、浄化槽維持管理業務委託等
　使用料　コピー使用料
　公課費　自動車重量税 </v>
          </cell>
          <cell r="BJ1591">
            <v>1</v>
          </cell>
          <cell r="BK1591">
            <v>2699</v>
          </cell>
          <cell r="BL1591">
            <v>0</v>
          </cell>
          <cell r="BM1591">
            <v>0</v>
          </cell>
          <cell r="BN1591">
            <v>0</v>
          </cell>
          <cell r="BO1591">
            <v>0</v>
          </cell>
          <cell r="BP1591">
            <v>0</v>
          </cell>
          <cell r="BQ1591">
            <v>0</v>
          </cell>
          <cell r="BR1591">
            <v>0</v>
          </cell>
          <cell r="BS1591">
            <v>0</v>
          </cell>
          <cell r="BT1591">
            <v>0</v>
          </cell>
          <cell r="BU1591">
            <v>53</v>
          </cell>
          <cell r="BV1591">
            <v>2646</v>
          </cell>
          <cell r="BW1591">
            <v>0</v>
          </cell>
          <cell r="BX1591">
            <v>0</v>
          </cell>
          <cell r="BY1591">
            <v>0</v>
          </cell>
          <cell r="BZ1591">
            <v>53</v>
          </cell>
          <cell r="CA1591">
            <v>2646</v>
          </cell>
        </row>
        <row r="1592">
          <cell r="I1592" t="str">
            <v>駅前公衆トイレ管理費　草野駅前公衆トイレ分</v>
          </cell>
          <cell r="J1592">
            <v>1</v>
          </cell>
          <cell r="K1592" t="str">
            <v>一般会計</v>
          </cell>
          <cell r="L1592">
            <v>8</v>
          </cell>
          <cell r="M1592" t="str">
            <v>土木費　</v>
          </cell>
          <cell r="N1592">
            <v>5</v>
          </cell>
          <cell r="O1592" t="str">
            <v>都市計画費　</v>
          </cell>
          <cell r="P1592">
            <v>1</v>
          </cell>
          <cell r="Q1592" t="str">
            <v>都市計画総務費　</v>
          </cell>
          <cell r="R1592">
            <v>30</v>
          </cell>
          <cell r="S1592" t="str">
            <v>施設管理費　</v>
          </cell>
          <cell r="T1592">
            <v>18</v>
          </cell>
          <cell r="U1592" t="str">
            <v>駅前公衆トイレ管理費</v>
          </cell>
          <cell r="V1592">
            <v>0</v>
          </cell>
          <cell r="X1592">
            <v>1</v>
          </cell>
          <cell r="Y1592" t="str">
            <v>草野駅前公衆トイレ分</v>
          </cell>
          <cell r="Z1592">
            <v>0</v>
          </cell>
          <cell r="AA1592">
            <v>0</v>
          </cell>
          <cell r="AB1592">
            <v>692</v>
          </cell>
          <cell r="AC1592">
            <v>540</v>
          </cell>
          <cell r="AD1592">
            <v>540</v>
          </cell>
          <cell r="AE1592">
            <v>0</v>
          </cell>
          <cell r="AF1592">
            <v>0</v>
          </cell>
          <cell r="AG1592">
            <v>0</v>
          </cell>
          <cell r="AH1592">
            <v>0</v>
          </cell>
          <cell r="AI1592">
            <v>0</v>
          </cell>
          <cell r="AJ1592">
            <v>692</v>
          </cell>
          <cell r="AK1592">
            <v>540</v>
          </cell>
          <cell r="AL1592">
            <v>540</v>
          </cell>
          <cell r="AM1592">
            <v>-152</v>
          </cell>
          <cell r="AN1592">
            <v>692</v>
          </cell>
          <cell r="AO1592">
            <v>540</v>
          </cell>
          <cell r="AP1592" t="str">
            <v xml:space="preserve">　JR常磐線及びJR磐東線の各駅に設置されているトイレについて、「多目的トイレが未整備（バリアフリー非対応）」や「和式くみ取り式で非衛生的」といった課題が生じていることから、バリアフリー化が図れた多目的トイレの設置や水洗用式化等を図るなどの環境整備を行い、地域シンボルである駅の利便性を向上させ、公共交通の利用促進による交流人口の拡大等に繋げることを目的に、都市計画課総合交通対策担当において駅トイレの再整備を行い、都市整備課所管として維持管理を行っているところである。
　新たに整備を進めている「JR草野駅」のトイレが竣工し、供用されることから、令和５年度当初予算より維持管理に係る経費を要求するもの。 </v>
          </cell>
          <cell r="AQ1592" t="str">
            <v xml:space="preserve">草野駅前公衆トイレの維持管理に要する経費
消耗品費トイレットペーパー・清掃用品・コピー用紙等
燃料費　公用車ガソリン代
光熱水費公衆トイレ電気料、水道料
修繕料　緊急修繕等
役務費　事業所用ごみ袋手数料
委託料　清掃業務委託、産業廃棄物収集運搬業務委託
使用料　コピー使用料、下水道使用料
 </v>
          </cell>
          <cell r="BJ1592">
            <v>2</v>
          </cell>
          <cell r="BK1592">
            <v>0</v>
          </cell>
          <cell r="BL1592">
            <v>0</v>
          </cell>
          <cell r="BM1592">
            <v>0</v>
          </cell>
          <cell r="BN1592">
            <v>0</v>
          </cell>
          <cell r="BO1592">
            <v>0</v>
          </cell>
          <cell r="BP1592">
            <v>0</v>
          </cell>
          <cell r="BQ1592">
            <v>0</v>
          </cell>
          <cell r="BR1592">
            <v>0</v>
          </cell>
          <cell r="BS1592">
            <v>0</v>
          </cell>
          <cell r="BT1592">
            <v>0</v>
          </cell>
          <cell r="BU1592">
            <v>0</v>
          </cell>
          <cell r="BV1592">
            <v>692</v>
          </cell>
          <cell r="BW1592">
            <v>0</v>
          </cell>
          <cell r="BX1592">
            <v>0</v>
          </cell>
          <cell r="BY1592">
            <v>0</v>
          </cell>
          <cell r="BZ1592">
            <v>0</v>
          </cell>
          <cell r="CA1592">
            <v>540</v>
          </cell>
        </row>
        <row r="1593">
          <cell r="I1593" t="str">
            <v>小名浜港背後地施設等管理費</v>
          </cell>
          <cell r="J1593">
            <v>1</v>
          </cell>
          <cell r="K1593" t="str">
            <v>一般会計</v>
          </cell>
          <cell r="L1593">
            <v>8</v>
          </cell>
          <cell r="M1593" t="str">
            <v>土木費　</v>
          </cell>
          <cell r="N1593">
            <v>5</v>
          </cell>
          <cell r="O1593" t="str">
            <v>都市計画費　</v>
          </cell>
          <cell r="P1593">
            <v>1</v>
          </cell>
          <cell r="Q1593" t="str">
            <v>都市計画総務費　</v>
          </cell>
          <cell r="R1593">
            <v>30</v>
          </cell>
          <cell r="S1593" t="str">
            <v>施設管理費　</v>
          </cell>
          <cell r="T1593">
            <v>19</v>
          </cell>
          <cell r="U1593" t="str">
            <v>小名浜港背後地施設等管理費　</v>
          </cell>
          <cell r="V1593">
            <v>0</v>
          </cell>
          <cell r="X1593">
            <v>0</v>
          </cell>
          <cell r="Z1593">
            <v>10790</v>
          </cell>
          <cell r="AA1593">
            <v>11086</v>
          </cell>
          <cell r="AB1593">
            <v>11173</v>
          </cell>
          <cell r="AC1593">
            <v>11173</v>
          </cell>
          <cell r="AD1593">
            <v>11173</v>
          </cell>
          <cell r="AE1593">
            <v>21</v>
          </cell>
          <cell r="AF1593">
            <v>21</v>
          </cell>
          <cell r="AG1593">
            <v>21</v>
          </cell>
          <cell r="AH1593">
            <v>21</v>
          </cell>
          <cell r="AI1593">
            <v>11065</v>
          </cell>
          <cell r="AJ1593">
            <v>11152</v>
          </cell>
          <cell r="AK1593">
            <v>11152</v>
          </cell>
          <cell r="AL1593">
            <v>11152</v>
          </cell>
          <cell r="AM1593">
            <v>0</v>
          </cell>
          <cell r="AN1593">
            <v>87</v>
          </cell>
          <cell r="AO1593">
            <v>87</v>
          </cell>
          <cell r="AP1593" t="str">
            <v xml:space="preserve">　民間商業施設と直結する津波避難立体歩行者通路、周辺施設であるポケットパーク及び交通ターミナルの適切な維持管理を行うことにより、魅力ある都市拠点づくりを進めるとともに津波避難の安全性を確保するもの。
○ペデストリアンデッキ　Ｎ＝ ３橋
○交通ターミナルＡ＝ 5,956㎡
○路線バスターミナルＡ＝ 1,663㎡
○ポケットパークＡ＝618㎡
○事業用地（貸付地）Ａ＝44,358.62㎡ </v>
          </cell>
          <cell r="AQ1593" t="str">
            <v xml:space="preserve">＜増減理由＞燃料調整単価の増に伴う電気料の増（87千円）
小名浜港背後地における施設等の維持管理に要する経費
　消耗品費緊急対応用消耗品等
　燃料費　公用車ガソリン代
　光熱水費外灯、エレベーター動力電気料等
　修繕料　施設に係る緊急対応用修繕料
　役務費　道路賠償責任保険料
　委託料　施設等清掃業務、エレベーター保守点検業務委託等
　使用料　コピー使用料 </v>
          </cell>
          <cell r="BJ1593">
            <v>1</v>
          </cell>
          <cell r="BK1593">
            <v>11173</v>
          </cell>
          <cell r="BL1593">
            <v>0</v>
          </cell>
          <cell r="BM1593">
            <v>0</v>
          </cell>
          <cell r="BN1593">
            <v>0</v>
          </cell>
          <cell r="BO1593">
            <v>0</v>
          </cell>
          <cell r="BP1593">
            <v>0</v>
          </cell>
          <cell r="BQ1593">
            <v>0</v>
          </cell>
          <cell r="BR1593">
            <v>0</v>
          </cell>
          <cell r="BS1593">
            <v>0</v>
          </cell>
          <cell r="BT1593">
            <v>0</v>
          </cell>
          <cell r="BU1593">
            <v>21</v>
          </cell>
          <cell r="BV1593">
            <v>11152</v>
          </cell>
          <cell r="BW1593">
            <v>0</v>
          </cell>
          <cell r="BX1593">
            <v>0</v>
          </cell>
          <cell r="BY1593">
            <v>0</v>
          </cell>
          <cell r="BZ1593">
            <v>21</v>
          </cell>
          <cell r="CA1593">
            <v>11152</v>
          </cell>
        </row>
        <row r="1594">
          <cell r="I1594" t="str">
            <v>小名浜港背後地施設等管理費　事業用地賃料改定事務経費</v>
          </cell>
          <cell r="J1594">
            <v>1</v>
          </cell>
          <cell r="K1594" t="str">
            <v>一般会計</v>
          </cell>
          <cell r="L1594">
            <v>8</v>
          </cell>
          <cell r="M1594" t="str">
            <v>土木費　</v>
          </cell>
          <cell r="N1594">
            <v>5</v>
          </cell>
          <cell r="O1594" t="str">
            <v>都市計画費　</v>
          </cell>
          <cell r="P1594">
            <v>1</v>
          </cell>
          <cell r="Q1594" t="str">
            <v>都市計画総務費　</v>
          </cell>
          <cell r="R1594">
            <v>30</v>
          </cell>
          <cell r="S1594" t="str">
            <v>施設管理費　</v>
          </cell>
          <cell r="T1594">
            <v>19</v>
          </cell>
          <cell r="U1594" t="str">
            <v>小名浜港背後地施設等管理費　</v>
          </cell>
          <cell r="V1594">
            <v>0</v>
          </cell>
          <cell r="X1594">
            <v>1</v>
          </cell>
          <cell r="Y1594" t="str">
            <v>事業用地賃料改定事務経費</v>
          </cell>
          <cell r="Z1594">
            <v>0</v>
          </cell>
          <cell r="AA1594">
            <v>0</v>
          </cell>
          <cell r="AB1594">
            <v>1488</v>
          </cell>
          <cell r="AC1594">
            <v>1488</v>
          </cell>
          <cell r="AD1594">
            <v>1488</v>
          </cell>
          <cell r="AE1594">
            <v>0</v>
          </cell>
          <cell r="AF1594">
            <v>0</v>
          </cell>
          <cell r="AG1594">
            <v>0</v>
          </cell>
          <cell r="AH1594">
            <v>0</v>
          </cell>
          <cell r="AI1594">
            <v>0</v>
          </cell>
          <cell r="AJ1594">
            <v>1488</v>
          </cell>
          <cell r="AK1594">
            <v>1488</v>
          </cell>
          <cell r="AL1594">
            <v>1488</v>
          </cell>
          <cell r="AM1594">
            <v>0</v>
          </cell>
          <cell r="AN1594">
            <v>1488</v>
          </cell>
          <cell r="AO1594">
            <v>1488</v>
          </cell>
          <cell r="AP1594" t="str">
            <v>　イオンモール株式会社への小名浜港背後地事業用地貸付については、平成28年第229号事業用定期借地権設定公正証書（以下「公正証書」という。）に基づき、賃料を算出し徴収を行っているところである。
　公正証書第４条（賃料の改定）に「本件土地の賃料は、甲（いわき市）及び乙（イオンモール株式会社）が合意の上、選定した不動産鑑定士等による不動産鑑定評価に基づき見直すこととし、当初の改定を平成30年４月１日に行い、その後については、３年ごとに実施する」と規定されており、次期改定が令和６年４月１日を予定していることから、賃料の改定に要する事務費（不動産鑑定手数料）を要求するもの。</v>
          </cell>
          <cell r="AQ1594" t="str">
            <v>小名浜港背後地事業用地貸付（イオンモール株式会社）
　役務費賃料改定に伴う不動産鑑定手数料</v>
          </cell>
          <cell r="BJ1594">
            <v>1</v>
          </cell>
          <cell r="BK1594">
            <v>1488</v>
          </cell>
          <cell r="BL1594">
            <v>0</v>
          </cell>
          <cell r="BM1594">
            <v>0</v>
          </cell>
          <cell r="BN1594">
            <v>0</v>
          </cell>
          <cell r="BO1594">
            <v>0</v>
          </cell>
          <cell r="BP1594">
            <v>0</v>
          </cell>
          <cell r="BQ1594">
            <v>0</v>
          </cell>
          <cell r="BR1594">
            <v>0</v>
          </cell>
          <cell r="BS1594">
            <v>0</v>
          </cell>
          <cell r="BT1594">
            <v>0</v>
          </cell>
          <cell r="BU1594">
            <v>0</v>
          </cell>
          <cell r="BV1594">
            <v>1488</v>
          </cell>
          <cell r="BW1594">
            <v>0</v>
          </cell>
          <cell r="BX1594">
            <v>0</v>
          </cell>
          <cell r="BY1594">
            <v>0</v>
          </cell>
          <cell r="BZ1594">
            <v>0</v>
          </cell>
          <cell r="CA1594">
            <v>1488</v>
          </cell>
        </row>
        <row r="1595">
          <cell r="I1595" t="str">
            <v>駅前広場等長寿命化事業費</v>
          </cell>
          <cell r="J1595">
            <v>1</v>
          </cell>
          <cell r="K1595" t="str">
            <v>一般会計</v>
          </cell>
          <cell r="L1595">
            <v>8</v>
          </cell>
          <cell r="M1595" t="str">
            <v>土木費　</v>
          </cell>
          <cell r="N1595">
            <v>5</v>
          </cell>
          <cell r="O1595" t="str">
            <v>都市計画費　</v>
          </cell>
          <cell r="P1595">
            <v>1</v>
          </cell>
          <cell r="Q1595" t="str">
            <v>都市計画総務費　</v>
          </cell>
          <cell r="R1595">
            <v>30</v>
          </cell>
          <cell r="S1595" t="str">
            <v>施設管理費　</v>
          </cell>
          <cell r="T1595">
            <v>20</v>
          </cell>
          <cell r="U1595" t="str">
            <v>駅前広場等長寿命化事業費</v>
          </cell>
          <cell r="V1595">
            <v>0</v>
          </cell>
          <cell r="X1595">
            <v>0</v>
          </cell>
          <cell r="Z1595">
            <v>15605</v>
          </cell>
          <cell r="AA1595">
            <v>12993</v>
          </cell>
          <cell r="AB1595">
            <v>102634</v>
          </cell>
          <cell r="AC1595">
            <v>102608</v>
          </cell>
          <cell r="AD1595">
            <v>102608</v>
          </cell>
          <cell r="AE1595">
            <v>0</v>
          </cell>
          <cell r="AF1595">
            <v>92300</v>
          </cell>
          <cell r="AG1595">
            <v>92300</v>
          </cell>
          <cell r="AH1595">
            <v>92300</v>
          </cell>
          <cell r="AI1595">
            <v>12993</v>
          </cell>
          <cell r="AJ1595">
            <v>10334</v>
          </cell>
          <cell r="AK1595">
            <v>10308</v>
          </cell>
          <cell r="AL1595">
            <v>10308</v>
          </cell>
          <cell r="AM1595">
            <v>-26</v>
          </cell>
          <cell r="AN1595">
            <v>89641</v>
          </cell>
          <cell r="AO1595">
            <v>89615</v>
          </cell>
          <cell r="AP1595" t="str">
            <v>　「いわき市公共施設等総合管理計画」を踏まえ、将来にわたりその機能を発揮し、現状や課題を踏まえた施設の管理運営方針をまとめた「いわき市駅前施設等個別管理計画」に基づき、老朽化した施設の長寿命化事業を実施するもの。</v>
          </cell>
          <cell r="AQ1595" t="str">
            <v xml:space="preserve">　常磐線泉駅自由通路の施設改修のための、JRとの施行協定の締結に向けた協議に係る事務費及び自由通路修繕工事を実施するための経費を要求するもの。
〇常磐線泉駅自由通路修繕協定締結に係る旅費及び高速道路使用料
○常磐線泉駅自由通路修繕工事委託【継続費Ｒ５～Ｒ６】
　自由通路部修繕
　北口階段部修繕
　南口階段部修繕 </v>
          </cell>
          <cell r="BJ1595">
            <v>2</v>
          </cell>
          <cell r="BK1595">
            <v>0</v>
          </cell>
          <cell r="BL1595">
            <v>0</v>
          </cell>
          <cell r="BM1595">
            <v>0</v>
          </cell>
          <cell r="BN1595">
            <v>0</v>
          </cell>
          <cell r="BO1595">
            <v>0</v>
          </cell>
          <cell r="BP1595">
            <v>0</v>
          </cell>
          <cell r="BQ1595">
            <v>0</v>
          </cell>
          <cell r="BR1595">
            <v>0</v>
          </cell>
          <cell r="BS1595">
            <v>0</v>
          </cell>
          <cell r="BT1595">
            <v>92300</v>
          </cell>
          <cell r="BU1595">
            <v>0</v>
          </cell>
          <cell r="BV1595">
            <v>10334</v>
          </cell>
          <cell r="BW1595">
            <v>0</v>
          </cell>
          <cell r="BX1595">
            <v>0</v>
          </cell>
          <cell r="BY1595">
            <v>92300</v>
          </cell>
          <cell r="BZ1595">
            <v>0</v>
          </cell>
          <cell r="CA1595">
            <v>10308</v>
          </cell>
        </row>
        <row r="1596">
          <cell r="I1596" t="str">
            <v>勿来錦第一地区内施設等管理費</v>
          </cell>
          <cell r="J1596">
            <v>1</v>
          </cell>
          <cell r="K1596" t="str">
            <v>一般会計</v>
          </cell>
          <cell r="L1596">
            <v>8</v>
          </cell>
          <cell r="M1596" t="str">
            <v>土木費　</v>
          </cell>
          <cell r="N1596">
            <v>5</v>
          </cell>
          <cell r="O1596" t="str">
            <v>都市計画費　</v>
          </cell>
          <cell r="P1596">
            <v>1</v>
          </cell>
          <cell r="Q1596" t="str">
            <v>都市計画総務費　</v>
          </cell>
          <cell r="R1596">
            <v>30</v>
          </cell>
          <cell r="S1596" t="str">
            <v>施設管理費　</v>
          </cell>
          <cell r="T1596">
            <v>21</v>
          </cell>
          <cell r="U1596" t="str">
            <v>勿来錦第一地区内施設等管理費</v>
          </cell>
          <cell r="V1596">
            <v>0</v>
          </cell>
          <cell r="X1596">
            <v>0</v>
          </cell>
          <cell r="Z1596">
            <v>0</v>
          </cell>
          <cell r="AA1596">
            <v>1740</v>
          </cell>
          <cell r="AB1596">
            <v>920</v>
          </cell>
          <cell r="AC1596">
            <v>920</v>
          </cell>
          <cell r="AD1596">
            <v>920</v>
          </cell>
          <cell r="AE1596">
            <v>0</v>
          </cell>
          <cell r="AF1596">
            <v>0</v>
          </cell>
          <cell r="AG1596">
            <v>0</v>
          </cell>
          <cell r="AH1596">
            <v>0</v>
          </cell>
          <cell r="AI1596">
            <v>1740</v>
          </cell>
          <cell r="AJ1596">
            <v>920</v>
          </cell>
          <cell r="AK1596">
            <v>920</v>
          </cell>
          <cell r="AL1596">
            <v>920</v>
          </cell>
          <cell r="AM1596">
            <v>0</v>
          </cell>
          <cell r="AN1596">
            <v>-820</v>
          </cell>
          <cell r="AO1596">
            <v>-820</v>
          </cell>
          <cell r="AP1596" t="str">
            <v>　勿来錦第一地区内のウツギサキ歩道橋について、安全で円滑な交通の確保、沿道や第三者への被害の防止を図るため、「横断歩道橋定期点検要領」（国土交通省道路局）に基づき、令和４年度に点検を実施したところであるが、一部補修が必要となったことから、補修工事を行うもの。　</v>
          </cell>
          <cell r="AQ1596" t="str">
            <v xml:space="preserve">勿来錦第一地区内施設等管理費
○ウツギサキ歩道橋補修工事（いわき市錦町地内） </v>
          </cell>
          <cell r="BJ1596">
            <v>1</v>
          </cell>
          <cell r="BK1596">
            <v>920</v>
          </cell>
          <cell r="BL1596">
            <v>0</v>
          </cell>
          <cell r="BM1596">
            <v>0</v>
          </cell>
          <cell r="BN1596">
            <v>0</v>
          </cell>
          <cell r="BO1596">
            <v>0</v>
          </cell>
          <cell r="BP1596">
            <v>0</v>
          </cell>
          <cell r="BQ1596">
            <v>0</v>
          </cell>
          <cell r="BR1596">
            <v>0</v>
          </cell>
          <cell r="BS1596">
            <v>0</v>
          </cell>
          <cell r="BT1596">
            <v>0</v>
          </cell>
          <cell r="BU1596">
            <v>0</v>
          </cell>
          <cell r="BV1596">
            <v>920</v>
          </cell>
          <cell r="BW1596">
            <v>0</v>
          </cell>
          <cell r="BX1596">
            <v>0</v>
          </cell>
          <cell r="BY1596">
            <v>0</v>
          </cell>
          <cell r="BZ1596">
            <v>0</v>
          </cell>
          <cell r="CA1596">
            <v>920</v>
          </cell>
        </row>
        <row r="1597">
          <cell r="I1597" t="str">
            <v>土地区画整理事業会計繰出金</v>
          </cell>
          <cell r="J1597">
            <v>1</v>
          </cell>
          <cell r="K1597" t="str">
            <v>一般会計</v>
          </cell>
          <cell r="L1597">
            <v>8</v>
          </cell>
          <cell r="M1597" t="str">
            <v>土木費　</v>
          </cell>
          <cell r="N1597">
            <v>5</v>
          </cell>
          <cell r="O1597" t="str">
            <v>都市計画費　</v>
          </cell>
          <cell r="P1597">
            <v>2</v>
          </cell>
          <cell r="Q1597" t="str">
            <v>土地区画整理費　</v>
          </cell>
          <cell r="R1597">
            <v>10</v>
          </cell>
          <cell r="S1597" t="str">
            <v>土地区画整理事業費　</v>
          </cell>
          <cell r="T1597">
            <v>2</v>
          </cell>
          <cell r="U1597" t="str">
            <v>土地区画整理事業会計繰出金　</v>
          </cell>
          <cell r="V1597">
            <v>0</v>
          </cell>
          <cell r="X1597">
            <v>0</v>
          </cell>
          <cell r="Z1597">
            <v>870665</v>
          </cell>
          <cell r="AA1597">
            <v>812874</v>
          </cell>
          <cell r="AB1597">
            <v>717332</v>
          </cell>
          <cell r="AC1597">
            <v>717917</v>
          </cell>
          <cell r="AD1597">
            <v>717917</v>
          </cell>
          <cell r="AE1597">
            <v>0</v>
          </cell>
          <cell r="AF1597">
            <v>0</v>
          </cell>
          <cell r="AG1597">
            <v>0</v>
          </cell>
          <cell r="AH1597">
            <v>0</v>
          </cell>
          <cell r="AI1597">
            <v>812874</v>
          </cell>
          <cell r="AJ1597">
            <v>717332</v>
          </cell>
          <cell r="AK1597">
            <v>717917</v>
          </cell>
          <cell r="AL1597">
            <v>717917</v>
          </cell>
          <cell r="AM1597">
            <v>585</v>
          </cell>
          <cell r="AN1597">
            <v>-95542</v>
          </cell>
          <cell r="AO1597">
            <v>-94957</v>
          </cell>
          <cell r="AP1597" t="str">
            <v>　土地区画整理事業特別会計への繰出金</v>
          </cell>
          <cell r="AQ1597" t="str">
            <v xml:space="preserve">　特別会計繰出金
○一般管理費
○勿来錦第一土地区画整理費
○公債費
○予備費 </v>
          </cell>
          <cell r="BJ1597">
            <v>2</v>
          </cell>
          <cell r="BK1597">
            <v>0</v>
          </cell>
          <cell r="BL1597">
            <v>0</v>
          </cell>
          <cell r="BM1597">
            <v>0</v>
          </cell>
          <cell r="BN1597">
            <v>0</v>
          </cell>
          <cell r="BO1597">
            <v>0</v>
          </cell>
          <cell r="BP1597">
            <v>0</v>
          </cell>
          <cell r="BQ1597">
            <v>0</v>
          </cell>
          <cell r="BR1597">
            <v>0</v>
          </cell>
          <cell r="BS1597">
            <v>0</v>
          </cell>
          <cell r="BT1597">
            <v>0</v>
          </cell>
          <cell r="BU1597">
            <v>0</v>
          </cell>
          <cell r="BV1597">
            <v>717332</v>
          </cell>
          <cell r="BW1597">
            <v>0</v>
          </cell>
          <cell r="BX1597">
            <v>0</v>
          </cell>
          <cell r="BY1597">
            <v>0</v>
          </cell>
          <cell r="BZ1597">
            <v>0</v>
          </cell>
          <cell r="CA1597">
            <v>717917</v>
          </cell>
        </row>
        <row r="1598">
          <cell r="I1598" t="str">
            <v>一般事務費</v>
          </cell>
          <cell r="J1598">
            <v>1</v>
          </cell>
          <cell r="K1598" t="str">
            <v>一般会計</v>
          </cell>
          <cell r="L1598">
            <v>8</v>
          </cell>
          <cell r="M1598" t="str">
            <v>土木費　</v>
          </cell>
          <cell r="N1598">
            <v>5</v>
          </cell>
          <cell r="O1598" t="str">
            <v>都市計画費　</v>
          </cell>
          <cell r="P1598">
            <v>9</v>
          </cell>
          <cell r="Q1598" t="str">
            <v>都市再開発費</v>
          </cell>
          <cell r="R1598">
            <v>10</v>
          </cell>
          <cell r="S1598" t="str">
            <v>市街地再開発事業費　</v>
          </cell>
          <cell r="T1598">
            <v>4</v>
          </cell>
          <cell r="U1598" t="str">
            <v>一般事務費　</v>
          </cell>
          <cell r="V1598">
            <v>0</v>
          </cell>
          <cell r="X1598">
            <v>0</v>
          </cell>
          <cell r="Z1598">
            <v>195</v>
          </cell>
          <cell r="AA1598">
            <v>242</v>
          </cell>
          <cell r="AB1598">
            <v>242</v>
          </cell>
          <cell r="AC1598">
            <v>242</v>
          </cell>
          <cell r="AD1598">
            <v>242</v>
          </cell>
          <cell r="AE1598">
            <v>0</v>
          </cell>
          <cell r="AF1598">
            <v>0</v>
          </cell>
          <cell r="AG1598">
            <v>0</v>
          </cell>
          <cell r="AH1598">
            <v>0</v>
          </cell>
          <cell r="AI1598">
            <v>242</v>
          </cell>
          <cell r="AJ1598">
            <v>242</v>
          </cell>
          <cell r="AK1598">
            <v>242</v>
          </cell>
          <cell r="AL1598">
            <v>242</v>
          </cell>
          <cell r="AM1598">
            <v>0</v>
          </cell>
          <cell r="AN1598">
            <v>0</v>
          </cell>
          <cell r="AO1598">
            <v>0</v>
          </cell>
          <cell r="AP1598" t="str">
            <v>市街地再開発関連事務執行等に係る事務経費</v>
          </cell>
          <cell r="AQ1598" t="str">
            <v xml:space="preserve">旅費　管外旅費
消耗品費　コピー用紙、事務用品等
使用料コピー使用料
負担金協会負担金等 </v>
          </cell>
          <cell r="BJ1598">
            <v>1</v>
          </cell>
          <cell r="BK1598">
            <v>242</v>
          </cell>
          <cell r="BL1598">
            <v>0</v>
          </cell>
          <cell r="BM1598">
            <v>0</v>
          </cell>
          <cell r="BN1598">
            <v>0</v>
          </cell>
          <cell r="BO1598">
            <v>0</v>
          </cell>
          <cell r="BP1598">
            <v>0</v>
          </cell>
          <cell r="BQ1598">
            <v>0</v>
          </cell>
          <cell r="BR1598">
            <v>0</v>
          </cell>
          <cell r="BS1598">
            <v>0</v>
          </cell>
          <cell r="BT1598">
            <v>0</v>
          </cell>
          <cell r="BU1598">
            <v>0</v>
          </cell>
          <cell r="BV1598">
            <v>242</v>
          </cell>
          <cell r="BW1598">
            <v>0</v>
          </cell>
          <cell r="BX1598">
            <v>0</v>
          </cell>
          <cell r="BY1598">
            <v>0</v>
          </cell>
          <cell r="BZ1598">
            <v>0</v>
          </cell>
          <cell r="CA1598">
            <v>242</v>
          </cell>
        </row>
        <row r="1599">
          <cell r="I1599" t="str">
            <v>いわき駅並木通り地区市街地再開発事業費</v>
          </cell>
          <cell r="J1599">
            <v>1</v>
          </cell>
          <cell r="K1599" t="str">
            <v>一般会計</v>
          </cell>
          <cell r="L1599">
            <v>8</v>
          </cell>
          <cell r="M1599" t="str">
            <v>土木費　</v>
          </cell>
          <cell r="N1599">
            <v>5</v>
          </cell>
          <cell r="O1599" t="str">
            <v>都市計画費　</v>
          </cell>
          <cell r="P1599">
            <v>9</v>
          </cell>
          <cell r="Q1599" t="str">
            <v>都市再開発費</v>
          </cell>
          <cell r="R1599">
            <v>10</v>
          </cell>
          <cell r="S1599" t="str">
            <v>市街地再開発事業費　</v>
          </cell>
          <cell r="T1599">
            <v>7</v>
          </cell>
          <cell r="U1599" t="str">
            <v>いわき駅並木通り地区市街地再開発事業費　</v>
          </cell>
          <cell r="V1599">
            <v>0</v>
          </cell>
          <cell r="X1599">
            <v>0</v>
          </cell>
          <cell r="Z1599">
            <v>656511</v>
          </cell>
          <cell r="AA1599">
            <v>1022637</v>
          </cell>
          <cell r="AB1599">
            <v>1386185</v>
          </cell>
          <cell r="AC1599">
            <v>1385442</v>
          </cell>
          <cell r="AD1599">
            <v>1385442</v>
          </cell>
          <cell r="AE1599">
            <v>969894</v>
          </cell>
          <cell r="AF1599">
            <v>1313752</v>
          </cell>
          <cell r="AG1599">
            <v>1313752</v>
          </cell>
          <cell r="AH1599">
            <v>1313752</v>
          </cell>
          <cell r="AI1599">
            <v>52743</v>
          </cell>
          <cell r="AJ1599">
            <v>72433</v>
          </cell>
          <cell r="AK1599">
            <v>71690</v>
          </cell>
          <cell r="AL1599">
            <v>71690</v>
          </cell>
          <cell r="AM1599">
            <v>-743</v>
          </cell>
          <cell r="AN1599">
            <v>363548</v>
          </cell>
          <cell r="AO1599">
            <v>362805</v>
          </cell>
          <cell r="AP1599" t="str">
            <v>　細分化された土地を統合し、共同建築物の建設や道路、広場等の公共施設の整備を行い、土地の高度利用を図るとともに、安全で賑わいのある土地空間を創出するため、地権者等が共同して実施する市街地再開発事業に対して支援を行うもの。
・施行面積：約1.1ha
・施行期間：平成28年度～令和６年度
　※令和4年　事業計画変更認可（事業施行期間の延長）</v>
          </cell>
          <cell r="AQ1599" t="str">
            <v xml:space="preserve">＜要求内容＞　いわき駅並木通り地区市街地再開発事業に伴う経費
　旅費関係機関打合せ等
　需用費　コピー用紙、事務用品等
　通信運搬費　宅配料、フレッツ光・プロバイダー利用料金
　手数料　不動産鑑定手数料、プロバイダー請求書発行手数料
　使用料　コピー使用料、高速道路使用料
　補助金　市街地再開発事業に対する補助金
＜増減理由＞　事業進捗に伴う事業費の増
＜政策調整額との差＞事業計画延長に伴うR5事業費の変更
 </v>
          </cell>
          <cell r="BB1599">
            <v>3</v>
          </cell>
          <cell r="BC1599" t="str">
            <v>まちの魅力を高める　</v>
          </cell>
          <cell r="BD1599">
            <v>0</v>
          </cell>
          <cell r="BF1599">
            <v>0</v>
          </cell>
          <cell r="BH1599">
            <v>0</v>
          </cell>
          <cell r="BJ1599">
            <v>2</v>
          </cell>
          <cell r="BK1599">
            <v>0</v>
          </cell>
          <cell r="BL1599">
            <v>0</v>
          </cell>
          <cell r="BM1599">
            <v>0</v>
          </cell>
          <cell r="BN1599">
            <v>0</v>
          </cell>
          <cell r="BO1599">
            <v>0</v>
          </cell>
          <cell r="BP1599">
            <v>0</v>
          </cell>
          <cell r="BQ1599">
            <v>0</v>
          </cell>
          <cell r="BR1599">
            <v>700552</v>
          </cell>
          <cell r="BS1599">
            <v>0</v>
          </cell>
          <cell r="BT1599">
            <v>613200</v>
          </cell>
          <cell r="BU1599">
            <v>0</v>
          </cell>
          <cell r="BV1599">
            <v>72433</v>
          </cell>
          <cell r="BW1599">
            <v>700552</v>
          </cell>
          <cell r="BX1599">
            <v>0</v>
          </cell>
          <cell r="BY1599">
            <v>613200</v>
          </cell>
          <cell r="BZ1599">
            <v>0</v>
          </cell>
          <cell r="CA1599">
            <v>71690</v>
          </cell>
        </row>
        <row r="1600">
          <cell r="I1600" t="str">
            <v>いわき駅並木通り地区市街地再開発事業費　会計年度任用職員分</v>
          </cell>
          <cell r="J1600">
            <v>1</v>
          </cell>
          <cell r="K1600" t="str">
            <v>一般会計</v>
          </cell>
          <cell r="L1600">
            <v>8</v>
          </cell>
          <cell r="M1600" t="str">
            <v>土木費　</v>
          </cell>
          <cell r="N1600">
            <v>5</v>
          </cell>
          <cell r="O1600" t="str">
            <v>都市計画費　</v>
          </cell>
          <cell r="P1600">
            <v>9</v>
          </cell>
          <cell r="Q1600" t="str">
            <v>都市再開発費</v>
          </cell>
          <cell r="R1600">
            <v>10</v>
          </cell>
          <cell r="S1600" t="str">
            <v>市街地再開発事業費　</v>
          </cell>
          <cell r="T1600">
            <v>7</v>
          </cell>
          <cell r="U1600" t="str">
            <v>いわき駅並木通り地区市街地再開発事業費　</v>
          </cell>
          <cell r="V1600">
            <v>0</v>
          </cell>
          <cell r="X1600">
            <v>1</v>
          </cell>
          <cell r="Y1600" t="str">
            <v>会計年度任用職員分　</v>
          </cell>
          <cell r="Z1600">
            <v>1700</v>
          </cell>
          <cell r="AA1600">
            <v>1760</v>
          </cell>
          <cell r="AB1600">
            <v>1689</v>
          </cell>
          <cell r="AC1600">
            <v>1576</v>
          </cell>
          <cell r="AD1600">
            <v>1576</v>
          </cell>
          <cell r="AE1600">
            <v>4</v>
          </cell>
          <cell r="AF1600">
            <v>7</v>
          </cell>
          <cell r="AG1600">
            <v>8</v>
          </cell>
          <cell r="AH1600">
            <v>8</v>
          </cell>
          <cell r="AI1600">
            <v>1756</v>
          </cell>
          <cell r="AJ1600">
            <v>1682</v>
          </cell>
          <cell r="AK1600">
            <v>1568</v>
          </cell>
          <cell r="AL1600">
            <v>1568</v>
          </cell>
          <cell r="AM1600">
            <v>-113</v>
          </cell>
          <cell r="AN1600">
            <v>-71</v>
          </cell>
          <cell r="AO1600">
            <v>-184</v>
          </cell>
          <cell r="AP1600" t="str">
            <v>　いわき駅並木通り地区市街地再開発事業は、いわき駅前地区（ラトブ）同様、組合施行の市街地再開発事業を予定しており、事業の実施にあたっては、市と組合とが一体となり、施設計画の策定や、関係機関協議を進めて行く必要があるとともに、市街地再開発事業の終結のためには、遅滞なく保留床処分を進める必要がある。
　このため、短期間に複雑多様かつ膨大な事務処理が発生し、一般職員の業務を補助する人員が必要となる。
　令和５年度においては、施設建築物の整備に関して膨大な設計図書の精査を行いながら、補助金を執行していく必要があること等から、現員での業務対応が困難であるため、会計年度任用職員を雇用し対応を図るもの。</v>
          </cell>
          <cell r="AQ1600" t="str">
            <v>　会計年度任用職員に係る経費（パートタイム）
〈増減理由〉
　報　酬　報酬日額の増に伴う増（37千円）
　共済費　社会保険制度変更に伴う社会保険料の減（△8千円）
　算出方法の変更による雇用保険料の増（10千円）
　旅　費　通勤方法の変更に伴う減（△110千円）</v>
          </cell>
          <cell r="BB1600">
            <v>3</v>
          </cell>
          <cell r="BC1600" t="str">
            <v>まちの魅力を高める　</v>
          </cell>
          <cell r="BD1600">
            <v>0</v>
          </cell>
          <cell r="BF1600">
            <v>0</v>
          </cell>
          <cell r="BH1600">
            <v>0</v>
          </cell>
          <cell r="BJ1600">
            <v>2</v>
          </cell>
          <cell r="BK1600">
            <v>0</v>
          </cell>
          <cell r="BL1600">
            <v>0</v>
          </cell>
          <cell r="BM1600">
            <v>0</v>
          </cell>
          <cell r="BN1600">
            <v>0</v>
          </cell>
          <cell r="BO1600">
            <v>0</v>
          </cell>
          <cell r="BP1600">
            <v>0</v>
          </cell>
          <cell r="BQ1600">
            <v>0</v>
          </cell>
          <cell r="BR1600">
            <v>0</v>
          </cell>
          <cell r="BS1600">
            <v>0</v>
          </cell>
          <cell r="BT1600">
            <v>0</v>
          </cell>
          <cell r="BU1600">
            <v>7</v>
          </cell>
          <cell r="BV1600">
            <v>1682</v>
          </cell>
          <cell r="BW1600">
            <v>0</v>
          </cell>
          <cell r="BX1600">
            <v>0</v>
          </cell>
          <cell r="BY1600">
            <v>0</v>
          </cell>
          <cell r="BZ1600">
            <v>8</v>
          </cell>
          <cell r="CA1600">
            <v>1568</v>
          </cell>
        </row>
        <row r="1601">
          <cell r="I1601" t="str">
            <v>建築審査会委員報酬</v>
          </cell>
          <cell r="J1601">
            <v>1</v>
          </cell>
          <cell r="K1601" t="str">
            <v>一般会計</v>
          </cell>
          <cell r="L1601">
            <v>8</v>
          </cell>
          <cell r="M1601" t="str">
            <v>土木費　</v>
          </cell>
          <cell r="N1601">
            <v>1</v>
          </cell>
          <cell r="O1601" t="str">
            <v>土木管理費　</v>
          </cell>
          <cell r="P1601">
            <v>2</v>
          </cell>
          <cell r="Q1601" t="str">
            <v>建築指導費　</v>
          </cell>
          <cell r="R1601">
            <v>90</v>
          </cell>
          <cell r="S1601" t="str">
            <v>一般事務費　</v>
          </cell>
          <cell r="T1601">
            <v>1</v>
          </cell>
          <cell r="U1601" t="str">
            <v>建築審査会委員報酬　</v>
          </cell>
          <cell r="V1601">
            <v>0</v>
          </cell>
          <cell r="X1601">
            <v>0</v>
          </cell>
          <cell r="Z1601">
            <v>42</v>
          </cell>
          <cell r="AA1601">
            <v>208</v>
          </cell>
          <cell r="AB1601">
            <v>208</v>
          </cell>
          <cell r="AC1601">
            <v>208</v>
          </cell>
          <cell r="AD1601">
            <v>208</v>
          </cell>
          <cell r="AE1601">
            <v>208</v>
          </cell>
          <cell r="AF1601">
            <v>208</v>
          </cell>
          <cell r="AG1601">
            <v>208</v>
          </cell>
          <cell r="AH1601">
            <v>208</v>
          </cell>
          <cell r="AI1601">
            <v>0</v>
          </cell>
          <cell r="AJ1601">
            <v>0</v>
          </cell>
          <cell r="AK1601">
            <v>0</v>
          </cell>
          <cell r="AL1601">
            <v>0</v>
          </cell>
          <cell r="AM1601">
            <v>0</v>
          </cell>
          <cell r="AN1601">
            <v>0</v>
          </cell>
          <cell r="AO1601">
            <v>0</v>
          </cell>
          <cell r="AP1601" t="str">
            <v xml:space="preserve">　建築基準法に規定する同意及び不服申立ての審査請求に対する裁決についての議決を
行うとともに、特定行政庁の諮問に応じて、建築基準法の施行に関する重要事項を調査
審議する。
根拠：　建築基準法第78条、いわき市建築審査会条例
 </v>
          </cell>
          <cell r="AQ1601" t="str">
            <v>　〇委員等報酬　
審査会委員報酬　174,300円
全国建築審査会長会議 33,200円</v>
          </cell>
          <cell r="BJ1601">
            <v>1</v>
          </cell>
          <cell r="BK1601">
            <v>208</v>
          </cell>
          <cell r="BL1601">
            <v>0</v>
          </cell>
          <cell r="BM1601">
            <v>0</v>
          </cell>
          <cell r="BN1601">
            <v>0</v>
          </cell>
          <cell r="BO1601">
            <v>0</v>
          </cell>
          <cell r="BP1601">
            <v>0</v>
          </cell>
          <cell r="BQ1601">
            <v>0</v>
          </cell>
          <cell r="BR1601">
            <v>0</v>
          </cell>
          <cell r="BS1601">
            <v>0</v>
          </cell>
          <cell r="BT1601">
            <v>0</v>
          </cell>
          <cell r="BU1601">
            <v>208</v>
          </cell>
          <cell r="BV1601">
            <v>0</v>
          </cell>
          <cell r="BW1601">
            <v>0</v>
          </cell>
          <cell r="BX1601">
            <v>0</v>
          </cell>
          <cell r="BY1601">
            <v>0</v>
          </cell>
          <cell r="BZ1601">
            <v>208</v>
          </cell>
          <cell r="CA1601">
            <v>0</v>
          </cell>
        </row>
        <row r="1602">
          <cell r="I1602" t="str">
            <v>建築確認支援システム運用経費</v>
          </cell>
          <cell r="J1602">
            <v>1</v>
          </cell>
          <cell r="K1602" t="str">
            <v>一般会計</v>
          </cell>
          <cell r="L1602">
            <v>8</v>
          </cell>
          <cell r="M1602" t="str">
            <v>土木費　</v>
          </cell>
          <cell r="N1602">
            <v>1</v>
          </cell>
          <cell r="O1602" t="str">
            <v>土木管理費　</v>
          </cell>
          <cell r="P1602">
            <v>2</v>
          </cell>
          <cell r="Q1602" t="str">
            <v>建築指導費　</v>
          </cell>
          <cell r="R1602">
            <v>90</v>
          </cell>
          <cell r="S1602" t="str">
            <v>一般事務費　</v>
          </cell>
          <cell r="T1602">
            <v>4</v>
          </cell>
          <cell r="U1602" t="str">
            <v>建築確認支援システム運用経費</v>
          </cell>
          <cell r="V1602">
            <v>0</v>
          </cell>
          <cell r="X1602">
            <v>0</v>
          </cell>
          <cell r="Z1602">
            <v>1583</v>
          </cell>
          <cell r="AA1602">
            <v>1583</v>
          </cell>
          <cell r="AB1602">
            <v>1583</v>
          </cell>
          <cell r="AC1602">
            <v>1583</v>
          </cell>
          <cell r="AD1602">
            <v>1583</v>
          </cell>
          <cell r="AE1602">
            <v>1583</v>
          </cell>
          <cell r="AF1602">
            <v>1583</v>
          </cell>
          <cell r="AG1602">
            <v>1583</v>
          </cell>
          <cell r="AH1602">
            <v>1583</v>
          </cell>
          <cell r="AI1602">
            <v>0</v>
          </cell>
          <cell r="AJ1602">
            <v>0</v>
          </cell>
          <cell r="AK1602">
            <v>0</v>
          </cell>
          <cell r="AL1602">
            <v>0</v>
          </cell>
          <cell r="AM1602">
            <v>0</v>
          </cell>
          <cell r="AN1602">
            <v>0</v>
          </cell>
          <cell r="AO1602">
            <v>0</v>
          </cell>
          <cell r="AP1602" t="str">
            <v xml:space="preserve">　建築確認・検査等の申請書をデータベースに登録することにより、建築情報ストックの軽量化、事務の省力化、効率化を図るため、行政庁用に構築されたシステムを賃借するもの。
</v>
          </cell>
          <cell r="AQ1602" t="str">
            <v xml:space="preserve">　〇賃借料Web経由のクラウドデータベースシステムの利用 </v>
          </cell>
          <cell r="BJ1602">
            <v>1</v>
          </cell>
          <cell r="BK1602">
            <v>1583</v>
          </cell>
          <cell r="BL1602">
            <v>0</v>
          </cell>
          <cell r="BM1602">
            <v>0</v>
          </cell>
          <cell r="BN1602">
            <v>0</v>
          </cell>
          <cell r="BO1602">
            <v>0</v>
          </cell>
          <cell r="BP1602">
            <v>0</v>
          </cell>
          <cell r="BQ1602">
            <v>0</v>
          </cell>
          <cell r="BR1602">
            <v>0</v>
          </cell>
          <cell r="BS1602">
            <v>0</v>
          </cell>
          <cell r="BT1602">
            <v>0</v>
          </cell>
          <cell r="BU1602">
            <v>1583</v>
          </cell>
          <cell r="BV1602">
            <v>0</v>
          </cell>
          <cell r="BW1602">
            <v>0</v>
          </cell>
          <cell r="BX1602">
            <v>0</v>
          </cell>
          <cell r="BY1602">
            <v>0</v>
          </cell>
          <cell r="BZ1602">
            <v>1583</v>
          </cell>
          <cell r="CA1602">
            <v>0</v>
          </cell>
        </row>
        <row r="1603">
          <cell r="I1603" t="str">
            <v>事務費等</v>
          </cell>
          <cell r="J1603">
            <v>1</v>
          </cell>
          <cell r="K1603" t="str">
            <v>一般会計</v>
          </cell>
          <cell r="L1603">
            <v>8</v>
          </cell>
          <cell r="M1603" t="str">
            <v>土木費　</v>
          </cell>
          <cell r="N1603">
            <v>1</v>
          </cell>
          <cell r="O1603" t="str">
            <v>土木管理費　</v>
          </cell>
          <cell r="P1603">
            <v>2</v>
          </cell>
          <cell r="Q1603" t="str">
            <v>建築指導費　</v>
          </cell>
          <cell r="R1603">
            <v>90</v>
          </cell>
          <cell r="S1603" t="str">
            <v>一般事務費　</v>
          </cell>
          <cell r="T1603">
            <v>6</v>
          </cell>
          <cell r="U1603" t="str">
            <v>事務費等</v>
          </cell>
          <cell r="V1603">
            <v>0</v>
          </cell>
          <cell r="X1603">
            <v>0</v>
          </cell>
          <cell r="Z1603">
            <v>1751</v>
          </cell>
          <cell r="AA1603">
            <v>3292</v>
          </cell>
          <cell r="AB1603">
            <v>3291</v>
          </cell>
          <cell r="AC1603">
            <v>3291</v>
          </cell>
          <cell r="AD1603">
            <v>3291</v>
          </cell>
          <cell r="AE1603">
            <v>3271</v>
          </cell>
          <cell r="AF1603">
            <v>3270</v>
          </cell>
          <cell r="AG1603">
            <v>3270</v>
          </cell>
          <cell r="AH1603">
            <v>3270</v>
          </cell>
          <cell r="AI1603">
            <v>21</v>
          </cell>
          <cell r="AJ1603">
            <v>21</v>
          </cell>
          <cell r="AK1603">
            <v>21</v>
          </cell>
          <cell r="AL1603">
            <v>21</v>
          </cell>
          <cell r="AM1603">
            <v>0</v>
          </cell>
          <cell r="AN1603">
            <v>-1</v>
          </cell>
          <cell r="AO1603">
            <v>-1</v>
          </cell>
          <cell r="AP1603" t="str">
            <v xml:space="preserve">建築基準法に基づく建築確認や検査及び許認可等の建築行政事務を円滑に行う。
　根拠法令：建築基準法
</v>
          </cell>
          <cell r="AQ1603" t="str">
            <v>〇建築行政事務執行に係る事務経費
・建築審査会開催経費
・その他事務経費</v>
          </cell>
          <cell r="BJ1603">
            <v>1</v>
          </cell>
          <cell r="BK1603">
            <v>3291</v>
          </cell>
          <cell r="BL1603">
            <v>0</v>
          </cell>
          <cell r="BM1603">
            <v>0</v>
          </cell>
          <cell r="BN1603">
            <v>0</v>
          </cell>
          <cell r="BO1603">
            <v>0</v>
          </cell>
          <cell r="BP1603">
            <v>0</v>
          </cell>
          <cell r="BQ1603">
            <v>0</v>
          </cell>
          <cell r="BR1603">
            <v>0</v>
          </cell>
          <cell r="BS1603">
            <v>0</v>
          </cell>
          <cell r="BT1603">
            <v>0</v>
          </cell>
          <cell r="BU1603">
            <v>3270</v>
          </cell>
          <cell r="BV1603">
            <v>21</v>
          </cell>
          <cell r="BW1603">
            <v>0</v>
          </cell>
          <cell r="BX1603">
            <v>0</v>
          </cell>
          <cell r="BY1603">
            <v>0</v>
          </cell>
          <cell r="BZ1603">
            <v>3270</v>
          </cell>
          <cell r="CA1603">
            <v>21</v>
          </cell>
        </row>
        <row r="1604">
          <cell r="I1604" t="str">
            <v>事務費等　会計年度任用職員分</v>
          </cell>
          <cell r="J1604">
            <v>1</v>
          </cell>
          <cell r="K1604" t="str">
            <v>一般会計</v>
          </cell>
          <cell r="L1604">
            <v>8</v>
          </cell>
          <cell r="M1604" t="str">
            <v>土木費　</v>
          </cell>
          <cell r="N1604">
            <v>1</v>
          </cell>
          <cell r="O1604" t="str">
            <v>土木管理費　</v>
          </cell>
          <cell r="P1604">
            <v>2</v>
          </cell>
          <cell r="Q1604" t="str">
            <v>建築指導費　</v>
          </cell>
          <cell r="R1604">
            <v>90</v>
          </cell>
          <cell r="S1604" t="str">
            <v>一般事務費　</v>
          </cell>
          <cell r="T1604">
            <v>6</v>
          </cell>
          <cell r="U1604" t="str">
            <v>事務費等</v>
          </cell>
          <cell r="V1604">
            <v>0</v>
          </cell>
          <cell r="X1604">
            <v>2</v>
          </cell>
          <cell r="Y1604" t="str">
            <v>会計年度任用職員分　</v>
          </cell>
          <cell r="Z1604">
            <v>1722</v>
          </cell>
          <cell r="AA1604">
            <v>1775</v>
          </cell>
          <cell r="AB1604">
            <v>1829</v>
          </cell>
          <cell r="AC1604">
            <v>1708</v>
          </cell>
          <cell r="AD1604">
            <v>1708</v>
          </cell>
          <cell r="AE1604">
            <v>451</v>
          </cell>
          <cell r="AF1604">
            <v>505</v>
          </cell>
          <cell r="AG1604">
            <v>506</v>
          </cell>
          <cell r="AH1604">
            <v>506</v>
          </cell>
          <cell r="AI1604">
            <v>1324</v>
          </cell>
          <cell r="AJ1604">
            <v>1324</v>
          </cell>
          <cell r="AK1604">
            <v>1202</v>
          </cell>
          <cell r="AL1604">
            <v>1202</v>
          </cell>
          <cell r="AM1604">
            <v>-121</v>
          </cell>
          <cell r="AN1604">
            <v>54</v>
          </cell>
          <cell r="AO1604">
            <v>-67</v>
          </cell>
          <cell r="AP1604" t="str">
            <v xml:space="preserve">　建築行政事務及び開発許可申請事務における台帳入力、書類整理等の業務に従事する会計年度任用職員に係る報酬、旅費、共済費を要求するもの
</v>
          </cell>
          <cell r="AQ1604" t="str">
            <v xml:space="preserve">パートタイム会計年度任用職員　１名　12ヶ月
○報酬　日額 5,660円×1名×12ヶ月
○共済費社会保険料、雇用保険料
○旅費（通勤手当）　日額 700円（公共交通機関利用）×1名×12ヶ月 </v>
          </cell>
          <cell r="BJ1604">
            <v>2</v>
          </cell>
          <cell r="BK1604">
            <v>0</v>
          </cell>
          <cell r="BL1604">
            <v>0</v>
          </cell>
          <cell r="BM1604">
            <v>0</v>
          </cell>
          <cell r="BN1604">
            <v>0</v>
          </cell>
          <cell r="BO1604">
            <v>0</v>
          </cell>
          <cell r="BP1604">
            <v>0</v>
          </cell>
          <cell r="BQ1604">
            <v>0</v>
          </cell>
          <cell r="BR1604">
            <v>0</v>
          </cell>
          <cell r="BS1604">
            <v>0</v>
          </cell>
          <cell r="BT1604">
            <v>0</v>
          </cell>
          <cell r="BU1604">
            <v>505</v>
          </cell>
          <cell r="BV1604">
            <v>1324</v>
          </cell>
          <cell r="BW1604">
            <v>0</v>
          </cell>
          <cell r="BX1604">
            <v>0</v>
          </cell>
          <cell r="BY1604">
            <v>0</v>
          </cell>
          <cell r="BZ1604">
            <v>506</v>
          </cell>
          <cell r="CA1604">
            <v>1202</v>
          </cell>
        </row>
        <row r="1605">
          <cell r="I1605" t="str">
            <v>ブロック塀等撤去支援事業費</v>
          </cell>
          <cell r="J1605">
            <v>1</v>
          </cell>
          <cell r="K1605" t="str">
            <v>一般会計</v>
          </cell>
          <cell r="L1605">
            <v>8</v>
          </cell>
          <cell r="M1605" t="str">
            <v>土木費　</v>
          </cell>
          <cell r="N1605">
            <v>1</v>
          </cell>
          <cell r="O1605" t="str">
            <v>土木管理費　</v>
          </cell>
          <cell r="P1605">
            <v>2</v>
          </cell>
          <cell r="Q1605" t="str">
            <v>建築指導費　</v>
          </cell>
          <cell r="R1605">
            <v>90</v>
          </cell>
          <cell r="S1605" t="str">
            <v>一般事務費　</v>
          </cell>
          <cell r="T1605">
            <v>17</v>
          </cell>
          <cell r="U1605" t="str">
            <v>ブロック塀等撤去支援事業費　</v>
          </cell>
          <cell r="V1605">
            <v>0</v>
          </cell>
          <cell r="X1605">
            <v>0</v>
          </cell>
          <cell r="Z1605">
            <v>1597</v>
          </cell>
          <cell r="AA1605">
            <v>3000</v>
          </cell>
          <cell r="AB1605">
            <v>3000</v>
          </cell>
          <cell r="AC1605">
            <v>3000</v>
          </cell>
          <cell r="AD1605">
            <v>3000</v>
          </cell>
          <cell r="AE1605">
            <v>1500</v>
          </cell>
          <cell r="AF1605">
            <v>1500</v>
          </cell>
          <cell r="AG1605">
            <v>1500</v>
          </cell>
          <cell r="AH1605">
            <v>1500</v>
          </cell>
          <cell r="AI1605">
            <v>1500</v>
          </cell>
          <cell r="AJ1605">
            <v>1500</v>
          </cell>
          <cell r="AK1605">
            <v>1500</v>
          </cell>
          <cell r="AL1605">
            <v>1500</v>
          </cell>
          <cell r="AM1605">
            <v>0</v>
          </cell>
          <cell r="AN1605">
            <v>0</v>
          </cell>
          <cell r="AO1605">
            <v>0</v>
          </cell>
          <cell r="AP1605" t="str">
            <v>　地震によりブロック塀等が倒壊し、人命に危険を及ぼしたり、緊急車両の通行や避難の妨げになることを未然に防止するため、道路に面して設置された個人所有のブロック塀等の撤去に要する費用の一部を補助するもの。</v>
          </cell>
          <cell r="AQ1605" t="str">
            <v xml:space="preserve">
○事業費：30件×100千円＝3,000千円
　撤去費用の1/2 または 塀の長さ5千円/ｍ のいずれか低い額を、1件10万円を限度に補助するもの。
○財　源：防災・安全交付金（基幹事業）
　事業費 補助率国費
　3,000千円 × 1/2 ＝ 1,500千円 </v>
          </cell>
          <cell r="BJ1605">
            <v>1</v>
          </cell>
          <cell r="BK1605">
            <v>3000</v>
          </cell>
          <cell r="BL1605">
            <v>0</v>
          </cell>
          <cell r="BM1605">
            <v>0</v>
          </cell>
          <cell r="BN1605">
            <v>0</v>
          </cell>
          <cell r="BO1605">
            <v>0</v>
          </cell>
          <cell r="BP1605">
            <v>0</v>
          </cell>
          <cell r="BQ1605">
            <v>0</v>
          </cell>
          <cell r="BR1605">
            <v>1500</v>
          </cell>
          <cell r="BS1605">
            <v>0</v>
          </cell>
          <cell r="BT1605">
            <v>0</v>
          </cell>
          <cell r="BU1605">
            <v>0</v>
          </cell>
          <cell r="BV1605">
            <v>1500</v>
          </cell>
          <cell r="BW1605">
            <v>1500</v>
          </cell>
          <cell r="BX1605">
            <v>0</v>
          </cell>
          <cell r="BY1605">
            <v>0</v>
          </cell>
          <cell r="BZ1605">
            <v>0</v>
          </cell>
          <cell r="CA1605">
            <v>1500</v>
          </cell>
        </row>
        <row r="1606">
          <cell r="I1606" t="str">
            <v>大規模盛土造成地調査事業費</v>
          </cell>
          <cell r="J1606">
            <v>1</v>
          </cell>
          <cell r="K1606" t="str">
            <v>一般会計</v>
          </cell>
          <cell r="L1606">
            <v>8</v>
          </cell>
          <cell r="M1606" t="str">
            <v>土木費　</v>
          </cell>
          <cell r="N1606">
            <v>5</v>
          </cell>
          <cell r="O1606" t="str">
            <v>都市計画費　</v>
          </cell>
          <cell r="P1606">
            <v>1</v>
          </cell>
          <cell r="Q1606" t="str">
            <v>都市計画総務費　</v>
          </cell>
          <cell r="R1606">
            <v>10</v>
          </cell>
          <cell r="S1606" t="str">
            <v>都市計画推進費　</v>
          </cell>
          <cell r="T1606">
            <v>33</v>
          </cell>
          <cell r="U1606" t="str">
            <v>大規模盛土造成地調査事業費　</v>
          </cell>
          <cell r="V1606">
            <v>0</v>
          </cell>
          <cell r="X1606">
            <v>0</v>
          </cell>
          <cell r="Z1606">
            <v>62950</v>
          </cell>
          <cell r="AA1606">
            <v>20124</v>
          </cell>
          <cell r="AB1606">
            <v>23371</v>
          </cell>
          <cell r="AC1606">
            <v>23254</v>
          </cell>
          <cell r="AD1606">
            <v>23254</v>
          </cell>
          <cell r="AE1606">
            <v>10061</v>
          </cell>
          <cell r="AF1606">
            <v>9054</v>
          </cell>
          <cell r="AG1606">
            <v>9054</v>
          </cell>
          <cell r="AH1606">
            <v>9054</v>
          </cell>
          <cell r="AI1606">
            <v>10063</v>
          </cell>
          <cell r="AJ1606">
            <v>14317</v>
          </cell>
          <cell r="AK1606">
            <v>14200</v>
          </cell>
          <cell r="AL1606">
            <v>14200</v>
          </cell>
          <cell r="AM1606">
            <v>-117</v>
          </cell>
          <cell r="AN1606">
            <v>3247</v>
          </cell>
          <cell r="AO1606">
            <v>3130</v>
          </cell>
          <cell r="AP1606" t="str">
            <v>○大規模盛土造成地調査事業
　本事業は、総合的な宅地防災対策として、令和元年に国によって作成された大規模盛土造成地マップに記載されている箇所について、安全性の調査を進めるもの。
　本年度は、盛土の安全性を判断するため、令和４年度までに作成した第二次スクリーニング計画に基づき、優先度評価が最も高い大規模盛土造成地について、第二次スクリーニングを実施するもの。
○盛土規制法基礎調査事業
　本事業は、宅地造成及び特定盛土等規制法の公布・施行に伴い、盛土等により災害が生じるおそれの特に高い地域を規制区域に指定するため、指定に必要な基礎調査を実施するもの。</v>
          </cell>
          <cell r="AQ1606" t="str">
            <v xml:space="preserve">【第二次スクリーニング】　１箇所（東田町金子平 地内）
　土質ボーリング　92.8ｍ
　標準貫入試験・地下水調査５箇所
　弾性波探査・安定解析１式
　（事業費）　×（補助率）＝（国費 端数切捨て）
　15,433千円　×1/3 ＝　5,144千円
【盛土規制法基礎調査】　基礎調査　１式
　（負担金）　×（補助率）＝（国費）
7,821千円　×1/2＝　3,910千円
　・その他事務経費 </v>
          </cell>
          <cell r="BJ1606">
            <v>2</v>
          </cell>
          <cell r="BK1606">
            <v>0</v>
          </cell>
          <cell r="BL1606">
            <v>0</v>
          </cell>
          <cell r="BM1606">
            <v>0</v>
          </cell>
          <cell r="BN1606">
            <v>0</v>
          </cell>
          <cell r="BO1606">
            <v>0</v>
          </cell>
          <cell r="BP1606">
            <v>0</v>
          </cell>
          <cell r="BQ1606">
            <v>0</v>
          </cell>
          <cell r="BR1606">
            <v>9054</v>
          </cell>
          <cell r="BS1606">
            <v>0</v>
          </cell>
          <cell r="BT1606">
            <v>0</v>
          </cell>
          <cell r="BU1606">
            <v>0</v>
          </cell>
          <cell r="BV1606">
            <v>14317</v>
          </cell>
          <cell r="BW1606">
            <v>9054</v>
          </cell>
          <cell r="BX1606">
            <v>0</v>
          </cell>
          <cell r="BY1606">
            <v>0</v>
          </cell>
          <cell r="BZ1606">
            <v>0</v>
          </cell>
          <cell r="CA1606">
            <v>14200</v>
          </cell>
        </row>
        <row r="1607">
          <cell r="I1607" t="str">
            <v>開発審査会運営費</v>
          </cell>
          <cell r="J1607">
            <v>1</v>
          </cell>
          <cell r="K1607" t="str">
            <v>一般会計</v>
          </cell>
          <cell r="L1607">
            <v>8</v>
          </cell>
          <cell r="M1607" t="str">
            <v>土木費　</v>
          </cell>
          <cell r="N1607">
            <v>5</v>
          </cell>
          <cell r="O1607" t="str">
            <v>都市計画費　</v>
          </cell>
          <cell r="P1607">
            <v>1</v>
          </cell>
          <cell r="Q1607" t="str">
            <v>都市計画総務費　</v>
          </cell>
          <cell r="R1607">
            <v>90</v>
          </cell>
          <cell r="S1607" t="str">
            <v>一般事務費　</v>
          </cell>
          <cell r="T1607">
            <v>11</v>
          </cell>
          <cell r="U1607" t="str">
            <v>開発審査会運営費</v>
          </cell>
          <cell r="V1607">
            <v>0</v>
          </cell>
          <cell r="X1607">
            <v>0</v>
          </cell>
          <cell r="Z1607">
            <v>338</v>
          </cell>
          <cell r="AA1607">
            <v>629</v>
          </cell>
          <cell r="AB1607">
            <v>618</v>
          </cell>
          <cell r="AC1607">
            <v>618</v>
          </cell>
          <cell r="AD1607">
            <v>618</v>
          </cell>
          <cell r="AE1607">
            <v>629</v>
          </cell>
          <cell r="AF1607">
            <v>618</v>
          </cell>
          <cell r="AG1607">
            <v>618</v>
          </cell>
          <cell r="AH1607">
            <v>618</v>
          </cell>
          <cell r="AI1607">
            <v>0</v>
          </cell>
          <cell r="AJ1607">
            <v>0</v>
          </cell>
          <cell r="AK1607">
            <v>0</v>
          </cell>
          <cell r="AL1607">
            <v>0</v>
          </cell>
          <cell r="AM1607">
            <v>0</v>
          </cell>
          <cell r="AN1607">
            <v>-11</v>
          </cell>
          <cell r="AO1607">
            <v>-11</v>
          </cell>
          <cell r="AP1607" t="str">
            <v xml:space="preserve">開発審査会運営に係る経費
（開発審査会の事務）
　１　都市計画法第50条第１項に規定する審査請求に対する裁決
　２　市街化調整区域における許可に関する議決
(1) 法第34条第14号に該当する開発行為の許可
(2) 政令第36条第１項第３号ホに該当する建築行為の許可
　３　市街化調整区域内で地方公共団体等以外の者が行う土地区画整理事業を知事が許可
する場合の同意 </v>
          </cell>
          <cell r="AQ1607" t="str">
            <v xml:space="preserve">〇開発審査会の開催経費
〇その他事務経費 </v>
          </cell>
          <cell r="BJ1607">
            <v>1</v>
          </cell>
          <cell r="BK1607">
            <v>618</v>
          </cell>
          <cell r="BL1607">
            <v>0</v>
          </cell>
          <cell r="BM1607">
            <v>0</v>
          </cell>
          <cell r="BN1607">
            <v>0</v>
          </cell>
          <cell r="BO1607">
            <v>0</v>
          </cell>
          <cell r="BP1607">
            <v>0</v>
          </cell>
          <cell r="BQ1607">
            <v>0</v>
          </cell>
          <cell r="BR1607">
            <v>0</v>
          </cell>
          <cell r="BS1607">
            <v>0</v>
          </cell>
          <cell r="BT1607">
            <v>0</v>
          </cell>
          <cell r="BU1607">
            <v>618</v>
          </cell>
          <cell r="BV1607">
            <v>0</v>
          </cell>
          <cell r="BW1607">
            <v>0</v>
          </cell>
          <cell r="BX1607">
            <v>0</v>
          </cell>
          <cell r="BY1607">
            <v>0</v>
          </cell>
          <cell r="BZ1607">
            <v>618</v>
          </cell>
          <cell r="CA1607">
            <v>0</v>
          </cell>
        </row>
        <row r="1608">
          <cell r="I1608" t="str">
            <v>開発審査会運営費　開発審査会委員報酬</v>
          </cell>
          <cell r="J1608">
            <v>1</v>
          </cell>
          <cell r="K1608" t="str">
            <v>一般会計</v>
          </cell>
          <cell r="L1608">
            <v>8</v>
          </cell>
          <cell r="M1608" t="str">
            <v>土木費　</v>
          </cell>
          <cell r="N1608">
            <v>5</v>
          </cell>
          <cell r="O1608" t="str">
            <v>都市計画費　</v>
          </cell>
          <cell r="P1608">
            <v>1</v>
          </cell>
          <cell r="Q1608" t="str">
            <v>都市計画総務費　</v>
          </cell>
          <cell r="R1608">
            <v>90</v>
          </cell>
          <cell r="S1608" t="str">
            <v>一般事務費　</v>
          </cell>
          <cell r="T1608">
            <v>11</v>
          </cell>
          <cell r="U1608" t="str">
            <v>開発審査会運営費</v>
          </cell>
          <cell r="V1608">
            <v>0</v>
          </cell>
          <cell r="X1608">
            <v>1</v>
          </cell>
          <cell r="Y1608" t="str">
            <v>開発審査会委員報酬　</v>
          </cell>
          <cell r="Z1608">
            <v>150</v>
          </cell>
          <cell r="AA1608">
            <v>465</v>
          </cell>
          <cell r="AB1608">
            <v>465</v>
          </cell>
          <cell r="AC1608">
            <v>465</v>
          </cell>
          <cell r="AD1608">
            <v>465</v>
          </cell>
          <cell r="AE1608">
            <v>465</v>
          </cell>
          <cell r="AF1608">
            <v>465</v>
          </cell>
          <cell r="AG1608">
            <v>465</v>
          </cell>
          <cell r="AH1608">
            <v>465</v>
          </cell>
          <cell r="AI1608">
            <v>0</v>
          </cell>
          <cell r="AJ1608">
            <v>0</v>
          </cell>
          <cell r="AK1608">
            <v>0</v>
          </cell>
          <cell r="AL1608">
            <v>0</v>
          </cell>
          <cell r="AM1608">
            <v>0</v>
          </cell>
          <cell r="AN1608">
            <v>0</v>
          </cell>
          <cell r="AO1608">
            <v>0</v>
          </cell>
          <cell r="AP1608" t="str">
            <v xml:space="preserve">開発審査会委員報酬
（開発審査会の事務）
　１　都市計画法第５０条第１項に規定する審査請求に対する裁決
　２　市街化調整区域における許可に関する議決
(1) 法第３４条第１４号に該当する開発行為の許可
(2) 政令第３６条第１項第３号ホに該当する建築行為の許可
　３　市街化調整区域内で地方公共団体等以外の者が行う土地区画整理事業を知事が許可する場合の同意
　根拠：都市計画法第78条、いわき市開発審査会条例
 </v>
          </cell>
          <cell r="AQ1608" t="str">
            <v xml:space="preserve">開発審査会委員報酬8,300円×７人×８回
</v>
          </cell>
          <cell r="BJ1608">
            <v>1</v>
          </cell>
          <cell r="BK1608">
            <v>465</v>
          </cell>
          <cell r="BL1608">
            <v>0</v>
          </cell>
          <cell r="BM1608">
            <v>0</v>
          </cell>
          <cell r="BN1608">
            <v>0</v>
          </cell>
          <cell r="BO1608">
            <v>0</v>
          </cell>
          <cell r="BP1608">
            <v>0</v>
          </cell>
          <cell r="BQ1608">
            <v>0</v>
          </cell>
          <cell r="BR1608">
            <v>0</v>
          </cell>
          <cell r="BS1608">
            <v>0</v>
          </cell>
          <cell r="BT1608">
            <v>0</v>
          </cell>
          <cell r="BU1608">
            <v>465</v>
          </cell>
          <cell r="BV1608">
            <v>0</v>
          </cell>
          <cell r="BW1608">
            <v>0</v>
          </cell>
          <cell r="BX1608">
            <v>0</v>
          </cell>
          <cell r="BY1608">
            <v>0</v>
          </cell>
          <cell r="BZ1608">
            <v>465</v>
          </cell>
          <cell r="CA1608">
            <v>0</v>
          </cell>
        </row>
        <row r="1609">
          <cell r="I1609" t="str">
            <v>事務費等</v>
          </cell>
          <cell r="J1609">
            <v>1</v>
          </cell>
          <cell r="K1609" t="str">
            <v>一般会計</v>
          </cell>
          <cell r="L1609">
            <v>8</v>
          </cell>
          <cell r="M1609" t="str">
            <v>土木費　</v>
          </cell>
          <cell r="N1609">
            <v>6</v>
          </cell>
          <cell r="O1609" t="str">
            <v>住宅費　</v>
          </cell>
          <cell r="P1609">
            <v>2</v>
          </cell>
          <cell r="Q1609" t="str">
            <v>住宅建設費　</v>
          </cell>
          <cell r="R1609">
            <v>92</v>
          </cell>
          <cell r="S1609" t="str">
            <v>住宅政策費　</v>
          </cell>
          <cell r="T1609">
            <v>1</v>
          </cell>
          <cell r="U1609" t="str">
            <v>事務費等</v>
          </cell>
          <cell r="V1609">
            <v>0</v>
          </cell>
          <cell r="X1609">
            <v>0</v>
          </cell>
          <cell r="Z1609">
            <v>852</v>
          </cell>
          <cell r="AA1609">
            <v>2640</v>
          </cell>
          <cell r="AB1609">
            <v>2640</v>
          </cell>
          <cell r="AC1609">
            <v>2640</v>
          </cell>
          <cell r="AD1609">
            <v>2640</v>
          </cell>
          <cell r="AE1609">
            <v>2640</v>
          </cell>
          <cell r="AF1609">
            <v>2640</v>
          </cell>
          <cell r="AG1609">
            <v>2640</v>
          </cell>
          <cell r="AH1609">
            <v>2640</v>
          </cell>
          <cell r="AI1609">
            <v>0</v>
          </cell>
          <cell r="AJ1609">
            <v>0</v>
          </cell>
          <cell r="AK1609">
            <v>0</v>
          </cell>
          <cell r="AL1609">
            <v>0</v>
          </cell>
          <cell r="AM1609">
            <v>0</v>
          </cell>
          <cell r="AN1609">
            <v>0</v>
          </cell>
          <cell r="AO1609">
            <v>0</v>
          </cell>
          <cell r="AP1609" t="str">
            <v>住宅政策に係る長期優良住宅の認定や補助事業及び計画策定等の住宅行政事務を円滑に行うもの。</v>
          </cell>
          <cell r="AQ1609" t="str">
            <v xml:space="preserve">住宅行政事務執行に係る事務経費
 </v>
          </cell>
          <cell r="BJ1609">
            <v>1</v>
          </cell>
          <cell r="BK1609">
            <v>2640</v>
          </cell>
          <cell r="BL1609">
            <v>0</v>
          </cell>
          <cell r="BM1609">
            <v>0</v>
          </cell>
          <cell r="BN1609">
            <v>0</v>
          </cell>
          <cell r="BO1609">
            <v>0</v>
          </cell>
          <cell r="BP1609">
            <v>0</v>
          </cell>
          <cell r="BQ1609">
            <v>0</v>
          </cell>
          <cell r="BR1609">
            <v>0</v>
          </cell>
          <cell r="BS1609">
            <v>0</v>
          </cell>
          <cell r="BT1609">
            <v>0</v>
          </cell>
          <cell r="BU1609">
            <v>2640</v>
          </cell>
          <cell r="BV1609">
            <v>0</v>
          </cell>
          <cell r="BW1609">
            <v>0</v>
          </cell>
          <cell r="BX1609">
            <v>0</v>
          </cell>
          <cell r="BY1609">
            <v>0</v>
          </cell>
          <cell r="BZ1609">
            <v>2640</v>
          </cell>
          <cell r="CA1609">
            <v>0</v>
          </cell>
        </row>
        <row r="1610">
          <cell r="I1610" t="str">
            <v>事務費等　会計年度任用職員分</v>
          </cell>
          <cell r="J1610">
            <v>1</v>
          </cell>
          <cell r="K1610" t="str">
            <v>一般会計</v>
          </cell>
          <cell r="L1610">
            <v>8</v>
          </cell>
          <cell r="M1610" t="str">
            <v>土木費　</v>
          </cell>
          <cell r="N1610">
            <v>6</v>
          </cell>
          <cell r="O1610" t="str">
            <v>住宅費　</v>
          </cell>
          <cell r="P1610">
            <v>2</v>
          </cell>
          <cell r="Q1610" t="str">
            <v>住宅建設費　</v>
          </cell>
          <cell r="R1610">
            <v>92</v>
          </cell>
          <cell r="S1610" t="str">
            <v>住宅政策費　</v>
          </cell>
          <cell r="T1610">
            <v>1</v>
          </cell>
          <cell r="U1610" t="str">
            <v>事務費等</v>
          </cell>
          <cell r="V1610">
            <v>0</v>
          </cell>
          <cell r="X1610">
            <v>1</v>
          </cell>
          <cell r="Y1610" t="str">
            <v>会計年度任用職員分　</v>
          </cell>
          <cell r="Z1610">
            <v>2450</v>
          </cell>
          <cell r="AA1610">
            <v>2594</v>
          </cell>
          <cell r="AB1610">
            <v>2664</v>
          </cell>
          <cell r="AC1610">
            <v>1866</v>
          </cell>
          <cell r="AD1610">
            <v>1866</v>
          </cell>
          <cell r="AE1610">
            <v>2594</v>
          </cell>
          <cell r="AF1610">
            <v>2664</v>
          </cell>
          <cell r="AG1610">
            <v>1866</v>
          </cell>
          <cell r="AH1610">
            <v>1866</v>
          </cell>
          <cell r="AI1610">
            <v>0</v>
          </cell>
          <cell r="AJ1610">
            <v>0</v>
          </cell>
          <cell r="AK1610">
            <v>0</v>
          </cell>
          <cell r="AL1610">
            <v>0</v>
          </cell>
          <cell r="AM1610">
            <v>-798</v>
          </cell>
          <cell r="AN1610">
            <v>70</v>
          </cell>
          <cell r="AO1610">
            <v>-728</v>
          </cell>
          <cell r="AP1610" t="str">
            <v>住宅行政に係る長期優良住宅の認定や補助事業及び計画策定等の住宅行政事務を円滑に行うもの。</v>
          </cell>
          <cell r="AQ1610" t="str">
            <v>住宅行政事務執行に係る事務経費
〇増減理由：1号給加算（162,400円→167,700円）及び雇用保険料率変更による。</v>
          </cell>
          <cell r="BJ1610">
            <v>2</v>
          </cell>
          <cell r="BK1610">
            <v>0</v>
          </cell>
          <cell r="BL1610">
            <v>0</v>
          </cell>
          <cell r="BM1610">
            <v>0</v>
          </cell>
          <cell r="BN1610">
            <v>0</v>
          </cell>
          <cell r="BO1610">
            <v>0</v>
          </cell>
          <cell r="BP1610">
            <v>0</v>
          </cell>
          <cell r="BQ1610">
            <v>0</v>
          </cell>
          <cell r="BR1610">
            <v>0</v>
          </cell>
          <cell r="BS1610">
            <v>0</v>
          </cell>
          <cell r="BT1610">
            <v>0</v>
          </cell>
          <cell r="BU1610">
            <v>2664</v>
          </cell>
          <cell r="BV1610">
            <v>0</v>
          </cell>
          <cell r="BW1610">
            <v>0</v>
          </cell>
          <cell r="BX1610">
            <v>0</v>
          </cell>
          <cell r="BY1610">
            <v>0</v>
          </cell>
          <cell r="BZ1610">
            <v>1866</v>
          </cell>
          <cell r="CA1610">
            <v>0</v>
          </cell>
        </row>
        <row r="1611">
          <cell r="I1611" t="str">
            <v>事務費等　公用車購入費</v>
          </cell>
          <cell r="J1611">
            <v>1</v>
          </cell>
          <cell r="K1611" t="str">
            <v>一般会計</v>
          </cell>
          <cell r="L1611">
            <v>8</v>
          </cell>
          <cell r="M1611" t="str">
            <v>土木費　</v>
          </cell>
          <cell r="N1611">
            <v>6</v>
          </cell>
          <cell r="O1611" t="str">
            <v>住宅費　</v>
          </cell>
          <cell r="P1611">
            <v>2</v>
          </cell>
          <cell r="Q1611" t="str">
            <v>住宅建設費　</v>
          </cell>
          <cell r="R1611">
            <v>92</v>
          </cell>
          <cell r="S1611" t="str">
            <v>住宅政策費　</v>
          </cell>
          <cell r="T1611">
            <v>1</v>
          </cell>
          <cell r="U1611" t="str">
            <v>事務費等</v>
          </cell>
          <cell r="V1611">
            <v>0</v>
          </cell>
          <cell r="X1611">
            <v>2</v>
          </cell>
          <cell r="Y1611" t="str">
            <v>公用車購入費</v>
          </cell>
          <cell r="Z1611">
            <v>0</v>
          </cell>
          <cell r="AA1611">
            <v>0</v>
          </cell>
          <cell r="AB1611">
            <v>1379</v>
          </cell>
          <cell r="AC1611">
            <v>1166</v>
          </cell>
          <cell r="AD1611">
            <v>1166</v>
          </cell>
          <cell r="AE1611">
            <v>0</v>
          </cell>
          <cell r="AF1611">
            <v>1379</v>
          </cell>
          <cell r="AG1611">
            <v>1166</v>
          </cell>
          <cell r="AH1611">
            <v>1166</v>
          </cell>
          <cell r="AI1611">
            <v>0</v>
          </cell>
          <cell r="AJ1611">
            <v>0</v>
          </cell>
          <cell r="AK1611">
            <v>0</v>
          </cell>
          <cell r="AL1611">
            <v>0</v>
          </cell>
          <cell r="AM1611">
            <v>-213</v>
          </cell>
          <cell r="AN1611">
            <v>1379</v>
          </cell>
          <cell r="AO1611">
            <v>1166</v>
          </cell>
          <cell r="AP1611" t="str">
            <v>　現地調査や出張等で使用している公用車（軽自動車）について、施設マネジメント課の「公用車更新基準」を満たしていることから更新を行うもの。</v>
          </cell>
          <cell r="AQ1611" t="str">
            <v>　車両（軽自動車）の更新（軽貨物車）係る経費
　なお、更新後の車両については、通報や空き家パトロール等により発見された危険な空き家に対して、空家等緊急措置条例（令和４年８月施行）に基づく応急措置を行うための資器材等を積載する必要があることから、十分な車室空間を有する軽貨物車（ハイルーフタイプ）とする。</v>
          </cell>
          <cell r="BJ1611">
            <v>2</v>
          </cell>
          <cell r="BK1611">
            <v>0</v>
          </cell>
          <cell r="BL1611">
            <v>0</v>
          </cell>
          <cell r="BM1611">
            <v>0</v>
          </cell>
          <cell r="BN1611">
            <v>0</v>
          </cell>
          <cell r="BO1611">
            <v>0</v>
          </cell>
          <cell r="BP1611">
            <v>0</v>
          </cell>
          <cell r="BQ1611">
            <v>0</v>
          </cell>
          <cell r="BR1611">
            <v>0</v>
          </cell>
          <cell r="BS1611">
            <v>0</v>
          </cell>
          <cell r="BT1611">
            <v>0</v>
          </cell>
          <cell r="BU1611">
            <v>1379</v>
          </cell>
          <cell r="BV1611">
            <v>0</v>
          </cell>
          <cell r="BW1611">
            <v>0</v>
          </cell>
          <cell r="BX1611">
            <v>0</v>
          </cell>
          <cell r="BY1611">
            <v>0</v>
          </cell>
          <cell r="BZ1611">
            <v>1166</v>
          </cell>
          <cell r="CA1611">
            <v>0</v>
          </cell>
        </row>
        <row r="1612">
          <cell r="I1612" t="str">
            <v>木造住宅耐震化事業費</v>
          </cell>
          <cell r="J1612">
            <v>1</v>
          </cell>
          <cell r="K1612" t="str">
            <v>一般会計</v>
          </cell>
          <cell r="L1612">
            <v>8</v>
          </cell>
          <cell r="M1612" t="str">
            <v>土木費　</v>
          </cell>
          <cell r="N1612">
            <v>6</v>
          </cell>
          <cell r="O1612" t="str">
            <v>住宅費　</v>
          </cell>
          <cell r="P1612">
            <v>2</v>
          </cell>
          <cell r="Q1612" t="str">
            <v>住宅建設費　</v>
          </cell>
          <cell r="R1612">
            <v>92</v>
          </cell>
          <cell r="S1612" t="str">
            <v>住宅政策費　</v>
          </cell>
          <cell r="T1612">
            <v>2</v>
          </cell>
          <cell r="U1612" t="str">
            <v>木造住宅耐震化事業費</v>
          </cell>
          <cell r="V1612">
            <v>0</v>
          </cell>
          <cell r="X1612">
            <v>0</v>
          </cell>
          <cell r="Z1612">
            <v>3028</v>
          </cell>
          <cell r="AA1612">
            <v>4204</v>
          </cell>
          <cell r="AB1612">
            <v>5246</v>
          </cell>
          <cell r="AC1612">
            <v>3424</v>
          </cell>
          <cell r="AD1612">
            <v>3424</v>
          </cell>
          <cell r="AE1612">
            <v>3090</v>
          </cell>
          <cell r="AF1612">
            <v>3840</v>
          </cell>
          <cell r="AG1612">
            <v>2505</v>
          </cell>
          <cell r="AH1612">
            <v>2505</v>
          </cell>
          <cell r="AI1612">
            <v>1114</v>
          </cell>
          <cell r="AJ1612">
            <v>1406</v>
          </cell>
          <cell r="AK1612">
            <v>919</v>
          </cell>
          <cell r="AL1612">
            <v>919</v>
          </cell>
          <cell r="AM1612">
            <v>-1822</v>
          </cell>
          <cell r="AN1612">
            <v>1042</v>
          </cell>
          <cell r="AO1612">
            <v>-780</v>
          </cell>
          <cell r="AP1612" t="str">
            <v xml:space="preserve">　住宅の地震に対する安全性の確保・向上を図り、震災に強いまちづくりを推進するため市内の木造住宅の所有者が当該住宅の耐震診断を希望する場合、建築士等を派遣し、耐震診断を実施するとともに、診断後の住宅に対し、耐震改修の補助を行う。
〇診断者の派遣実績
【R１】（申請）21件　（実績）11件【R２】（申請）９件　（実績）９件　
【R３】（申請）13件　（実績）13件【R４】（申請）７件　（実績）７件（予定）
〇耐震改修の補助　実績
【H28】（申請）３件　（実績）３件【H29～R２】（申請）０件　（実績）０件
【R３】（申請）１件　（実績）１件【R４】（申請）０件　（実績）０件（予定）
</v>
          </cell>
          <cell r="AQ1612" t="str">
            <v>診断者の派遣　20戸×　156千円＝3,120千円
耐震化工事に係る補助2戸×1,000千円＝2,000千円
増減の理由
　耐震化工事における補助対象項目の増　1戸⇒2戸
　アクションプログラムの推進に伴う事務費の増　84千円⇒126千円</v>
          </cell>
          <cell r="BJ1612">
            <v>2</v>
          </cell>
          <cell r="BK1612">
            <v>0</v>
          </cell>
          <cell r="BL1612">
            <v>0</v>
          </cell>
          <cell r="BM1612">
            <v>0</v>
          </cell>
          <cell r="BN1612">
            <v>0</v>
          </cell>
          <cell r="BO1612">
            <v>0</v>
          </cell>
          <cell r="BP1612">
            <v>0</v>
          </cell>
          <cell r="BQ1612">
            <v>0</v>
          </cell>
          <cell r="BR1612">
            <v>2560</v>
          </cell>
          <cell r="BS1612">
            <v>1280</v>
          </cell>
          <cell r="BT1612">
            <v>0</v>
          </cell>
          <cell r="BU1612">
            <v>0</v>
          </cell>
          <cell r="BV1612">
            <v>1406</v>
          </cell>
          <cell r="BW1612">
            <v>1670</v>
          </cell>
          <cell r="BX1612">
            <v>835</v>
          </cell>
          <cell r="BY1612">
            <v>0</v>
          </cell>
          <cell r="BZ1612">
            <v>0</v>
          </cell>
          <cell r="CA1612">
            <v>919</v>
          </cell>
        </row>
        <row r="1613">
          <cell r="I1613" t="str">
            <v>個人住宅優良ストック形成支援事業費</v>
          </cell>
          <cell r="J1613">
            <v>1</v>
          </cell>
          <cell r="K1613" t="str">
            <v>一般会計</v>
          </cell>
          <cell r="L1613">
            <v>8</v>
          </cell>
          <cell r="M1613" t="str">
            <v>土木費　</v>
          </cell>
          <cell r="N1613">
            <v>6</v>
          </cell>
          <cell r="O1613" t="str">
            <v>住宅費　</v>
          </cell>
          <cell r="P1613">
            <v>2</v>
          </cell>
          <cell r="Q1613" t="str">
            <v>住宅建設費　</v>
          </cell>
          <cell r="R1613">
            <v>92</v>
          </cell>
          <cell r="S1613" t="str">
            <v>住宅政策費　</v>
          </cell>
          <cell r="T1613">
            <v>3</v>
          </cell>
          <cell r="U1613" t="str">
            <v>個人住宅優良ストック形成支援事業費　</v>
          </cell>
          <cell r="V1613">
            <v>0</v>
          </cell>
          <cell r="X1613">
            <v>0</v>
          </cell>
          <cell r="Z1613">
            <v>7417</v>
          </cell>
          <cell r="AA1613">
            <v>10666</v>
          </cell>
          <cell r="AB1613">
            <v>10666</v>
          </cell>
          <cell r="AC1613">
            <v>10666</v>
          </cell>
          <cell r="AD1613">
            <v>10666</v>
          </cell>
          <cell r="AE1613">
            <v>10500</v>
          </cell>
          <cell r="AF1613">
            <v>10500</v>
          </cell>
          <cell r="AG1613">
            <v>10500</v>
          </cell>
          <cell r="AH1613">
            <v>10500</v>
          </cell>
          <cell r="AI1613">
            <v>166</v>
          </cell>
          <cell r="AJ1613">
            <v>166</v>
          </cell>
          <cell r="AK1613">
            <v>166</v>
          </cell>
          <cell r="AL1613">
            <v>166</v>
          </cell>
          <cell r="AM1613">
            <v>0</v>
          </cell>
          <cell r="AN1613">
            <v>0</v>
          </cell>
          <cell r="AO1613">
            <v>0</v>
          </cell>
          <cell r="AP1613" t="str">
            <v>　本事業は、市内施工業者が実施する、バリアフリー化や省エネルギー化に係る工事、及び、いわき産木材を使用した増改築に係る工事のいずれかを必須工事とするリフォーム等に対し、工事費の10％（上限額15万円）の補助を行うもの。
（市個人住宅優良ストック形成支援事業補助金交付要綱：H23.10.24制定）</v>
          </cell>
          <cell r="AQ1613" t="str">
            <v>〇個人住宅優良ストック形成支援事業補助金：10,500千円（70件分）
〇事務費等：166千円
※社総金(国45%)の充当割合については、市の裁量に委ねられることから、住宅営繕課において調整を行い、例年、当該事業の補助金分については国費を全額充当。</v>
          </cell>
          <cell r="BJ1613">
            <v>1</v>
          </cell>
          <cell r="BK1613">
            <v>10666</v>
          </cell>
          <cell r="BL1613">
            <v>0</v>
          </cell>
          <cell r="BM1613">
            <v>0</v>
          </cell>
          <cell r="BN1613">
            <v>0</v>
          </cell>
          <cell r="BO1613">
            <v>0</v>
          </cell>
          <cell r="BP1613">
            <v>0</v>
          </cell>
          <cell r="BQ1613">
            <v>0</v>
          </cell>
          <cell r="BR1613">
            <v>10500</v>
          </cell>
          <cell r="BS1613">
            <v>0</v>
          </cell>
          <cell r="BT1613">
            <v>0</v>
          </cell>
          <cell r="BU1613">
            <v>0</v>
          </cell>
          <cell r="BV1613">
            <v>166</v>
          </cell>
          <cell r="BW1613">
            <v>10500</v>
          </cell>
          <cell r="BX1613">
            <v>0</v>
          </cell>
          <cell r="BY1613">
            <v>0</v>
          </cell>
          <cell r="BZ1613">
            <v>0</v>
          </cell>
          <cell r="CA1613">
            <v>166</v>
          </cell>
        </row>
        <row r="1614">
          <cell r="I1614" t="str">
            <v>がけ地近接等危険住宅移転等事業費</v>
          </cell>
          <cell r="J1614">
            <v>1</v>
          </cell>
          <cell r="K1614" t="str">
            <v>一般会計</v>
          </cell>
          <cell r="L1614">
            <v>8</v>
          </cell>
          <cell r="M1614" t="str">
            <v>土木費　</v>
          </cell>
          <cell r="N1614">
            <v>6</v>
          </cell>
          <cell r="O1614" t="str">
            <v>住宅費　</v>
          </cell>
          <cell r="P1614">
            <v>2</v>
          </cell>
          <cell r="Q1614" t="str">
            <v>住宅建設費　</v>
          </cell>
          <cell r="R1614">
            <v>92</v>
          </cell>
          <cell r="S1614" t="str">
            <v>住宅政策費　</v>
          </cell>
          <cell r="T1614">
            <v>4</v>
          </cell>
          <cell r="U1614" t="str">
            <v>がけ地近接等危険住宅移転等事業費</v>
          </cell>
          <cell r="V1614">
            <v>0</v>
          </cell>
          <cell r="X1614">
            <v>0</v>
          </cell>
          <cell r="Z1614">
            <v>0</v>
          </cell>
          <cell r="AA1614">
            <v>5957</v>
          </cell>
          <cell r="AB1614">
            <v>11142</v>
          </cell>
          <cell r="AC1614">
            <v>11142</v>
          </cell>
          <cell r="AD1614">
            <v>11142</v>
          </cell>
          <cell r="AE1614">
            <v>4274</v>
          </cell>
          <cell r="AF1614">
            <v>8163</v>
          </cell>
          <cell r="AG1614">
            <v>8163</v>
          </cell>
          <cell r="AH1614">
            <v>8163</v>
          </cell>
          <cell r="AI1614">
            <v>1683</v>
          </cell>
          <cell r="AJ1614">
            <v>2979</v>
          </cell>
          <cell r="AK1614">
            <v>2979</v>
          </cell>
          <cell r="AL1614">
            <v>2979</v>
          </cell>
          <cell r="AM1614">
            <v>0</v>
          </cell>
          <cell r="AN1614">
            <v>5185</v>
          </cell>
          <cell r="AO1614">
            <v>5185</v>
          </cell>
          <cell r="AP1614" t="str">
            <v>　本事業は、土砂災害などの自然災害から住民の生命の安全を確保することを目的に、土砂災害特別警戒区域（レッドゾーン）等の区域内にある既存不適格住宅等の移転及び改修に係る費用の一部を補助するもの。</v>
          </cell>
          <cell r="AQ1614" t="str">
            <v xml:space="preserve">移転事業に係る補助　２戸×5,185千円＝10,370千円（国1/2、県1/4）
改修事業に係る補助　１戸×772千円＝ 772千円（国1/2、県なし）
増減理由
　近年の豪雨災害や土砂災害などの増加を受け、本事業についての相談件数が増えていることから、移転事業に係る相談実績に基づき、補助戸数を増としたため。
　移転事業　１件⇒２件
</v>
          </cell>
          <cell r="BJ1614">
            <v>1</v>
          </cell>
          <cell r="BK1614">
            <v>11142</v>
          </cell>
          <cell r="BL1614">
            <v>0</v>
          </cell>
          <cell r="BM1614">
            <v>0</v>
          </cell>
          <cell r="BN1614">
            <v>0</v>
          </cell>
          <cell r="BO1614">
            <v>0</v>
          </cell>
          <cell r="BP1614">
            <v>0</v>
          </cell>
          <cell r="BQ1614">
            <v>0</v>
          </cell>
          <cell r="BR1614">
            <v>5571</v>
          </cell>
          <cell r="BS1614">
            <v>2592</v>
          </cell>
          <cell r="BT1614">
            <v>0</v>
          </cell>
          <cell r="BU1614">
            <v>0</v>
          </cell>
          <cell r="BV1614">
            <v>2979</v>
          </cell>
          <cell r="BW1614">
            <v>5571</v>
          </cell>
          <cell r="BX1614">
            <v>2592</v>
          </cell>
          <cell r="BY1614">
            <v>0</v>
          </cell>
          <cell r="BZ1614">
            <v>0</v>
          </cell>
          <cell r="CA1614">
            <v>2979</v>
          </cell>
        </row>
        <row r="1615">
          <cell r="I1615" t="str">
            <v>三世代同居・近居支援事業費</v>
          </cell>
          <cell r="J1615">
            <v>1</v>
          </cell>
          <cell r="K1615" t="str">
            <v>一般会計</v>
          </cell>
          <cell r="L1615">
            <v>8</v>
          </cell>
          <cell r="M1615" t="str">
            <v>土木費　</v>
          </cell>
          <cell r="N1615">
            <v>6</v>
          </cell>
          <cell r="O1615" t="str">
            <v>住宅費　</v>
          </cell>
          <cell r="P1615">
            <v>2</v>
          </cell>
          <cell r="Q1615" t="str">
            <v>住宅建設費　</v>
          </cell>
          <cell r="R1615">
            <v>92</v>
          </cell>
          <cell r="S1615" t="str">
            <v>住宅政策費　</v>
          </cell>
          <cell r="T1615">
            <v>5</v>
          </cell>
          <cell r="U1615" t="str">
            <v>三世代同居・近居支援事業費　</v>
          </cell>
          <cell r="V1615">
            <v>0</v>
          </cell>
          <cell r="X1615">
            <v>0</v>
          </cell>
          <cell r="Z1615">
            <v>19628</v>
          </cell>
          <cell r="AA1615">
            <v>20181</v>
          </cell>
          <cell r="AB1615">
            <v>0</v>
          </cell>
          <cell r="AC1615">
            <v>0</v>
          </cell>
          <cell r="AD1615">
            <v>0</v>
          </cell>
          <cell r="AE1615">
            <v>15300</v>
          </cell>
          <cell r="AF1615">
            <v>0</v>
          </cell>
          <cell r="AG1615">
            <v>0</v>
          </cell>
          <cell r="AH1615">
            <v>0</v>
          </cell>
          <cell r="AI1615">
            <v>4881</v>
          </cell>
          <cell r="AJ1615">
            <v>0</v>
          </cell>
          <cell r="AK1615">
            <v>0</v>
          </cell>
          <cell r="AL1615">
            <v>0</v>
          </cell>
          <cell r="AM1615">
            <v>0</v>
          </cell>
          <cell r="AN1615">
            <v>-20181</v>
          </cell>
          <cell r="AO1615">
            <v>-20181</v>
          </cell>
          <cell r="AP1615" t="str">
            <v xml:space="preserve">　本事業は、良質な住宅ストックや良好な住環境の形成を通して、子育て環境や高齢者見守りの充実、定住の促進、女性の就労支援、中古住宅市場の活性化を図り、人口減少対策と地方創生の実現に寄与するため、本市内で新たに三世代同居・近居を行うために住宅取得等を行う者に対し補助金を交付するもの。
（市三世代同居・近居支援事業補助金交付要綱：H29.9.1制定 R3.7.26最終改正） </v>
          </cell>
          <cell r="AQ1615" t="str">
            <v xml:space="preserve">〇三世代同居・近居支援事業補助金：20,000千円（25戸：R3同数）
　・補助基本額（500千円）：25戸×500千円＝12,500千円
　・子ども加算額（100千円/人）：25戸×2人×100千円＝5,000千円
　・中古住宅取得加算額（200千円）：25戸×1/2×200千円＝2,500千円
〇事務費等：181千円
（R3年度予算額と同額） </v>
          </cell>
          <cell r="BB1615">
            <v>2</v>
          </cell>
          <cell r="BC1615" t="str">
            <v>命・暮らしを守る</v>
          </cell>
          <cell r="BD1615">
            <v>0</v>
          </cell>
          <cell r="BF1615">
            <v>0</v>
          </cell>
          <cell r="BH1615">
            <v>0</v>
          </cell>
          <cell r="BJ1615">
            <v>0</v>
          </cell>
          <cell r="BK1615">
            <v>0</v>
          </cell>
          <cell r="BL1615">
            <v>0</v>
          </cell>
          <cell r="BM1615">
            <v>0</v>
          </cell>
          <cell r="BN1615">
            <v>0</v>
          </cell>
          <cell r="BO1615">
            <v>0</v>
          </cell>
          <cell r="BP1615">
            <v>0</v>
          </cell>
          <cell r="BQ1615">
            <v>0</v>
          </cell>
          <cell r="BR1615">
            <v>0</v>
          </cell>
          <cell r="BS1615">
            <v>0</v>
          </cell>
          <cell r="BT1615">
            <v>0</v>
          </cell>
          <cell r="BU1615">
            <v>0</v>
          </cell>
          <cell r="BV1615">
            <v>0</v>
          </cell>
          <cell r="BW1615">
            <v>0</v>
          </cell>
          <cell r="BX1615">
            <v>0</v>
          </cell>
          <cell r="BY1615">
            <v>0</v>
          </cell>
          <cell r="BZ1615">
            <v>0</v>
          </cell>
          <cell r="CA1615">
            <v>0</v>
          </cell>
        </row>
        <row r="1616">
          <cell r="I1616" t="str">
            <v>空家等対策推進事業費</v>
          </cell>
          <cell r="J1616">
            <v>1</v>
          </cell>
          <cell r="K1616" t="str">
            <v>一般会計</v>
          </cell>
          <cell r="L1616">
            <v>8</v>
          </cell>
          <cell r="M1616" t="str">
            <v>土木費　</v>
          </cell>
          <cell r="N1616">
            <v>6</v>
          </cell>
          <cell r="O1616" t="str">
            <v>住宅費　</v>
          </cell>
          <cell r="P1616">
            <v>2</v>
          </cell>
          <cell r="Q1616" t="str">
            <v>住宅建設費　</v>
          </cell>
          <cell r="R1616">
            <v>92</v>
          </cell>
          <cell r="S1616" t="str">
            <v>住宅政策費　</v>
          </cell>
          <cell r="T1616">
            <v>6</v>
          </cell>
          <cell r="U1616" t="str">
            <v>空家等対策推進事業費</v>
          </cell>
          <cell r="V1616">
            <v>0</v>
          </cell>
          <cell r="X1616">
            <v>0</v>
          </cell>
          <cell r="Z1616">
            <v>33476</v>
          </cell>
          <cell r="AA1616">
            <v>45296</v>
          </cell>
          <cell r="AB1616">
            <v>50825</v>
          </cell>
          <cell r="AC1616">
            <v>46865</v>
          </cell>
          <cell r="AD1616">
            <v>46865</v>
          </cell>
          <cell r="AE1616">
            <v>8742</v>
          </cell>
          <cell r="AF1616">
            <v>11242</v>
          </cell>
          <cell r="AG1616">
            <v>11242</v>
          </cell>
          <cell r="AH1616">
            <v>11242</v>
          </cell>
          <cell r="AI1616">
            <v>36554</v>
          </cell>
          <cell r="AJ1616">
            <v>39583</v>
          </cell>
          <cell r="AK1616">
            <v>35623</v>
          </cell>
          <cell r="AL1616">
            <v>35623</v>
          </cell>
          <cell r="AM1616">
            <v>-3960</v>
          </cell>
          <cell r="AN1616">
            <v>5529</v>
          </cell>
          <cell r="AO1616">
            <v>1569</v>
          </cell>
          <cell r="AP1616" t="str">
            <v xml:space="preserve">　「空家等対策の促進に関する特別措置法（平成27年５月施行。以下「法」という。）」に基づき、平成29年１月に「いわき市空家等対策計画（第一次計画）」、令和４年３月に「第二次同計画」を策定し、地域住民の生活環境に影響を及ぼしている空家等への対策のほか、再利用可能な空き家の利活用や流通促進を図るなど、市長を会長として有識者で構成される「いわき市空家等対策協議会」の意見等を踏まえながら、多様化する空家問題の解決に向け、様々な取組みを継続的に実施していく事業である。 </v>
          </cell>
          <cell r="AQ1616" t="str">
            <v>　「市空家等対策計画」に基づき、空家等の立入り詳細調査（二次調査）や特定空家等の認定に係る協議を行う「市空家等対策協議会」の運営、「空家等所有者調査業務」、「特定空家等除却補助事業」、「空き家改修支援事業」、「空き家バンク活用支援事業」、「財産管理人制度による空家等対策事業」や空家利活用に係る公益事業を行うNPO法人への運営費補助、令和４年８月に施行した「市空家等緊急措置条例」に基づく「空家等緊急措置事業」、更には、拡充事業として「一般空家等除却補助事業」を実施するための経費を計上するもの。
・拡充事業である一般空家等除却補助事業の新規計上による増　4,000千円
・空き家改修支援事業の拡充に伴う増5,000千円
・財産管理人制度による空家等対策事業の対象空家等変更による減▲3,540千円</v>
          </cell>
          <cell r="BB1616">
            <v>2</v>
          </cell>
          <cell r="BC1616" t="str">
            <v>命・暮らしを守る</v>
          </cell>
          <cell r="BD1616">
            <v>0</v>
          </cell>
          <cell r="BF1616">
            <v>0</v>
          </cell>
          <cell r="BH1616">
            <v>0</v>
          </cell>
          <cell r="BJ1616">
            <v>2</v>
          </cell>
          <cell r="BK1616">
            <v>0</v>
          </cell>
          <cell r="BL1616">
            <v>0</v>
          </cell>
          <cell r="BM1616">
            <v>0</v>
          </cell>
          <cell r="BN1616">
            <v>0</v>
          </cell>
          <cell r="BO1616">
            <v>0</v>
          </cell>
          <cell r="BP1616">
            <v>0</v>
          </cell>
          <cell r="BQ1616">
            <v>0</v>
          </cell>
          <cell r="BR1616">
            <v>11242</v>
          </cell>
          <cell r="BS1616">
            <v>0</v>
          </cell>
          <cell r="BT1616">
            <v>0</v>
          </cell>
          <cell r="BU1616">
            <v>0</v>
          </cell>
          <cell r="BV1616">
            <v>39583</v>
          </cell>
          <cell r="BW1616">
            <v>11242</v>
          </cell>
          <cell r="BX1616">
            <v>0</v>
          </cell>
          <cell r="BY1616">
            <v>0</v>
          </cell>
          <cell r="BZ1616">
            <v>0</v>
          </cell>
          <cell r="CA1616">
            <v>35623</v>
          </cell>
        </row>
        <row r="1617">
          <cell r="I1617" t="str">
            <v>空家等対策推進事業費　会計年度任用職員分</v>
          </cell>
          <cell r="J1617">
            <v>1</v>
          </cell>
          <cell r="K1617" t="str">
            <v>一般会計</v>
          </cell>
          <cell r="L1617">
            <v>8</v>
          </cell>
          <cell r="M1617" t="str">
            <v>土木費　</v>
          </cell>
          <cell r="N1617">
            <v>6</v>
          </cell>
          <cell r="O1617" t="str">
            <v>住宅費　</v>
          </cell>
          <cell r="P1617">
            <v>2</v>
          </cell>
          <cell r="Q1617" t="str">
            <v>住宅建設費　</v>
          </cell>
          <cell r="R1617">
            <v>92</v>
          </cell>
          <cell r="S1617" t="str">
            <v>住宅政策費　</v>
          </cell>
          <cell r="T1617">
            <v>6</v>
          </cell>
          <cell r="U1617" t="str">
            <v>空家等対策推進事業費</v>
          </cell>
          <cell r="V1617">
            <v>0</v>
          </cell>
          <cell r="X1617">
            <v>1</v>
          </cell>
          <cell r="Y1617" t="str">
            <v>会計年度任用職員分　</v>
          </cell>
          <cell r="Z1617">
            <v>2097</v>
          </cell>
          <cell r="AA1617">
            <v>2643</v>
          </cell>
          <cell r="AB1617">
            <v>2682</v>
          </cell>
          <cell r="AC1617">
            <v>1866</v>
          </cell>
          <cell r="AD1617">
            <v>1866</v>
          </cell>
          <cell r="AE1617">
            <v>7</v>
          </cell>
          <cell r="AF1617">
            <v>11</v>
          </cell>
          <cell r="AG1617">
            <v>9</v>
          </cell>
          <cell r="AH1617">
            <v>9</v>
          </cell>
          <cell r="AI1617">
            <v>2636</v>
          </cell>
          <cell r="AJ1617">
            <v>2671</v>
          </cell>
          <cell r="AK1617">
            <v>1857</v>
          </cell>
          <cell r="AL1617">
            <v>1857</v>
          </cell>
          <cell r="AM1617">
            <v>-816</v>
          </cell>
          <cell r="AN1617">
            <v>39</v>
          </cell>
          <cell r="AO1617">
            <v>-777</v>
          </cell>
          <cell r="AP1617" t="str">
            <v>空家等対策推進事業に係る特定空家等の実態調査や現状報告書等の業務のため雇用するもの　</v>
          </cell>
          <cell r="AQ1617" t="str">
            <v xml:space="preserve">フルタイム会計年度任用職員に係る経費を計上するもの
〇増減理由：令和５年度に１号給の加算（給与月額163,800円→169,100円）等
 </v>
          </cell>
          <cell r="BB1617">
            <v>2</v>
          </cell>
          <cell r="BC1617" t="str">
            <v>命・暮らしを守る</v>
          </cell>
          <cell r="BD1617">
            <v>0</v>
          </cell>
          <cell r="BF1617">
            <v>0</v>
          </cell>
          <cell r="BH1617">
            <v>0</v>
          </cell>
          <cell r="BJ1617">
            <v>2</v>
          </cell>
          <cell r="BK1617">
            <v>0</v>
          </cell>
          <cell r="BL1617">
            <v>0</v>
          </cell>
          <cell r="BM1617">
            <v>0</v>
          </cell>
          <cell r="BN1617">
            <v>0</v>
          </cell>
          <cell r="BO1617">
            <v>0</v>
          </cell>
          <cell r="BP1617">
            <v>0</v>
          </cell>
          <cell r="BQ1617">
            <v>0</v>
          </cell>
          <cell r="BR1617">
            <v>0</v>
          </cell>
          <cell r="BS1617">
            <v>0</v>
          </cell>
          <cell r="BT1617">
            <v>0</v>
          </cell>
          <cell r="BU1617">
            <v>11</v>
          </cell>
          <cell r="BV1617">
            <v>2671</v>
          </cell>
          <cell r="BW1617">
            <v>0</v>
          </cell>
          <cell r="BX1617">
            <v>0</v>
          </cell>
          <cell r="BY1617">
            <v>0</v>
          </cell>
          <cell r="BZ1617">
            <v>9</v>
          </cell>
          <cell r="CA1617">
            <v>1857</v>
          </cell>
        </row>
        <row r="1618">
          <cell r="I1618" t="str">
            <v>特定優良賃貸住宅助成事業費</v>
          </cell>
          <cell r="J1618">
            <v>1</v>
          </cell>
          <cell r="K1618" t="str">
            <v>一般会計</v>
          </cell>
          <cell r="L1618">
            <v>8</v>
          </cell>
          <cell r="M1618" t="str">
            <v>土木費　</v>
          </cell>
          <cell r="N1618">
            <v>6</v>
          </cell>
          <cell r="O1618" t="str">
            <v>住宅費　</v>
          </cell>
          <cell r="P1618">
            <v>2</v>
          </cell>
          <cell r="Q1618" t="str">
            <v>住宅建設費　</v>
          </cell>
          <cell r="R1618">
            <v>92</v>
          </cell>
          <cell r="S1618" t="str">
            <v>住宅政策費　</v>
          </cell>
          <cell r="T1618">
            <v>7</v>
          </cell>
          <cell r="U1618" t="str">
            <v>特定優良賃貸住宅助成事業費　</v>
          </cell>
          <cell r="V1618">
            <v>0</v>
          </cell>
          <cell r="X1618">
            <v>0</v>
          </cell>
          <cell r="Z1618">
            <v>492</v>
          </cell>
          <cell r="AA1618">
            <v>420</v>
          </cell>
          <cell r="AB1618">
            <v>156</v>
          </cell>
          <cell r="AC1618">
            <v>156</v>
          </cell>
          <cell r="AD1618">
            <v>156</v>
          </cell>
          <cell r="AE1618">
            <v>0</v>
          </cell>
          <cell r="AF1618">
            <v>0</v>
          </cell>
          <cell r="AG1618">
            <v>0</v>
          </cell>
          <cell r="AH1618">
            <v>0</v>
          </cell>
          <cell r="AI1618">
            <v>420</v>
          </cell>
          <cell r="AJ1618">
            <v>156</v>
          </cell>
          <cell r="AK1618">
            <v>156</v>
          </cell>
          <cell r="AL1618">
            <v>156</v>
          </cell>
          <cell r="AM1618">
            <v>0</v>
          </cell>
          <cell r="AN1618">
            <v>-264</v>
          </cell>
          <cell r="AO1618">
            <v>-264</v>
          </cell>
          <cell r="AP1618" t="str">
            <v xml:space="preserve">　所得要件により公営住宅の入居対象外となる中堅所得者に対して、市の認定を受けた民間建設の良質な賃貸住宅に対し家賃の軽減を図りながら供給するため、家賃の一部を補助するものである。
〔対象住宅〕
・清水屋レジデンス（管理開始：H16.3）
　管理戸数：29戸→28戸 </v>
          </cell>
          <cell r="AQ1618" t="str">
            <v>　本来家賃と入居世帯の所得に応じて決定する入居者負担額との差額を補助するもので、各住宅について、補助額が最大（所得階層の最も低い世帯が１年間入居した場合）となるよう積算するとともに、前年度の入居者の所得状況及び入居状況を勘案して算定した額で要求するもの。
〔対象住宅〕　
・清水屋レジデンス　155,100円（令和5年度で終了）
〔増減理由〕
・用途廃止による管理戸数の減（29戸→28戸）
・入居者負担額の増（約3.5%/年）</v>
          </cell>
          <cell r="BJ1618">
            <v>1</v>
          </cell>
          <cell r="BK1618">
            <v>156</v>
          </cell>
          <cell r="BL1618">
            <v>0</v>
          </cell>
          <cell r="BM1618">
            <v>0</v>
          </cell>
          <cell r="BN1618">
            <v>0</v>
          </cell>
          <cell r="BO1618">
            <v>0</v>
          </cell>
          <cell r="BP1618">
            <v>0</v>
          </cell>
          <cell r="BQ1618">
            <v>0</v>
          </cell>
          <cell r="BR1618">
            <v>0</v>
          </cell>
          <cell r="BS1618">
            <v>0</v>
          </cell>
          <cell r="BT1618">
            <v>0</v>
          </cell>
          <cell r="BU1618">
            <v>0</v>
          </cell>
          <cell r="BV1618">
            <v>156</v>
          </cell>
          <cell r="BW1618">
            <v>0</v>
          </cell>
          <cell r="BX1618">
            <v>0</v>
          </cell>
          <cell r="BY1618">
            <v>0</v>
          </cell>
          <cell r="BZ1618">
            <v>0</v>
          </cell>
          <cell r="CA1618">
            <v>156</v>
          </cell>
        </row>
        <row r="1619">
          <cell r="I1619" t="str">
            <v>高齢者向け優良賃貸住宅助成事業費</v>
          </cell>
          <cell r="J1619">
            <v>1</v>
          </cell>
          <cell r="K1619" t="str">
            <v>一般会計</v>
          </cell>
          <cell r="L1619">
            <v>8</v>
          </cell>
          <cell r="M1619" t="str">
            <v>土木費　</v>
          </cell>
          <cell r="N1619">
            <v>6</v>
          </cell>
          <cell r="O1619" t="str">
            <v>住宅費　</v>
          </cell>
          <cell r="P1619">
            <v>2</v>
          </cell>
          <cell r="Q1619" t="str">
            <v>住宅建設費　</v>
          </cell>
          <cell r="R1619">
            <v>92</v>
          </cell>
          <cell r="S1619" t="str">
            <v>住宅政策費　</v>
          </cell>
          <cell r="T1619">
            <v>8</v>
          </cell>
          <cell r="U1619" t="str">
            <v>高齢者向け優良賃貸住宅助成事業費</v>
          </cell>
          <cell r="V1619">
            <v>0</v>
          </cell>
          <cell r="X1619">
            <v>0</v>
          </cell>
          <cell r="Z1619">
            <v>50887</v>
          </cell>
          <cell r="AA1619">
            <v>58499</v>
          </cell>
          <cell r="AB1619">
            <v>58398</v>
          </cell>
          <cell r="AC1619">
            <v>58398</v>
          </cell>
          <cell r="AD1619">
            <v>58398</v>
          </cell>
          <cell r="AE1619">
            <v>32640</v>
          </cell>
          <cell r="AF1619">
            <v>32640</v>
          </cell>
          <cell r="AG1619">
            <v>32640</v>
          </cell>
          <cell r="AH1619">
            <v>32640</v>
          </cell>
          <cell r="AI1619">
            <v>25859</v>
          </cell>
          <cell r="AJ1619">
            <v>25758</v>
          </cell>
          <cell r="AK1619">
            <v>25758</v>
          </cell>
          <cell r="AL1619">
            <v>25758</v>
          </cell>
          <cell r="AM1619">
            <v>0</v>
          </cell>
          <cell r="AN1619">
            <v>-101</v>
          </cell>
          <cell r="AO1619">
            <v>-101</v>
          </cell>
          <cell r="AP1619" t="str">
            <v>　高齢者であることによる入居拒否等に対応するため、市の認定を受けた、民間建設の高齢者に配慮した良質な賃貸住宅に対して、家賃の一部を補助することで、高齢者世帯の居住の安定を図るものである。
○公的賃貸住宅家賃対策調整補助金補助金対象住宅
・小名浜ライフガーデン　管理戸数：26戸　管理開始：H16.6
・さくら壱番館　管理戸数：24戸　管理開始：H16.10
○社会資本整備総合交付金対象住宅
・やました福寿苑錦　管理戸数：16戸　管理開始：H19.4
・やました福寿苑内郷管理戸数：27戸　管理開始：H19.4</v>
          </cell>
          <cell r="AQ1619" t="str">
            <v xml:space="preserve">　本来家賃と入居世帯の所得に応じて決定する入居者負担額との差額を補助するもので、各住宅について、補助額が最大（所得階層の最も低い世帯が１年間入居した場合）となるよう積算するとともに、前年度の入居者の所得状況及び入居状況を勘案して算定した額で要求するもの。
＜各住宅事業費＞
・小名浜ライフガーデン　17,686,800円
・さくら壱番館　12,031,200円
・やました福寿苑錦　10,688,400円
・やました福寿苑内郷17,991,600円 </v>
          </cell>
          <cell r="BJ1619">
            <v>1</v>
          </cell>
          <cell r="BK1619">
            <v>58398</v>
          </cell>
          <cell r="BL1619">
            <v>0</v>
          </cell>
          <cell r="BM1619">
            <v>0</v>
          </cell>
          <cell r="BN1619">
            <v>0</v>
          </cell>
          <cell r="BO1619">
            <v>0</v>
          </cell>
          <cell r="BP1619">
            <v>0</v>
          </cell>
          <cell r="BQ1619">
            <v>0</v>
          </cell>
          <cell r="BR1619">
            <v>32640</v>
          </cell>
          <cell r="BS1619">
            <v>0</v>
          </cell>
          <cell r="BT1619">
            <v>0</v>
          </cell>
          <cell r="BU1619">
            <v>0</v>
          </cell>
          <cell r="BV1619">
            <v>25758</v>
          </cell>
          <cell r="BW1619">
            <v>32640</v>
          </cell>
          <cell r="BX1619">
            <v>0</v>
          </cell>
          <cell r="BY1619">
            <v>0</v>
          </cell>
          <cell r="BZ1619">
            <v>0</v>
          </cell>
          <cell r="CA1619">
            <v>25758</v>
          </cell>
        </row>
        <row r="1620">
          <cell r="I1620" t="str">
            <v>津波被災住宅再建事業費</v>
          </cell>
          <cell r="J1620">
            <v>1</v>
          </cell>
          <cell r="K1620" t="str">
            <v>一般会計</v>
          </cell>
          <cell r="L1620">
            <v>8</v>
          </cell>
          <cell r="M1620" t="str">
            <v>土木費　</v>
          </cell>
          <cell r="N1620">
            <v>6</v>
          </cell>
          <cell r="O1620" t="str">
            <v>住宅費　</v>
          </cell>
          <cell r="P1620">
            <v>2</v>
          </cell>
          <cell r="Q1620" t="str">
            <v>住宅建設費　</v>
          </cell>
          <cell r="R1620">
            <v>92</v>
          </cell>
          <cell r="S1620" t="str">
            <v>住宅政策費　</v>
          </cell>
          <cell r="T1620">
            <v>9</v>
          </cell>
          <cell r="U1620" t="str">
            <v>津波被災住宅再建事業費　</v>
          </cell>
          <cell r="V1620">
            <v>0</v>
          </cell>
          <cell r="X1620">
            <v>0</v>
          </cell>
          <cell r="Z1620">
            <v>31052</v>
          </cell>
          <cell r="AA1620">
            <v>125268</v>
          </cell>
          <cell r="AB1620">
            <v>0</v>
          </cell>
          <cell r="AC1620">
            <v>0</v>
          </cell>
          <cell r="AD1620">
            <v>0</v>
          </cell>
          <cell r="AE1620">
            <v>125200</v>
          </cell>
          <cell r="AF1620">
            <v>0</v>
          </cell>
          <cell r="AG1620">
            <v>0</v>
          </cell>
          <cell r="AH1620">
            <v>0</v>
          </cell>
          <cell r="AI1620">
            <v>68</v>
          </cell>
          <cell r="AJ1620">
            <v>0</v>
          </cell>
          <cell r="AK1620">
            <v>0</v>
          </cell>
          <cell r="AL1620">
            <v>0</v>
          </cell>
          <cell r="AM1620">
            <v>0</v>
          </cell>
          <cell r="AN1620">
            <v>-125268</v>
          </cell>
          <cell r="AO1620">
            <v>-125268</v>
          </cell>
          <cell r="AP1620" t="str">
            <v>　東日本大震災の津波により滅失し、又は損壊した住宅の再建に係る事業を支援することにより、安定的な生活基盤の形成及び復興まちづくりの推進に資するため、津波被災住宅再建事業を行うものに対し、予算の範囲内において住宅再建費用の一部を補助する「いわき市津波被災住宅再建事業補助金交付制度」を実施するものである。　</v>
          </cell>
          <cell r="AQ1620" t="str">
            <v xml:space="preserve">　住宅の再建・購入に伴う金融機関からの借入金利子に相当する額の補助などを実施するための所要額及び事務費を計上するもの。なお、事業期間については、事業の終了年度を令和３年度から令和４年度に、１年間の延長を行う。
・合計54件（再建18件、移転18件、防災対策4件、宅地購入9件、擁壁築造5件）
増減理由
　申請件数の減145件⇒54件（実績見込みにより）
　申請件数の減に伴う事務費の減106千円⇒68千円 </v>
          </cell>
          <cell r="BJ1620">
            <v>0</v>
          </cell>
          <cell r="BK1620">
            <v>0</v>
          </cell>
          <cell r="BL1620">
            <v>0</v>
          </cell>
          <cell r="BM1620">
            <v>0</v>
          </cell>
          <cell r="BN1620">
            <v>0</v>
          </cell>
          <cell r="BO1620">
            <v>0</v>
          </cell>
          <cell r="BP1620">
            <v>0</v>
          </cell>
          <cell r="BQ1620">
            <v>0</v>
          </cell>
          <cell r="BR1620">
            <v>0</v>
          </cell>
          <cell r="BS1620">
            <v>0</v>
          </cell>
          <cell r="BT1620">
            <v>0</v>
          </cell>
          <cell r="BU1620">
            <v>0</v>
          </cell>
          <cell r="BV1620">
            <v>0</v>
          </cell>
          <cell r="BW1620">
            <v>0</v>
          </cell>
          <cell r="BX1620">
            <v>0</v>
          </cell>
          <cell r="BY1620">
            <v>0</v>
          </cell>
          <cell r="BZ1620">
            <v>0</v>
          </cell>
          <cell r="CA1620">
            <v>0</v>
          </cell>
        </row>
        <row r="1621">
          <cell r="I1621" t="str">
            <v>住宅セーフティネット推進事業費</v>
          </cell>
          <cell r="J1621">
            <v>1</v>
          </cell>
          <cell r="K1621" t="str">
            <v>一般会計</v>
          </cell>
          <cell r="L1621">
            <v>8</v>
          </cell>
          <cell r="M1621" t="str">
            <v>土木費　</v>
          </cell>
          <cell r="N1621">
            <v>6</v>
          </cell>
          <cell r="O1621" t="str">
            <v>住宅費　</v>
          </cell>
          <cell r="P1621">
            <v>2</v>
          </cell>
          <cell r="Q1621" t="str">
            <v>住宅建設費　</v>
          </cell>
          <cell r="R1621">
            <v>92</v>
          </cell>
          <cell r="S1621" t="str">
            <v>住宅政策費　</v>
          </cell>
          <cell r="T1621">
            <v>11</v>
          </cell>
          <cell r="U1621" t="str">
            <v>住宅セーフティネット推進事業費　</v>
          </cell>
          <cell r="V1621">
            <v>0</v>
          </cell>
          <cell r="X1621">
            <v>0</v>
          </cell>
          <cell r="Z1621">
            <v>376</v>
          </cell>
          <cell r="AA1621">
            <v>7953</v>
          </cell>
          <cell r="AB1621">
            <v>10335</v>
          </cell>
          <cell r="AC1621">
            <v>10335</v>
          </cell>
          <cell r="AD1621">
            <v>10335</v>
          </cell>
          <cell r="AE1621">
            <v>5850</v>
          </cell>
          <cell r="AF1621">
            <v>7650</v>
          </cell>
          <cell r="AG1621">
            <v>7650</v>
          </cell>
          <cell r="AH1621">
            <v>7650</v>
          </cell>
          <cell r="AI1621">
            <v>2103</v>
          </cell>
          <cell r="AJ1621">
            <v>2685</v>
          </cell>
          <cell r="AK1621">
            <v>2685</v>
          </cell>
          <cell r="AL1621">
            <v>2685</v>
          </cell>
          <cell r="AM1621">
            <v>0</v>
          </cell>
          <cell r="AN1621">
            <v>2382</v>
          </cell>
          <cell r="AO1621">
            <v>2382</v>
          </cell>
          <cell r="AP1621" t="str">
            <v xml:space="preserve">　本事業は、令和２年５月に策定した「いわき市賃貸住宅供給促進計画」に基づき、低額所得者や高齢者、障がい者などの住宅確保要配慮者に対し、民間賃貸住宅等を活用したセーフティネット住宅への家賃低廉化等の経済的支援を実施するもの。
　また、住宅確保要配慮者の円滑な入居支援を図るため、庁内連絡会議を開催し、関連部局との連携強化や情報共有等を行うもの。
（市住宅セーフティネット推進事業補助金交付要綱：R3.7.9制定） </v>
          </cell>
          <cell r="AQ1621" t="str">
            <v xml:space="preserve">　〇家賃低廉化補助：9,600千円（40戸＝R4継続30戸+R5新規10戸）
　〇家賃債務保証料補助：　600千円（10戸＝R5新規10戸）
　〇補助・会議事務費等：　135千円
　※増減理由：新規10戸分の事業費増
【国費】公的賃貸住宅家賃対策調整補助金（国1/2）
（補助額）家賃・家賃債務保証料等の低廉化を行う者への補助額の1/2の額
（限度額）家賃：2万円/戸月　家賃債務保証料等：3万円/戸
【県費】福島県住宅セーフティネット促進補助事業補助金（県1/4）※R3.10.22施行
（補助額）家賃対策調整補助金の国補助額1/2を控除した額の1/2以内の額
（限度額）家賃：1万円/戸月　家賃債務保証料等：1.5万円/戸 </v>
          </cell>
          <cell r="BB1621">
            <v>2</v>
          </cell>
          <cell r="BC1621" t="str">
            <v>命・暮らしを守る</v>
          </cell>
          <cell r="BD1621">
            <v>0</v>
          </cell>
          <cell r="BF1621">
            <v>0</v>
          </cell>
          <cell r="BH1621">
            <v>0</v>
          </cell>
          <cell r="BJ1621">
            <v>1</v>
          </cell>
          <cell r="BK1621">
            <v>10335</v>
          </cell>
          <cell r="BL1621">
            <v>0</v>
          </cell>
          <cell r="BM1621">
            <v>0</v>
          </cell>
          <cell r="BN1621">
            <v>0</v>
          </cell>
          <cell r="BO1621">
            <v>0</v>
          </cell>
          <cell r="BP1621">
            <v>0</v>
          </cell>
          <cell r="BQ1621">
            <v>0</v>
          </cell>
          <cell r="BR1621">
            <v>5100</v>
          </cell>
          <cell r="BS1621">
            <v>2550</v>
          </cell>
          <cell r="BT1621">
            <v>0</v>
          </cell>
          <cell r="BU1621">
            <v>0</v>
          </cell>
          <cell r="BV1621">
            <v>2685</v>
          </cell>
          <cell r="BW1621">
            <v>5100</v>
          </cell>
          <cell r="BX1621">
            <v>2550</v>
          </cell>
          <cell r="BY1621">
            <v>0</v>
          </cell>
          <cell r="BZ1621">
            <v>0</v>
          </cell>
          <cell r="CA1621">
            <v>2685</v>
          </cell>
        </row>
        <row r="1622">
          <cell r="I1622" t="str">
            <v>住宅セーフティネット推進事業費　会計年度任用職員分</v>
          </cell>
          <cell r="J1622">
            <v>1</v>
          </cell>
          <cell r="K1622" t="str">
            <v>一般会計</v>
          </cell>
          <cell r="L1622">
            <v>8</v>
          </cell>
          <cell r="M1622" t="str">
            <v>土木費　</v>
          </cell>
          <cell r="N1622">
            <v>6</v>
          </cell>
          <cell r="O1622" t="str">
            <v>住宅費　</v>
          </cell>
          <cell r="P1622">
            <v>2</v>
          </cell>
          <cell r="Q1622" t="str">
            <v>住宅建設費　</v>
          </cell>
          <cell r="R1622">
            <v>92</v>
          </cell>
          <cell r="S1622" t="str">
            <v>住宅政策費　</v>
          </cell>
          <cell r="T1622">
            <v>11</v>
          </cell>
          <cell r="U1622" t="str">
            <v>住宅セーフティネット推進事業費　</v>
          </cell>
          <cell r="V1622">
            <v>0</v>
          </cell>
          <cell r="X1622">
            <v>1</v>
          </cell>
          <cell r="Y1622" t="str">
            <v>会計年度任用職員分　</v>
          </cell>
          <cell r="Z1622">
            <v>0</v>
          </cell>
          <cell r="AA1622">
            <v>2577</v>
          </cell>
          <cell r="AB1622">
            <v>2648</v>
          </cell>
          <cell r="AC1622">
            <v>1866</v>
          </cell>
          <cell r="AD1622">
            <v>1866</v>
          </cell>
          <cell r="AE1622">
            <v>6</v>
          </cell>
          <cell r="AF1622">
            <v>11</v>
          </cell>
          <cell r="AG1622">
            <v>9</v>
          </cell>
          <cell r="AH1622">
            <v>9</v>
          </cell>
          <cell r="AI1622">
            <v>2571</v>
          </cell>
          <cell r="AJ1622">
            <v>2637</v>
          </cell>
          <cell r="AK1622">
            <v>1857</v>
          </cell>
          <cell r="AL1622">
            <v>1857</v>
          </cell>
          <cell r="AM1622">
            <v>-782</v>
          </cell>
          <cell r="AN1622">
            <v>71</v>
          </cell>
          <cell r="AO1622">
            <v>-711</v>
          </cell>
          <cell r="AP1622" t="str">
            <v xml:space="preserve">　低額所得者や高齢者、障がい者などの住宅確保要配慮者の住生活の安定及び向上を図るため、民間賃貸住宅等を活用したセーフティネット住宅への家賃低廉化等の経済的支援を実施する「いわき市住宅セーフティネット推進事業」(Ｒ３～)に係る補助金申請受付・審査やセーフティネット住宅登録、入居予定者や賃貸人等からの相談などの一部の関連業務に対応するため、会計年度任用職員を配置するもの。 </v>
          </cell>
          <cell r="AQ1622" t="str">
            <v xml:space="preserve">〇令和４年度からの継続雇用：１人
〇増減理由：令和５年度に１号級の加算（給料月額：161,000円→166,400円）等 </v>
          </cell>
          <cell r="BB1622">
            <v>2</v>
          </cell>
          <cell r="BC1622" t="str">
            <v>命・暮らしを守る</v>
          </cell>
          <cell r="BD1622">
            <v>0</v>
          </cell>
          <cell r="BF1622">
            <v>0</v>
          </cell>
          <cell r="BH1622">
            <v>0</v>
          </cell>
          <cell r="BJ1622">
            <v>2</v>
          </cell>
          <cell r="BK1622">
            <v>0</v>
          </cell>
          <cell r="BL1622">
            <v>0</v>
          </cell>
          <cell r="BM1622">
            <v>0</v>
          </cell>
          <cell r="BN1622">
            <v>0</v>
          </cell>
          <cell r="BO1622">
            <v>0</v>
          </cell>
          <cell r="BP1622">
            <v>0</v>
          </cell>
          <cell r="BQ1622">
            <v>0</v>
          </cell>
          <cell r="BR1622">
            <v>0</v>
          </cell>
          <cell r="BS1622">
            <v>0</v>
          </cell>
          <cell r="BT1622">
            <v>0</v>
          </cell>
          <cell r="BU1622">
            <v>11</v>
          </cell>
          <cell r="BV1622">
            <v>2637</v>
          </cell>
          <cell r="BW1622">
            <v>0</v>
          </cell>
          <cell r="BX1622">
            <v>0</v>
          </cell>
          <cell r="BY1622">
            <v>0</v>
          </cell>
          <cell r="BZ1622">
            <v>9</v>
          </cell>
          <cell r="CA1622">
            <v>1857</v>
          </cell>
        </row>
        <row r="1623">
          <cell r="I1623" t="str">
            <v>民間借上げ住宅事業費</v>
          </cell>
          <cell r="J1623">
            <v>1</v>
          </cell>
          <cell r="K1623" t="str">
            <v>一般会計</v>
          </cell>
          <cell r="L1623">
            <v>9</v>
          </cell>
          <cell r="M1623" t="str">
            <v>消防費　</v>
          </cell>
          <cell r="N1623">
            <v>1</v>
          </cell>
          <cell r="O1623" t="str">
            <v>消防費　</v>
          </cell>
          <cell r="P1623">
            <v>6</v>
          </cell>
          <cell r="Q1623" t="str">
            <v>災害対策費　</v>
          </cell>
          <cell r="R1623">
            <v>10</v>
          </cell>
          <cell r="S1623" t="str">
            <v>災害対策費　</v>
          </cell>
          <cell r="T1623">
            <v>57</v>
          </cell>
          <cell r="U1623" t="str">
            <v>民間借上げ住宅事業費</v>
          </cell>
          <cell r="V1623">
            <v>0</v>
          </cell>
          <cell r="X1623">
            <v>0</v>
          </cell>
          <cell r="Z1623">
            <v>197</v>
          </cell>
          <cell r="AA1623">
            <v>25</v>
          </cell>
          <cell r="AB1623">
            <v>0</v>
          </cell>
          <cell r="AC1623">
            <v>0</v>
          </cell>
          <cell r="AD1623">
            <v>0</v>
          </cell>
          <cell r="AE1623">
            <v>0</v>
          </cell>
          <cell r="AF1623">
            <v>0</v>
          </cell>
          <cell r="AG1623">
            <v>0</v>
          </cell>
          <cell r="AH1623">
            <v>0</v>
          </cell>
          <cell r="AI1623">
            <v>25</v>
          </cell>
          <cell r="AJ1623">
            <v>0</v>
          </cell>
          <cell r="AK1623">
            <v>0</v>
          </cell>
          <cell r="AL1623">
            <v>0</v>
          </cell>
          <cell r="AM1623">
            <v>0</v>
          </cell>
          <cell r="AN1623">
            <v>-25</v>
          </cell>
          <cell r="AO1623">
            <v>-25</v>
          </cell>
          <cell r="AP1623" t="str">
            <v>　台風第19号等による被災者に対し、災害救助法に基づく応急仮設住宅として、民間賃貸住宅を借り上げる「借上げ住宅」を供与するもの。
　なお、本市は福島県から事務委託を受け、市が入居者の選定、契約審査、入退去、入居者の支援及び不動産業者等との調整に関する業務を行う。</v>
          </cell>
          <cell r="AQ1623" t="str">
            <v xml:space="preserve">民間借上げ住宅事務執行に係る事務経費（最終退去者R4.7.14）
【増減理由】
　退去者の増加に伴う、通知件数の減少
　事務経費の災害救助費適用外による一般財源の増　25千円 </v>
          </cell>
          <cell r="BJ1623">
            <v>0</v>
          </cell>
          <cell r="BK1623">
            <v>0</v>
          </cell>
          <cell r="BL1623">
            <v>0</v>
          </cell>
          <cell r="BM1623">
            <v>0</v>
          </cell>
          <cell r="BN1623">
            <v>0</v>
          </cell>
          <cell r="BO1623">
            <v>0</v>
          </cell>
          <cell r="BP1623">
            <v>0</v>
          </cell>
          <cell r="BQ1623">
            <v>0</v>
          </cell>
          <cell r="BR1623">
            <v>0</v>
          </cell>
          <cell r="BS1623">
            <v>0</v>
          </cell>
          <cell r="BT1623">
            <v>0</v>
          </cell>
          <cell r="BU1623">
            <v>0</v>
          </cell>
          <cell r="BV1623">
            <v>0</v>
          </cell>
          <cell r="BW1623">
            <v>0</v>
          </cell>
          <cell r="BX1623">
            <v>0</v>
          </cell>
          <cell r="BY1623">
            <v>0</v>
          </cell>
          <cell r="BZ1623">
            <v>0</v>
          </cell>
          <cell r="CA1623">
            <v>0</v>
          </cell>
        </row>
        <row r="1624">
          <cell r="I1624" t="str">
            <v>清掃・除草費</v>
          </cell>
          <cell r="J1624">
            <v>1</v>
          </cell>
          <cell r="K1624" t="str">
            <v>一般会計</v>
          </cell>
          <cell r="L1624">
            <v>8</v>
          </cell>
          <cell r="M1624" t="str">
            <v>土木費　</v>
          </cell>
          <cell r="N1624">
            <v>5</v>
          </cell>
          <cell r="O1624" t="str">
            <v>都市計画費　</v>
          </cell>
          <cell r="P1624">
            <v>5</v>
          </cell>
          <cell r="Q1624" t="str">
            <v>公園費　</v>
          </cell>
          <cell r="R1624">
            <v>10</v>
          </cell>
          <cell r="S1624" t="str">
            <v>施設管理費　</v>
          </cell>
          <cell r="T1624">
            <v>1</v>
          </cell>
          <cell r="U1624" t="str">
            <v>清掃・除草費</v>
          </cell>
          <cell r="V1624">
            <v>0</v>
          </cell>
          <cell r="X1624">
            <v>0</v>
          </cell>
          <cell r="Z1624">
            <v>33076</v>
          </cell>
          <cell r="AA1624">
            <v>33036</v>
          </cell>
          <cell r="AB1624">
            <v>57489</v>
          </cell>
          <cell r="AC1624">
            <v>32995</v>
          </cell>
          <cell r="AD1624">
            <v>32995</v>
          </cell>
          <cell r="AE1624">
            <v>0</v>
          </cell>
          <cell r="AF1624">
            <v>0</v>
          </cell>
          <cell r="AG1624">
            <v>0</v>
          </cell>
          <cell r="AH1624">
            <v>0</v>
          </cell>
          <cell r="AI1624">
            <v>33036</v>
          </cell>
          <cell r="AJ1624">
            <v>57489</v>
          </cell>
          <cell r="AK1624">
            <v>32995</v>
          </cell>
          <cell r="AL1624">
            <v>32995</v>
          </cell>
          <cell r="AM1624">
            <v>-24494</v>
          </cell>
          <cell r="AN1624">
            <v>24453</v>
          </cell>
          <cell r="AO1624">
            <v>-41</v>
          </cell>
          <cell r="AP1624" t="str">
            <v>　都市公園の環境と景観を維持するとともに、利用者の安心・安全を確保するため、公園のトイレ清掃や除草、樹木剪定等の維持管理を行うもの。
　現在、公園愛護会が結成されている公園の除草については、公園愛護会で清掃活動と併せて実施しており、市民協働による管理により経費削減を図るなど、既定予算の中で対応に努めているが、年々、公園愛護会の高齢化に伴い、十分な草刈の実施が困難となっている。また、公園の樹木については、公園供用開始から20年以上経過し巨木化している樹木が多くあり、道路や隣地に越境し管理上支障となっているが、現予算では十分な剪定等の対応が出来ておらず、環境や課題が改善されない公園数が増加する一方である。
　このことから、慢性的な事業費不足となっているため、事業内容を精査し、事業費の見直しを行うものである。</v>
          </cell>
          <cell r="AQ1624" t="str">
            <v xml:space="preserve">公園の環境・景観維持に要する次の経費
　・公園の安全安心で良好な環境維持のための除草及びトイレ等の清掃
　・繁茂により景観上・防犯上支障のある公園樹木の剪定及び枯死等の危険木の伐採
　・公園内におけるスズメバチ等害虫の防除
　・公園内の消耗資材（砂場用山砂等）の補充等
　・市民からの樹木剪定要望対応等に係る現地調査
増減理由（前年度当初予算との比較）
　・除草、樹木剪定等委託費の見直しによる増 </v>
          </cell>
          <cell r="BJ1624">
            <v>2</v>
          </cell>
          <cell r="BK1624">
            <v>0</v>
          </cell>
          <cell r="BL1624">
            <v>0</v>
          </cell>
          <cell r="BM1624">
            <v>0</v>
          </cell>
          <cell r="BN1624">
            <v>0</v>
          </cell>
          <cell r="BO1624">
            <v>0</v>
          </cell>
          <cell r="BP1624">
            <v>0</v>
          </cell>
          <cell r="BQ1624">
            <v>0</v>
          </cell>
          <cell r="BR1624">
            <v>0</v>
          </cell>
          <cell r="BS1624">
            <v>0</v>
          </cell>
          <cell r="BT1624">
            <v>0</v>
          </cell>
          <cell r="BU1624">
            <v>0</v>
          </cell>
          <cell r="BV1624">
            <v>57489</v>
          </cell>
          <cell r="BW1624">
            <v>0</v>
          </cell>
          <cell r="BX1624">
            <v>0</v>
          </cell>
          <cell r="BY1624">
            <v>0</v>
          </cell>
          <cell r="BZ1624">
            <v>0</v>
          </cell>
          <cell r="CA1624">
            <v>32995</v>
          </cell>
        </row>
        <row r="1625">
          <cell r="I1625" t="str">
            <v>管理委託費</v>
          </cell>
          <cell r="J1625">
            <v>1</v>
          </cell>
          <cell r="K1625" t="str">
            <v>一般会計</v>
          </cell>
          <cell r="L1625">
            <v>8</v>
          </cell>
          <cell r="M1625" t="str">
            <v>土木費　</v>
          </cell>
          <cell r="N1625">
            <v>5</v>
          </cell>
          <cell r="O1625" t="str">
            <v>都市計画費　</v>
          </cell>
          <cell r="P1625">
            <v>5</v>
          </cell>
          <cell r="Q1625" t="str">
            <v>公園費　</v>
          </cell>
          <cell r="R1625">
            <v>10</v>
          </cell>
          <cell r="S1625" t="str">
            <v>施設管理費　</v>
          </cell>
          <cell r="T1625">
            <v>2</v>
          </cell>
          <cell r="U1625" t="str">
            <v>管理委託費　</v>
          </cell>
          <cell r="V1625">
            <v>0</v>
          </cell>
          <cell r="X1625">
            <v>0</v>
          </cell>
          <cell r="Z1625">
            <v>6581</v>
          </cell>
          <cell r="AA1625">
            <v>6659</v>
          </cell>
          <cell r="AB1625">
            <v>6656</v>
          </cell>
          <cell r="AC1625">
            <v>6656</v>
          </cell>
          <cell r="AD1625">
            <v>6656</v>
          </cell>
          <cell r="AE1625">
            <v>0</v>
          </cell>
          <cell r="AF1625">
            <v>0</v>
          </cell>
          <cell r="AG1625">
            <v>0</v>
          </cell>
          <cell r="AH1625">
            <v>0</v>
          </cell>
          <cell r="AI1625">
            <v>6659</v>
          </cell>
          <cell r="AJ1625">
            <v>6656</v>
          </cell>
          <cell r="AK1625">
            <v>6656</v>
          </cell>
          <cell r="AL1625">
            <v>6656</v>
          </cell>
          <cell r="AM1625">
            <v>0</v>
          </cell>
          <cell r="AN1625">
            <v>-3</v>
          </cell>
          <cell r="AO1625">
            <v>-3</v>
          </cell>
          <cell r="AP1625" t="str">
            <v xml:space="preserve">　公園の維持管理を自治会などが自発的に行う公園愛護会に対し、報償金の交付を行う。
</v>
          </cell>
          <cell r="AQ1625" t="str">
            <v>　市内353箇所に係る公園愛護会に対する報償金の交付に要する経費を要求するもの。
　増減理由
　・公園愛護会団体数等の増加により要求額増
公園愛護会団体数：193団体 → 195団体（2団体追加）
対象公園数：351箇所 → 354箇所（3箇所追加）
対象公園面積：1,196,279㎡ → 1,168,920㎡（管理公園の変更による減）</v>
          </cell>
          <cell r="BJ1625">
            <v>1</v>
          </cell>
          <cell r="BK1625">
            <v>6656</v>
          </cell>
          <cell r="BL1625">
            <v>0</v>
          </cell>
          <cell r="BM1625">
            <v>0</v>
          </cell>
          <cell r="BN1625">
            <v>0</v>
          </cell>
          <cell r="BO1625">
            <v>0</v>
          </cell>
          <cell r="BP1625">
            <v>0</v>
          </cell>
          <cell r="BQ1625">
            <v>0</v>
          </cell>
          <cell r="BR1625">
            <v>0</v>
          </cell>
          <cell r="BS1625">
            <v>0</v>
          </cell>
          <cell r="BT1625">
            <v>0</v>
          </cell>
          <cell r="BU1625">
            <v>0</v>
          </cell>
          <cell r="BV1625">
            <v>6656</v>
          </cell>
          <cell r="BW1625">
            <v>0</v>
          </cell>
          <cell r="BX1625">
            <v>0</v>
          </cell>
          <cell r="BY1625">
            <v>0</v>
          </cell>
          <cell r="BZ1625">
            <v>0</v>
          </cell>
          <cell r="CA1625">
            <v>6656</v>
          </cell>
        </row>
        <row r="1626">
          <cell r="I1626" t="str">
            <v>都市公園管理委託費　指定管理分</v>
          </cell>
          <cell r="J1626">
            <v>1</v>
          </cell>
          <cell r="K1626" t="str">
            <v>一般会計</v>
          </cell>
          <cell r="L1626">
            <v>8</v>
          </cell>
          <cell r="M1626" t="str">
            <v>土木費　</v>
          </cell>
          <cell r="N1626">
            <v>5</v>
          </cell>
          <cell r="O1626" t="str">
            <v>都市計画費　</v>
          </cell>
          <cell r="P1626">
            <v>5</v>
          </cell>
          <cell r="Q1626" t="str">
            <v>公園費　</v>
          </cell>
          <cell r="R1626">
            <v>10</v>
          </cell>
          <cell r="S1626" t="str">
            <v>施設管理費　</v>
          </cell>
          <cell r="T1626">
            <v>2</v>
          </cell>
          <cell r="U1626" t="str">
            <v>管理委託費　</v>
          </cell>
          <cell r="V1626">
            <v>0</v>
          </cell>
          <cell r="X1626">
            <v>1</v>
          </cell>
          <cell r="Y1626" t="str">
            <v>都市公園管理委託費　指定管理分　</v>
          </cell>
          <cell r="Z1626">
            <v>319466</v>
          </cell>
          <cell r="AA1626">
            <v>317921</v>
          </cell>
          <cell r="AB1626">
            <v>345272</v>
          </cell>
          <cell r="AC1626">
            <v>344083</v>
          </cell>
          <cell r="AD1626">
            <v>344083</v>
          </cell>
          <cell r="AE1626">
            <v>18704</v>
          </cell>
          <cell r="AF1626">
            <v>36042</v>
          </cell>
          <cell r="AG1626">
            <v>36042</v>
          </cell>
          <cell r="AH1626">
            <v>36042</v>
          </cell>
          <cell r="AI1626">
            <v>299217</v>
          </cell>
          <cell r="AJ1626">
            <v>309230</v>
          </cell>
          <cell r="AK1626">
            <v>308041</v>
          </cell>
          <cell r="AL1626">
            <v>308041</v>
          </cell>
          <cell r="AM1626">
            <v>-1189</v>
          </cell>
          <cell r="AN1626">
            <v>27351</v>
          </cell>
          <cell r="AO1626">
            <v>26162</v>
          </cell>
          <cell r="AP1626" t="str">
            <v>　地方自治法及びいわき市都市公園条例に基づき、近隣公園以上（21世紀の森公園外49公園）について、指定管理者による管理を行う。
○指定管理者 一般財団法人いわき市公園緑地観光公社
○指定管理内容　管理公園数　：５０公園
管理公園面積：３１８．１１ｈａ
主な管理公園：２１世紀の森公園、三崎公園、勿来の関公園
　松ヶ岡公園、平中央公園　など
　（Ｒ４より滝尻３号公園を追加）</v>
          </cell>
          <cell r="AQ1626" t="str">
            <v>都市公園等管理に係る指定管理者への業務委託に要する経費を要求するもの。
　増減理由（前年度当初予算との比較）
・エネルギー価格高騰による電気料の増
・改修後のグリーンフィールド・多目的広場に係る運営費用の増</v>
          </cell>
          <cell r="BJ1626">
            <v>2</v>
          </cell>
          <cell r="BK1626">
            <v>0</v>
          </cell>
          <cell r="BL1626">
            <v>0</v>
          </cell>
          <cell r="BM1626">
            <v>0</v>
          </cell>
          <cell r="BN1626">
            <v>0</v>
          </cell>
          <cell r="BO1626">
            <v>0</v>
          </cell>
          <cell r="BP1626">
            <v>0</v>
          </cell>
          <cell r="BQ1626">
            <v>0</v>
          </cell>
          <cell r="BR1626">
            <v>0</v>
          </cell>
          <cell r="BS1626">
            <v>0</v>
          </cell>
          <cell r="BT1626">
            <v>0</v>
          </cell>
          <cell r="BU1626">
            <v>36042</v>
          </cell>
          <cell r="BV1626">
            <v>309230</v>
          </cell>
          <cell r="BW1626">
            <v>0</v>
          </cell>
          <cell r="BX1626">
            <v>0</v>
          </cell>
          <cell r="BY1626">
            <v>0</v>
          </cell>
          <cell r="BZ1626">
            <v>36042</v>
          </cell>
          <cell r="CA1626">
            <v>308041</v>
          </cell>
        </row>
        <row r="1627">
          <cell r="I1627" t="str">
            <v>事務費等</v>
          </cell>
          <cell r="J1627">
            <v>1</v>
          </cell>
          <cell r="K1627" t="str">
            <v>一般会計</v>
          </cell>
          <cell r="L1627">
            <v>8</v>
          </cell>
          <cell r="M1627" t="str">
            <v>土木費　</v>
          </cell>
          <cell r="N1627">
            <v>5</v>
          </cell>
          <cell r="O1627" t="str">
            <v>都市計画費　</v>
          </cell>
          <cell r="P1627">
            <v>5</v>
          </cell>
          <cell r="Q1627" t="str">
            <v>公園費　</v>
          </cell>
          <cell r="R1627">
            <v>10</v>
          </cell>
          <cell r="S1627" t="str">
            <v>施設管理費　</v>
          </cell>
          <cell r="T1627">
            <v>4</v>
          </cell>
          <cell r="U1627" t="str">
            <v>事務費等</v>
          </cell>
          <cell r="V1627">
            <v>0</v>
          </cell>
          <cell r="X1627">
            <v>0</v>
          </cell>
          <cell r="Z1627">
            <v>15787</v>
          </cell>
          <cell r="AA1627">
            <v>15965</v>
          </cell>
          <cell r="AB1627">
            <v>16792</v>
          </cell>
          <cell r="AC1627">
            <v>16792</v>
          </cell>
          <cell r="AD1627">
            <v>16792</v>
          </cell>
          <cell r="AE1627">
            <v>1</v>
          </cell>
          <cell r="AF1627">
            <v>1</v>
          </cell>
          <cell r="AG1627">
            <v>1</v>
          </cell>
          <cell r="AH1627">
            <v>1</v>
          </cell>
          <cell r="AI1627">
            <v>15964</v>
          </cell>
          <cell r="AJ1627">
            <v>16791</v>
          </cell>
          <cell r="AK1627">
            <v>16791</v>
          </cell>
          <cell r="AL1627">
            <v>16791</v>
          </cell>
          <cell r="AM1627">
            <v>0</v>
          </cell>
          <cell r="AN1627">
            <v>827</v>
          </cell>
          <cell r="AO1627">
            <v>827</v>
          </cell>
          <cell r="AP1627" t="str">
            <v>　公園の維持管理に係る一般的事務事業。　</v>
          </cell>
          <cell r="AQ1627" t="str">
            <v xml:space="preserve">公園の維持管理に係る一般的事務事業に要する次の経費
　○各種関連団体主催会議への出席に係る旅費等
　○公園内施設に係る光熱水費
　○公園内トイレの浄化槽点検手数料及び点検業務に係る委託料
　○公園敷地借り上げ料【債務負担行為設定有】
　○各種関連団体の会費、負担金等
増減理由
　電気料単価上昇による光熱水費の増 </v>
          </cell>
          <cell r="BJ1627">
            <v>1</v>
          </cell>
          <cell r="BK1627">
            <v>16792</v>
          </cell>
          <cell r="BL1627">
            <v>0</v>
          </cell>
          <cell r="BM1627">
            <v>0</v>
          </cell>
          <cell r="BN1627">
            <v>0</v>
          </cell>
          <cell r="BO1627">
            <v>0</v>
          </cell>
          <cell r="BP1627">
            <v>0</v>
          </cell>
          <cell r="BQ1627">
            <v>0</v>
          </cell>
          <cell r="BR1627">
            <v>0</v>
          </cell>
          <cell r="BS1627">
            <v>0</v>
          </cell>
          <cell r="BT1627">
            <v>0</v>
          </cell>
          <cell r="BU1627">
            <v>1</v>
          </cell>
          <cell r="BV1627">
            <v>16791</v>
          </cell>
          <cell r="BW1627">
            <v>0</v>
          </cell>
          <cell r="BX1627">
            <v>0</v>
          </cell>
          <cell r="BY1627">
            <v>0</v>
          </cell>
          <cell r="BZ1627">
            <v>1</v>
          </cell>
          <cell r="CA1627">
            <v>16791</v>
          </cell>
        </row>
        <row r="1628">
          <cell r="I1628" t="str">
            <v>維持補修費</v>
          </cell>
          <cell r="J1628">
            <v>1</v>
          </cell>
          <cell r="K1628" t="str">
            <v>一般会計</v>
          </cell>
          <cell r="L1628">
            <v>8</v>
          </cell>
          <cell r="M1628" t="str">
            <v>土木費　</v>
          </cell>
          <cell r="N1628">
            <v>5</v>
          </cell>
          <cell r="O1628" t="str">
            <v>都市計画費　</v>
          </cell>
          <cell r="P1628">
            <v>5</v>
          </cell>
          <cell r="Q1628" t="str">
            <v>公園費　</v>
          </cell>
          <cell r="R1628">
            <v>10</v>
          </cell>
          <cell r="S1628" t="str">
            <v>施設管理費　</v>
          </cell>
          <cell r="T1628">
            <v>5</v>
          </cell>
          <cell r="U1628" t="str">
            <v>維持補修費　</v>
          </cell>
          <cell r="V1628">
            <v>0</v>
          </cell>
          <cell r="X1628">
            <v>0</v>
          </cell>
          <cell r="Z1628">
            <v>48017</v>
          </cell>
          <cell r="AA1628">
            <v>48106</v>
          </cell>
          <cell r="AB1628">
            <v>48106</v>
          </cell>
          <cell r="AC1628">
            <v>48106</v>
          </cell>
          <cell r="AD1628">
            <v>48106</v>
          </cell>
          <cell r="AE1628">
            <v>0</v>
          </cell>
          <cell r="AF1628">
            <v>0</v>
          </cell>
          <cell r="AG1628">
            <v>0</v>
          </cell>
          <cell r="AH1628">
            <v>0</v>
          </cell>
          <cell r="AI1628">
            <v>48106</v>
          </cell>
          <cell r="AJ1628">
            <v>48106</v>
          </cell>
          <cell r="AK1628">
            <v>48106</v>
          </cell>
          <cell r="AL1628">
            <v>48106</v>
          </cell>
          <cell r="AM1628">
            <v>0</v>
          </cell>
          <cell r="AN1628">
            <v>0</v>
          </cell>
          <cell r="AO1628">
            <v>0</v>
          </cell>
          <cell r="AP1628" t="str">
            <v>　公園利用者の安心・安全を確保するため、公園施設の機能点検、修繕、維持補修工事を行うもの。　</v>
          </cell>
          <cell r="AQ1628" t="str">
            <v xml:space="preserve">公園施設の機能維持に要する次の経費。
　○公園施設等の小規模修繕（ブランコ修繕（塗装）など）
　○公園施設等の機能点検に係る委託料
　○公園施設等の維持補修工事費（フェンス補修工事）
</v>
          </cell>
          <cell r="BJ1628">
            <v>1</v>
          </cell>
          <cell r="BK1628">
            <v>48106</v>
          </cell>
          <cell r="BL1628">
            <v>0</v>
          </cell>
          <cell r="BM1628">
            <v>0</v>
          </cell>
          <cell r="BN1628">
            <v>0</v>
          </cell>
          <cell r="BO1628">
            <v>0</v>
          </cell>
          <cell r="BP1628">
            <v>0</v>
          </cell>
          <cell r="BQ1628">
            <v>0</v>
          </cell>
          <cell r="BR1628">
            <v>0</v>
          </cell>
          <cell r="BS1628">
            <v>0</v>
          </cell>
          <cell r="BT1628">
            <v>0</v>
          </cell>
          <cell r="BU1628">
            <v>0</v>
          </cell>
          <cell r="BV1628">
            <v>48106</v>
          </cell>
          <cell r="BW1628">
            <v>0</v>
          </cell>
          <cell r="BX1628">
            <v>0</v>
          </cell>
          <cell r="BY1628">
            <v>0</v>
          </cell>
          <cell r="BZ1628">
            <v>0</v>
          </cell>
          <cell r="CA1628">
            <v>48106</v>
          </cell>
        </row>
        <row r="1629">
          <cell r="I1629" t="str">
            <v>施設管理費　施設改修費</v>
          </cell>
          <cell r="J1629">
            <v>1</v>
          </cell>
          <cell r="K1629" t="str">
            <v>一般会計</v>
          </cell>
          <cell r="L1629">
            <v>8</v>
          </cell>
          <cell r="M1629" t="str">
            <v>土木費　</v>
          </cell>
          <cell r="N1629">
            <v>5</v>
          </cell>
          <cell r="O1629" t="str">
            <v>都市計画費　</v>
          </cell>
          <cell r="P1629">
            <v>5</v>
          </cell>
          <cell r="Q1629" t="str">
            <v>公園費　</v>
          </cell>
          <cell r="R1629">
            <v>10</v>
          </cell>
          <cell r="S1629" t="str">
            <v>施設管理費　</v>
          </cell>
          <cell r="T1629">
            <v>6</v>
          </cell>
          <cell r="U1629" t="str">
            <v>施設管理費　</v>
          </cell>
          <cell r="V1629">
            <v>0</v>
          </cell>
          <cell r="X1629">
            <v>1</v>
          </cell>
          <cell r="Y1629" t="str">
            <v>施設改修費　</v>
          </cell>
          <cell r="Z1629">
            <v>2728</v>
          </cell>
          <cell r="AA1629">
            <v>2594</v>
          </cell>
          <cell r="AB1629">
            <v>0</v>
          </cell>
          <cell r="AC1629">
            <v>0</v>
          </cell>
          <cell r="AD1629">
            <v>0</v>
          </cell>
          <cell r="AE1629">
            <v>0</v>
          </cell>
          <cell r="AF1629">
            <v>0</v>
          </cell>
          <cell r="AG1629">
            <v>0</v>
          </cell>
          <cell r="AH1629">
            <v>0</v>
          </cell>
          <cell r="AI1629">
            <v>2594</v>
          </cell>
          <cell r="AJ1629">
            <v>0</v>
          </cell>
          <cell r="AK1629">
            <v>0</v>
          </cell>
          <cell r="AL1629">
            <v>0</v>
          </cell>
          <cell r="AM1629">
            <v>0</v>
          </cell>
          <cell r="AN1629">
            <v>-2594</v>
          </cell>
          <cell r="AO1629">
            <v>-2594</v>
          </cell>
          <cell r="AP1629" t="str">
            <v>公園の施設及び設備の改修に係る工事費等
経年劣化等の理由で公園施設等の大規模な補修・改修を要するものであり、既存の経常経費では対応できない工事費等である。</v>
          </cell>
          <cell r="AQ1629" t="str">
            <v>公園の施設及び設備の改修に係る次の工事等に要する経費
○丸山公園　鹿檻改修工事
○スポットパーク好間　貯水槽給水装置ユニット更新工事</v>
          </cell>
          <cell r="BJ1629">
            <v>1</v>
          </cell>
          <cell r="BK1629">
            <v>0</v>
          </cell>
          <cell r="BL1629">
            <v>0</v>
          </cell>
          <cell r="BM1629">
            <v>0</v>
          </cell>
          <cell r="BN1629">
            <v>0</v>
          </cell>
          <cell r="BO1629">
            <v>0</v>
          </cell>
          <cell r="BP1629">
            <v>0</v>
          </cell>
          <cell r="BQ1629">
            <v>0</v>
          </cell>
          <cell r="BR1629">
            <v>0</v>
          </cell>
          <cell r="BS1629">
            <v>0</v>
          </cell>
          <cell r="BT1629">
            <v>0</v>
          </cell>
          <cell r="BU1629">
            <v>0</v>
          </cell>
          <cell r="BV1629">
            <v>0</v>
          </cell>
          <cell r="BW1629">
            <v>0</v>
          </cell>
          <cell r="BX1629">
            <v>0</v>
          </cell>
          <cell r="BY1629">
            <v>0</v>
          </cell>
          <cell r="BZ1629">
            <v>0</v>
          </cell>
          <cell r="CA1629">
            <v>0</v>
          </cell>
        </row>
        <row r="1630">
          <cell r="I1630" t="str">
            <v>施設管理費　新規公園施設管理費</v>
          </cell>
          <cell r="J1630">
            <v>1</v>
          </cell>
          <cell r="K1630" t="str">
            <v>一般会計</v>
          </cell>
          <cell r="L1630">
            <v>8</v>
          </cell>
          <cell r="M1630" t="str">
            <v>土木費　</v>
          </cell>
          <cell r="N1630">
            <v>5</v>
          </cell>
          <cell r="O1630" t="str">
            <v>都市計画費　</v>
          </cell>
          <cell r="P1630">
            <v>5</v>
          </cell>
          <cell r="Q1630" t="str">
            <v>公園費　</v>
          </cell>
          <cell r="R1630">
            <v>10</v>
          </cell>
          <cell r="S1630" t="str">
            <v>施設管理費　</v>
          </cell>
          <cell r="T1630">
            <v>6</v>
          </cell>
          <cell r="U1630" t="str">
            <v>施設管理費　</v>
          </cell>
          <cell r="V1630">
            <v>0</v>
          </cell>
          <cell r="X1630">
            <v>4</v>
          </cell>
          <cell r="Y1630" t="str">
            <v>新規公園施設管理費　</v>
          </cell>
          <cell r="Z1630">
            <v>3801</v>
          </cell>
          <cell r="AA1630">
            <v>879</v>
          </cell>
          <cell r="AB1630">
            <v>283</v>
          </cell>
          <cell r="AC1630">
            <v>283</v>
          </cell>
          <cell r="AD1630">
            <v>283</v>
          </cell>
          <cell r="AE1630">
            <v>0</v>
          </cell>
          <cell r="AF1630">
            <v>0</v>
          </cell>
          <cell r="AG1630">
            <v>0</v>
          </cell>
          <cell r="AH1630">
            <v>0</v>
          </cell>
          <cell r="AI1630">
            <v>879</v>
          </cell>
          <cell r="AJ1630">
            <v>283</v>
          </cell>
          <cell r="AK1630">
            <v>283</v>
          </cell>
          <cell r="AL1630">
            <v>283</v>
          </cell>
          <cell r="AM1630">
            <v>0</v>
          </cell>
          <cell r="AN1630">
            <v>-596</v>
          </cell>
          <cell r="AO1630">
            <v>-596</v>
          </cell>
          <cell r="AP1630" t="str">
            <v>都市公園等の帰属や所管替え等に伴う管理経費　</v>
          </cell>
          <cell r="AQ1630" t="str">
            <v>土地区画整理事業や開発行為による帰属等により新たに発生する管理経費
増減理由（前年度当初予算との比較）
　・帰属3年目公園（R2帰属分）にかかる経費を経常経費（事務費等）へ移動したことに
よる除草面積の減</v>
          </cell>
          <cell r="BJ1630">
            <v>1</v>
          </cell>
          <cell r="BK1630">
            <v>283</v>
          </cell>
          <cell r="BL1630">
            <v>0</v>
          </cell>
          <cell r="BM1630">
            <v>0</v>
          </cell>
          <cell r="BN1630">
            <v>0</v>
          </cell>
          <cell r="BO1630">
            <v>0</v>
          </cell>
          <cell r="BP1630">
            <v>0</v>
          </cell>
          <cell r="BQ1630">
            <v>0</v>
          </cell>
          <cell r="BR1630">
            <v>0</v>
          </cell>
          <cell r="BS1630">
            <v>0</v>
          </cell>
          <cell r="BT1630">
            <v>0</v>
          </cell>
          <cell r="BU1630">
            <v>0</v>
          </cell>
          <cell r="BV1630">
            <v>283</v>
          </cell>
          <cell r="BW1630">
            <v>0</v>
          </cell>
          <cell r="BX1630">
            <v>0</v>
          </cell>
          <cell r="BY1630">
            <v>0</v>
          </cell>
          <cell r="BZ1630">
            <v>0</v>
          </cell>
          <cell r="CA1630">
            <v>283</v>
          </cell>
        </row>
        <row r="1631">
          <cell r="I1631" t="str">
            <v>施設管理費　特定建築物等法定点検分</v>
          </cell>
          <cell r="J1631">
            <v>1</v>
          </cell>
          <cell r="K1631" t="str">
            <v>一般会計</v>
          </cell>
          <cell r="L1631">
            <v>8</v>
          </cell>
          <cell r="M1631" t="str">
            <v>土木費　</v>
          </cell>
          <cell r="N1631">
            <v>5</v>
          </cell>
          <cell r="O1631" t="str">
            <v>都市計画費　</v>
          </cell>
          <cell r="P1631">
            <v>5</v>
          </cell>
          <cell r="Q1631" t="str">
            <v>公園費　</v>
          </cell>
          <cell r="R1631">
            <v>10</v>
          </cell>
          <cell r="S1631" t="str">
            <v>施設管理費　</v>
          </cell>
          <cell r="T1631">
            <v>6</v>
          </cell>
          <cell r="U1631" t="str">
            <v>施設管理費　</v>
          </cell>
          <cell r="V1631">
            <v>0</v>
          </cell>
          <cell r="X1631">
            <v>7</v>
          </cell>
          <cell r="Y1631" t="str">
            <v>特定建築物等法定点検分　</v>
          </cell>
          <cell r="Z1631">
            <v>1540</v>
          </cell>
          <cell r="AA1631">
            <v>1353</v>
          </cell>
          <cell r="AB1631">
            <v>1353</v>
          </cell>
          <cell r="AC1631">
            <v>1353</v>
          </cell>
          <cell r="AD1631">
            <v>1353</v>
          </cell>
          <cell r="AE1631">
            <v>0</v>
          </cell>
          <cell r="AF1631">
            <v>0</v>
          </cell>
          <cell r="AG1631">
            <v>0</v>
          </cell>
          <cell r="AH1631">
            <v>0</v>
          </cell>
          <cell r="AI1631">
            <v>1353</v>
          </cell>
          <cell r="AJ1631">
            <v>1353</v>
          </cell>
          <cell r="AK1631">
            <v>1353</v>
          </cell>
          <cell r="AL1631">
            <v>1353</v>
          </cell>
          <cell r="AM1631">
            <v>0</v>
          </cell>
          <cell r="AN1631">
            <v>0</v>
          </cell>
          <cell r="AO1631">
            <v>0</v>
          </cell>
          <cell r="AP1631" t="str">
            <v>　建築基準法第12条第2項に基づき、不特定多数の者が利用する建築物など安全性の確保を徹底すべき建築物等で一定規模以上（特定建築物）のものは、定期に専門技術を有する資格者により敷地・構造等について調査を実施するもの。</v>
          </cell>
          <cell r="AQ1631" t="str">
            <v>建築基準法第12条第2項等の規定に基づく点検
　点検対象施設
　・いわきグリーンスタジアム
　・いわきグリーンフィールド
　・いわきグリーンベース</v>
          </cell>
          <cell r="BJ1631">
            <v>1</v>
          </cell>
          <cell r="BK1631">
            <v>1353</v>
          </cell>
          <cell r="BL1631">
            <v>0</v>
          </cell>
          <cell r="BM1631">
            <v>0</v>
          </cell>
          <cell r="BN1631">
            <v>0</v>
          </cell>
          <cell r="BO1631">
            <v>0</v>
          </cell>
          <cell r="BP1631">
            <v>0</v>
          </cell>
          <cell r="BQ1631">
            <v>0</v>
          </cell>
          <cell r="BR1631">
            <v>0</v>
          </cell>
          <cell r="BS1631">
            <v>0</v>
          </cell>
          <cell r="BT1631">
            <v>0</v>
          </cell>
          <cell r="BU1631">
            <v>0</v>
          </cell>
          <cell r="BV1631">
            <v>1353</v>
          </cell>
          <cell r="BW1631">
            <v>0</v>
          </cell>
          <cell r="BX1631">
            <v>0</v>
          </cell>
          <cell r="BY1631">
            <v>0</v>
          </cell>
          <cell r="BZ1631">
            <v>0</v>
          </cell>
          <cell r="CA1631">
            <v>1353</v>
          </cell>
        </row>
        <row r="1632">
          <cell r="I1632" t="str">
            <v>施設管理費　施設改修費　大規模建築物等分</v>
          </cell>
          <cell r="J1632">
            <v>1</v>
          </cell>
          <cell r="K1632" t="str">
            <v>一般会計</v>
          </cell>
          <cell r="L1632">
            <v>8</v>
          </cell>
          <cell r="M1632" t="str">
            <v>土木費　</v>
          </cell>
          <cell r="N1632">
            <v>5</v>
          </cell>
          <cell r="O1632" t="str">
            <v>都市計画費　</v>
          </cell>
          <cell r="P1632">
            <v>5</v>
          </cell>
          <cell r="Q1632" t="str">
            <v>公園費　</v>
          </cell>
          <cell r="R1632">
            <v>10</v>
          </cell>
          <cell r="S1632" t="str">
            <v>施設管理費　</v>
          </cell>
          <cell r="T1632">
            <v>6</v>
          </cell>
          <cell r="U1632" t="str">
            <v>施設管理費　</v>
          </cell>
          <cell r="V1632">
            <v>0</v>
          </cell>
          <cell r="X1632">
            <v>8</v>
          </cell>
          <cell r="Y1632" t="str">
            <v>大規模建築物等分</v>
          </cell>
          <cell r="Z1632">
            <v>0</v>
          </cell>
          <cell r="AA1632">
            <v>9441</v>
          </cell>
          <cell r="AB1632">
            <v>15789</v>
          </cell>
          <cell r="AC1632">
            <v>15789</v>
          </cell>
          <cell r="AD1632">
            <v>15789</v>
          </cell>
          <cell r="AE1632">
            <v>0</v>
          </cell>
          <cell r="AF1632">
            <v>0</v>
          </cell>
          <cell r="AG1632">
            <v>0</v>
          </cell>
          <cell r="AH1632">
            <v>0</v>
          </cell>
          <cell r="AI1632">
            <v>9441</v>
          </cell>
          <cell r="AJ1632">
            <v>15789</v>
          </cell>
          <cell r="AK1632">
            <v>15789</v>
          </cell>
          <cell r="AL1632">
            <v>15789</v>
          </cell>
          <cell r="AM1632">
            <v>0</v>
          </cell>
          <cell r="AN1632">
            <v>6348</v>
          </cell>
          <cell r="AO1632">
            <v>6348</v>
          </cell>
          <cell r="AP1632" t="str">
            <v>公園の大規模な建築物などの改修に係る工事費等
経年劣化等の理由で公園施設の大規模な補修・改修を要するものであり、既存の経常経費では対応できない工事費等である。</v>
          </cell>
          <cell r="AQ1632" t="str">
            <v xml:space="preserve">公園の大規模な建築物などの改修に係る次の工事等に要する経費
○21世紀の森公園　汚水中継ポンプ更新工事
○三崎公園　給水ポンプ更新工事
○勿来の関公園　揚水ポンプ更新工事
増減理由（前年度当初予算との比較）
　・施工箇所の増 </v>
          </cell>
          <cell r="BJ1632">
            <v>1</v>
          </cell>
          <cell r="BK1632">
            <v>15789</v>
          </cell>
          <cell r="BL1632">
            <v>0</v>
          </cell>
          <cell r="BM1632">
            <v>0</v>
          </cell>
          <cell r="BN1632">
            <v>0</v>
          </cell>
          <cell r="BO1632">
            <v>0</v>
          </cell>
          <cell r="BP1632">
            <v>0</v>
          </cell>
          <cell r="BQ1632">
            <v>0</v>
          </cell>
          <cell r="BR1632">
            <v>0</v>
          </cell>
          <cell r="BS1632">
            <v>0</v>
          </cell>
          <cell r="BT1632">
            <v>0</v>
          </cell>
          <cell r="BU1632">
            <v>0</v>
          </cell>
          <cell r="BV1632">
            <v>15789</v>
          </cell>
          <cell r="BW1632">
            <v>0</v>
          </cell>
          <cell r="BX1632">
            <v>0</v>
          </cell>
          <cell r="BY1632">
            <v>0</v>
          </cell>
          <cell r="BZ1632">
            <v>0</v>
          </cell>
          <cell r="CA1632">
            <v>15789</v>
          </cell>
        </row>
        <row r="1633">
          <cell r="I1633" t="str">
            <v>ニュータウン緑地管理費</v>
          </cell>
          <cell r="J1633">
            <v>1</v>
          </cell>
          <cell r="K1633" t="str">
            <v>一般会計</v>
          </cell>
          <cell r="L1633">
            <v>8</v>
          </cell>
          <cell r="M1633" t="str">
            <v>土木費　</v>
          </cell>
          <cell r="N1633">
            <v>5</v>
          </cell>
          <cell r="O1633" t="str">
            <v>都市計画費　</v>
          </cell>
          <cell r="P1633">
            <v>5</v>
          </cell>
          <cell r="Q1633" t="str">
            <v>公園費　</v>
          </cell>
          <cell r="R1633">
            <v>10</v>
          </cell>
          <cell r="S1633" t="str">
            <v>施設管理費　</v>
          </cell>
          <cell r="T1633">
            <v>8</v>
          </cell>
          <cell r="U1633" t="str">
            <v>ニュータウン緑地管理費　</v>
          </cell>
          <cell r="V1633">
            <v>0</v>
          </cell>
          <cell r="X1633">
            <v>0</v>
          </cell>
          <cell r="Z1633">
            <v>5467</v>
          </cell>
          <cell r="AA1633">
            <v>5467</v>
          </cell>
          <cell r="AB1633">
            <v>5742</v>
          </cell>
          <cell r="AC1633">
            <v>5742</v>
          </cell>
          <cell r="AD1633">
            <v>5742</v>
          </cell>
          <cell r="AE1633">
            <v>27</v>
          </cell>
          <cell r="AF1633">
            <v>26</v>
          </cell>
          <cell r="AG1633">
            <v>26</v>
          </cell>
          <cell r="AH1633">
            <v>26</v>
          </cell>
          <cell r="AI1633">
            <v>5440</v>
          </cell>
          <cell r="AJ1633">
            <v>5716</v>
          </cell>
          <cell r="AK1633">
            <v>5716</v>
          </cell>
          <cell r="AL1633">
            <v>5716</v>
          </cell>
          <cell r="AM1633">
            <v>0</v>
          </cell>
          <cell r="AN1633">
            <v>275</v>
          </cell>
          <cell r="AO1633">
            <v>275</v>
          </cell>
          <cell r="AP1633" t="str">
            <v xml:space="preserve">　いわきニュータウンに近隣している周辺緑地について、住宅地の環境の維持及び防災の観点から、除草等の管理業務を行うもの。
　ニュータウン面積：530ha（計画面積）
　周辺緑地総面積　： 86.45ha
　除草必要面積： 3.00ha </v>
          </cell>
          <cell r="AQ1633" t="str">
            <v>いわきニュータウン近隣緑地の除草等管理業務に係る委託料を要求するもの。
除草面積：2.07ha（R5実施予定面積）</v>
          </cell>
          <cell r="BJ1633">
            <v>1</v>
          </cell>
          <cell r="BK1633">
            <v>5742</v>
          </cell>
          <cell r="BL1633">
            <v>0</v>
          </cell>
          <cell r="BM1633">
            <v>0</v>
          </cell>
          <cell r="BN1633">
            <v>0</v>
          </cell>
          <cell r="BO1633">
            <v>0</v>
          </cell>
          <cell r="BP1633">
            <v>0</v>
          </cell>
          <cell r="BQ1633">
            <v>0</v>
          </cell>
          <cell r="BR1633">
            <v>0</v>
          </cell>
          <cell r="BS1633">
            <v>0</v>
          </cell>
          <cell r="BT1633">
            <v>0</v>
          </cell>
          <cell r="BU1633">
            <v>26</v>
          </cell>
          <cell r="BV1633">
            <v>5716</v>
          </cell>
          <cell r="BW1633">
            <v>0</v>
          </cell>
          <cell r="BX1633">
            <v>0</v>
          </cell>
          <cell r="BY1633">
            <v>0</v>
          </cell>
          <cell r="BZ1633">
            <v>26</v>
          </cell>
          <cell r="CA1633">
            <v>5716</v>
          </cell>
        </row>
        <row r="1634">
          <cell r="I1634" t="str">
            <v>公園施設感染拡大防止対策事業費</v>
          </cell>
          <cell r="J1634">
            <v>1</v>
          </cell>
          <cell r="K1634" t="str">
            <v>一般会計</v>
          </cell>
          <cell r="L1634">
            <v>8</v>
          </cell>
          <cell r="M1634" t="str">
            <v>土木費　</v>
          </cell>
          <cell r="N1634">
            <v>5</v>
          </cell>
          <cell r="O1634" t="str">
            <v>都市計画費　</v>
          </cell>
          <cell r="P1634">
            <v>5</v>
          </cell>
          <cell r="Q1634" t="str">
            <v>公園費　</v>
          </cell>
          <cell r="R1634">
            <v>10</v>
          </cell>
          <cell r="S1634" t="str">
            <v>施設管理費　</v>
          </cell>
          <cell r="T1634">
            <v>23</v>
          </cell>
          <cell r="U1634" t="str">
            <v>公園施設感染拡大防止対策事業費　</v>
          </cell>
          <cell r="V1634">
            <v>0</v>
          </cell>
          <cell r="X1634">
            <v>0</v>
          </cell>
          <cell r="Z1634">
            <v>645</v>
          </cell>
          <cell r="AA1634">
            <v>336</v>
          </cell>
          <cell r="AB1634">
            <v>300</v>
          </cell>
          <cell r="AC1634">
            <v>148</v>
          </cell>
          <cell r="AD1634">
            <v>148</v>
          </cell>
          <cell r="AE1634">
            <v>336</v>
          </cell>
          <cell r="AF1634">
            <v>0</v>
          </cell>
          <cell r="AG1634">
            <v>0</v>
          </cell>
          <cell r="AH1634">
            <v>0</v>
          </cell>
          <cell r="AI1634">
            <v>0</v>
          </cell>
          <cell r="AJ1634">
            <v>300</v>
          </cell>
          <cell r="AK1634">
            <v>148</v>
          </cell>
          <cell r="AL1634">
            <v>148</v>
          </cell>
          <cell r="AM1634">
            <v>-152</v>
          </cell>
          <cell r="AN1634">
            <v>-36</v>
          </cell>
          <cell r="AO1634">
            <v>-188</v>
          </cell>
          <cell r="AP1634" t="str">
            <v>　様々な利用者の往来がある公園施設（いわきグリーンスタジアムなど）に、施設利用者用や施設清掃用に消毒液等を備蓄し、新型コロナウィルス感染症の拡大防止と公園施設における安全確保を図り、「新しい生活様式」の下での安心・安全な施設利用を促すもの。</v>
          </cell>
          <cell r="AQ1634" t="str">
            <v xml:space="preserve">施設利用者用及び施設清掃用の衛生用品（アルコール手指消毒剤ほか）
増減理由（前年度当初予算との比較）
　・使用実績に基づく積算による減 </v>
          </cell>
          <cell r="BJ1634">
            <v>2</v>
          </cell>
          <cell r="BK1634">
            <v>0</v>
          </cell>
          <cell r="BL1634">
            <v>0</v>
          </cell>
          <cell r="BM1634">
            <v>0</v>
          </cell>
          <cell r="BN1634">
            <v>0</v>
          </cell>
          <cell r="BO1634">
            <v>0</v>
          </cell>
          <cell r="BP1634">
            <v>0</v>
          </cell>
          <cell r="BQ1634">
            <v>0</v>
          </cell>
          <cell r="BR1634">
            <v>0</v>
          </cell>
          <cell r="BS1634">
            <v>0</v>
          </cell>
          <cell r="BT1634">
            <v>0</v>
          </cell>
          <cell r="BU1634">
            <v>0</v>
          </cell>
          <cell r="BV1634">
            <v>300</v>
          </cell>
          <cell r="BW1634">
            <v>0</v>
          </cell>
          <cell r="BX1634">
            <v>0</v>
          </cell>
          <cell r="BY1634">
            <v>0</v>
          </cell>
          <cell r="BZ1634">
            <v>0</v>
          </cell>
          <cell r="CA1634">
            <v>148</v>
          </cell>
        </row>
        <row r="1635">
          <cell r="I1635" t="str">
            <v>都市公園整備事業費（補助）</v>
          </cell>
          <cell r="J1635">
            <v>1</v>
          </cell>
          <cell r="K1635" t="str">
            <v>一般会計</v>
          </cell>
          <cell r="L1635">
            <v>8</v>
          </cell>
          <cell r="M1635" t="str">
            <v>土木費　</v>
          </cell>
          <cell r="N1635">
            <v>5</v>
          </cell>
          <cell r="O1635" t="str">
            <v>都市計画費　</v>
          </cell>
          <cell r="P1635">
            <v>6</v>
          </cell>
          <cell r="Q1635" t="str">
            <v>都市公園事業費　</v>
          </cell>
          <cell r="R1635">
            <v>30</v>
          </cell>
          <cell r="S1635" t="str">
            <v>都市公園整備事業費　</v>
          </cell>
          <cell r="T1635">
            <v>1</v>
          </cell>
          <cell r="U1635" t="str">
            <v>都市公園整備事業費　</v>
          </cell>
          <cell r="V1635">
            <v>1</v>
          </cell>
          <cell r="W1635" t="str">
            <v>都市公園整備事業費（補助）　</v>
          </cell>
          <cell r="X1635">
            <v>0</v>
          </cell>
          <cell r="Z1635">
            <v>142864</v>
          </cell>
          <cell r="AA1635">
            <v>90848</v>
          </cell>
          <cell r="AB1635">
            <v>59981</v>
          </cell>
          <cell r="AC1635">
            <v>58828</v>
          </cell>
          <cell r="AD1635">
            <v>58828</v>
          </cell>
          <cell r="AE1635">
            <v>86300</v>
          </cell>
          <cell r="AF1635">
            <v>56400</v>
          </cell>
          <cell r="AG1635">
            <v>55800</v>
          </cell>
          <cell r="AH1635">
            <v>55800</v>
          </cell>
          <cell r="AI1635">
            <v>4548</v>
          </cell>
          <cell r="AJ1635">
            <v>3581</v>
          </cell>
          <cell r="AK1635">
            <v>3028</v>
          </cell>
          <cell r="AL1635">
            <v>3028</v>
          </cell>
          <cell r="AM1635">
            <v>-1153</v>
          </cell>
          <cell r="AN1635">
            <v>-30867</v>
          </cell>
          <cell r="AO1635">
            <v>-32020</v>
          </cell>
          <cell r="AP1635" t="str">
            <v>　今後、公園施設の老朽化が急速に進行し、維持管理に係るコストが増加していくことから、都市公園施設の調査・診断、修繕・更新、情報の記録・活用といったメンテナンスサイクルを構築し、都市公園施設の長寿命化と中長期的な維持管理・更新に係るトータルコストの縮減や予算の平準化を図り、将来にわたる安全性と信頼性の確保を行うもの。
　根拠法令等：社会資本整備総合交付金交付要綱
：都市公園法</v>
          </cell>
          <cell r="AQ1635" t="str">
            <v xml:space="preserve">公園施設長寿命化計画に基づく施設更新に要する経費
増減理由（前年度当初予算との比較）
　・遊具等更新に要する工事費の減 等
</v>
          </cell>
          <cell r="BJ1635">
            <v>2</v>
          </cell>
          <cell r="BK1635">
            <v>0</v>
          </cell>
          <cell r="BL1635">
            <v>0</v>
          </cell>
          <cell r="BM1635">
            <v>0</v>
          </cell>
          <cell r="BN1635">
            <v>0</v>
          </cell>
          <cell r="BO1635">
            <v>0</v>
          </cell>
          <cell r="BP1635">
            <v>0</v>
          </cell>
          <cell r="BQ1635">
            <v>0</v>
          </cell>
          <cell r="BR1635">
            <v>29000</v>
          </cell>
          <cell r="BS1635">
            <v>0</v>
          </cell>
          <cell r="BT1635">
            <v>27400</v>
          </cell>
          <cell r="BU1635">
            <v>0</v>
          </cell>
          <cell r="BV1635">
            <v>3581</v>
          </cell>
          <cell r="BW1635">
            <v>29000</v>
          </cell>
          <cell r="BX1635">
            <v>0</v>
          </cell>
          <cell r="BY1635">
            <v>26800</v>
          </cell>
          <cell r="BZ1635">
            <v>0</v>
          </cell>
          <cell r="CA1635">
            <v>3028</v>
          </cell>
        </row>
        <row r="1636">
          <cell r="I1636" t="str">
            <v>都市公園整備事業費（補助）　会計年度任用職員分</v>
          </cell>
          <cell r="J1636">
            <v>1</v>
          </cell>
          <cell r="K1636" t="str">
            <v>一般会計</v>
          </cell>
          <cell r="L1636">
            <v>8</v>
          </cell>
          <cell r="M1636" t="str">
            <v>土木費　</v>
          </cell>
          <cell r="N1636">
            <v>5</v>
          </cell>
          <cell r="O1636" t="str">
            <v>都市計画費　</v>
          </cell>
          <cell r="P1636">
            <v>6</v>
          </cell>
          <cell r="Q1636" t="str">
            <v>都市公園事業費　</v>
          </cell>
          <cell r="R1636">
            <v>30</v>
          </cell>
          <cell r="S1636" t="str">
            <v>都市公園整備事業費　</v>
          </cell>
          <cell r="T1636">
            <v>1</v>
          </cell>
          <cell r="U1636" t="str">
            <v>都市公園整備事業費　</v>
          </cell>
          <cell r="V1636">
            <v>1</v>
          </cell>
          <cell r="W1636" t="str">
            <v>都市公園整備事業費（補助）　</v>
          </cell>
          <cell r="X1636">
            <v>3</v>
          </cell>
          <cell r="Y1636" t="str">
            <v>会計年度任用職員分　</v>
          </cell>
          <cell r="Z1636">
            <v>1589</v>
          </cell>
          <cell r="AA1636">
            <v>1818</v>
          </cell>
          <cell r="AB1636">
            <v>1810</v>
          </cell>
          <cell r="AC1636">
            <v>1706</v>
          </cell>
          <cell r="AD1636">
            <v>1706</v>
          </cell>
          <cell r="AE1636">
            <v>1104</v>
          </cell>
          <cell r="AF1636">
            <v>1807</v>
          </cell>
          <cell r="AG1636">
            <v>1108</v>
          </cell>
          <cell r="AH1636">
            <v>1108</v>
          </cell>
          <cell r="AI1636">
            <v>714</v>
          </cell>
          <cell r="AJ1636">
            <v>3</v>
          </cell>
          <cell r="AK1636">
            <v>598</v>
          </cell>
          <cell r="AL1636">
            <v>598</v>
          </cell>
          <cell r="AM1636">
            <v>-104</v>
          </cell>
          <cell r="AN1636">
            <v>-8</v>
          </cell>
          <cell r="AO1636">
            <v>-112</v>
          </cell>
          <cell r="AP1636" t="str">
            <v>都市公園施設長寿命化計画策定業務および本計画に基づく施設更新にかかる事務量が増加しており、現行職員で対応するのは困難なため、会計年度任用職員を雇用するもの　</v>
          </cell>
          <cell r="AQ1636" t="str">
            <v xml:space="preserve">会計年度任用職員を雇用するにあたり必要な経費
増減理由（前年度当初予算との比較）
　・報酬日額の増
　・旅費日額の減 </v>
          </cell>
          <cell r="BJ1636">
            <v>2</v>
          </cell>
          <cell r="BK1636">
            <v>0</v>
          </cell>
          <cell r="BL1636">
            <v>0</v>
          </cell>
          <cell r="BM1636">
            <v>0</v>
          </cell>
          <cell r="BN1636">
            <v>0</v>
          </cell>
          <cell r="BO1636">
            <v>0</v>
          </cell>
          <cell r="BP1636">
            <v>0</v>
          </cell>
          <cell r="BQ1636">
            <v>0</v>
          </cell>
          <cell r="BR1636">
            <v>0</v>
          </cell>
          <cell r="BS1636">
            <v>0</v>
          </cell>
          <cell r="BT1636">
            <v>1800</v>
          </cell>
          <cell r="BU1636">
            <v>7</v>
          </cell>
          <cell r="BV1636">
            <v>3</v>
          </cell>
          <cell r="BW1636">
            <v>0</v>
          </cell>
          <cell r="BX1636">
            <v>0</v>
          </cell>
          <cell r="BY1636">
            <v>1100</v>
          </cell>
          <cell r="BZ1636">
            <v>8</v>
          </cell>
          <cell r="CA1636">
            <v>598</v>
          </cell>
        </row>
        <row r="1637">
          <cell r="I1637" t="str">
            <v>都市公園整備事業費（補助）　大規模建築物等分</v>
          </cell>
          <cell r="J1637">
            <v>1</v>
          </cell>
          <cell r="K1637" t="str">
            <v>一般会計</v>
          </cell>
          <cell r="L1637">
            <v>8</v>
          </cell>
          <cell r="M1637" t="str">
            <v>土木費　</v>
          </cell>
          <cell r="N1637">
            <v>5</v>
          </cell>
          <cell r="O1637" t="str">
            <v>都市計画費　</v>
          </cell>
          <cell r="P1637">
            <v>6</v>
          </cell>
          <cell r="Q1637" t="str">
            <v>都市公園事業費　</v>
          </cell>
          <cell r="R1637">
            <v>30</v>
          </cell>
          <cell r="S1637" t="str">
            <v>都市公園整備事業費　</v>
          </cell>
          <cell r="T1637">
            <v>1</v>
          </cell>
          <cell r="U1637" t="str">
            <v>都市公園整備事業費　</v>
          </cell>
          <cell r="V1637">
            <v>1</v>
          </cell>
          <cell r="W1637" t="str">
            <v>都市公園整備事業費（補助）　</v>
          </cell>
          <cell r="X1637">
            <v>4</v>
          </cell>
          <cell r="Y1637" t="str">
            <v>大規模建築物等分</v>
          </cell>
          <cell r="Z1637">
            <v>0</v>
          </cell>
          <cell r="AA1637">
            <v>10000</v>
          </cell>
          <cell r="AB1637">
            <v>42000</v>
          </cell>
          <cell r="AC1637">
            <v>42000</v>
          </cell>
          <cell r="AD1637">
            <v>42000</v>
          </cell>
          <cell r="AE1637">
            <v>9500</v>
          </cell>
          <cell r="AF1637">
            <v>39900</v>
          </cell>
          <cell r="AG1637">
            <v>39900</v>
          </cell>
          <cell r="AH1637">
            <v>39900</v>
          </cell>
          <cell r="AI1637">
            <v>500</v>
          </cell>
          <cell r="AJ1637">
            <v>2100</v>
          </cell>
          <cell r="AK1637">
            <v>2100</v>
          </cell>
          <cell r="AL1637">
            <v>2100</v>
          </cell>
          <cell r="AM1637">
            <v>0</v>
          </cell>
          <cell r="AN1637">
            <v>32000</v>
          </cell>
          <cell r="AO1637">
            <v>32000</v>
          </cell>
          <cell r="AP1637" t="str">
            <v>　今後、公園施設の老朽化が急速に進行し、維持管理に係るコストが増加していくことから、都市公園施設の調査・診断、修繕・更新、情報の記録・活用といったメンテナンスサイクルを構築し、都市公園施設の長寿命化と中長期的な維持管理・更新に係るトータルコストの縮減や予算の平準化を図り、将来にわたる安全性と信頼性の確保を行うもの。
　根拠法令等：社会資本整備総合交付金交付要綱
：都市公園法</v>
          </cell>
          <cell r="AQ1637" t="str">
            <v xml:space="preserve">公園施設長寿命化計画に基づく大規模建築物等の更新に係る次の経費
○21世紀の森公園受変電設備改修工事
○いわきグリーンスタジアム長寿命化対策工事
増減理由（前年度当初予算との比較）
　・施工箇所、事業規模の増
</v>
          </cell>
          <cell r="BJ1637">
            <v>1</v>
          </cell>
          <cell r="BK1637">
            <v>42000</v>
          </cell>
          <cell r="BL1637">
            <v>0</v>
          </cell>
          <cell r="BM1637">
            <v>0</v>
          </cell>
          <cell r="BN1637">
            <v>0</v>
          </cell>
          <cell r="BO1637">
            <v>0</v>
          </cell>
          <cell r="BP1637">
            <v>0</v>
          </cell>
          <cell r="BQ1637">
            <v>0</v>
          </cell>
          <cell r="BR1637">
            <v>21000</v>
          </cell>
          <cell r="BS1637">
            <v>0</v>
          </cell>
          <cell r="BT1637">
            <v>18900</v>
          </cell>
          <cell r="BU1637">
            <v>0</v>
          </cell>
          <cell r="BV1637">
            <v>2100</v>
          </cell>
          <cell r="BW1637">
            <v>21000</v>
          </cell>
          <cell r="BX1637">
            <v>0</v>
          </cell>
          <cell r="BY1637">
            <v>18900</v>
          </cell>
          <cell r="BZ1637">
            <v>0</v>
          </cell>
          <cell r="CA1637">
            <v>2100</v>
          </cell>
        </row>
        <row r="1638">
          <cell r="I1638" t="str">
            <v>都市公園整備事業費（単独）</v>
          </cell>
          <cell r="J1638">
            <v>1</v>
          </cell>
          <cell r="K1638" t="str">
            <v>一般会計</v>
          </cell>
          <cell r="L1638">
            <v>8</v>
          </cell>
          <cell r="M1638" t="str">
            <v>土木費　</v>
          </cell>
          <cell r="N1638">
            <v>5</v>
          </cell>
          <cell r="O1638" t="str">
            <v>都市計画費　</v>
          </cell>
          <cell r="P1638">
            <v>6</v>
          </cell>
          <cell r="Q1638" t="str">
            <v>都市公園事業費　</v>
          </cell>
          <cell r="R1638">
            <v>30</v>
          </cell>
          <cell r="S1638" t="str">
            <v>都市公園整備事業費　</v>
          </cell>
          <cell r="T1638">
            <v>1</v>
          </cell>
          <cell r="U1638" t="str">
            <v>都市公園整備事業費　</v>
          </cell>
          <cell r="V1638">
            <v>2</v>
          </cell>
          <cell r="W1638" t="str">
            <v>都市公園整備事業費（単独）　</v>
          </cell>
          <cell r="X1638">
            <v>0</v>
          </cell>
          <cell r="Z1638">
            <v>31873</v>
          </cell>
          <cell r="AA1638">
            <v>40268</v>
          </cell>
          <cell r="AB1638">
            <v>42105</v>
          </cell>
          <cell r="AC1638">
            <v>31526</v>
          </cell>
          <cell r="AD1638">
            <v>31526</v>
          </cell>
          <cell r="AE1638">
            <v>0</v>
          </cell>
          <cell r="AF1638">
            <v>0</v>
          </cell>
          <cell r="AG1638">
            <v>0</v>
          </cell>
          <cell r="AH1638">
            <v>0</v>
          </cell>
          <cell r="AI1638">
            <v>40268</v>
          </cell>
          <cell r="AJ1638">
            <v>42105</v>
          </cell>
          <cell r="AK1638">
            <v>31526</v>
          </cell>
          <cell r="AL1638">
            <v>31526</v>
          </cell>
          <cell r="AM1638">
            <v>-10579</v>
          </cell>
          <cell r="AN1638">
            <v>1837</v>
          </cell>
          <cell r="AO1638">
            <v>-8742</v>
          </cell>
          <cell r="AP1638" t="str">
            <v>　良好な風致、景観を備えた地域環境を形成し、安全で、潤いのある市民生活の創造に資するため、都市公園等を整備するもの。
　また、都市公園施設の健全度調査や長寿命化計画の策定および本計画に基づく施設の適切な維持管理・修繕を実施し、ライフサイクルコストの低減を図ると共に計画的な補修等を実施するもの。
根拠法令：都市公園法</v>
          </cell>
          <cell r="AQ1638" t="str">
            <v xml:space="preserve">都市公園の整備等に要する次の経費
・都市公園長寿命化計画策定調査事業（運動施設等に係る健全度調査）
・公園施設長寿命化計画に基づく公園施設の予防保全的補修 </v>
          </cell>
          <cell r="BJ1638">
            <v>2</v>
          </cell>
          <cell r="BK1638">
            <v>0</v>
          </cell>
          <cell r="BL1638">
            <v>0</v>
          </cell>
          <cell r="BM1638">
            <v>0</v>
          </cell>
          <cell r="BN1638">
            <v>0</v>
          </cell>
          <cell r="BO1638">
            <v>0</v>
          </cell>
          <cell r="BP1638">
            <v>0</v>
          </cell>
          <cell r="BQ1638">
            <v>0</v>
          </cell>
          <cell r="BR1638">
            <v>0</v>
          </cell>
          <cell r="BS1638">
            <v>0</v>
          </cell>
          <cell r="BT1638">
            <v>0</v>
          </cell>
          <cell r="BU1638">
            <v>0</v>
          </cell>
          <cell r="BV1638">
            <v>42105</v>
          </cell>
          <cell r="BW1638">
            <v>0</v>
          </cell>
          <cell r="BX1638">
            <v>0</v>
          </cell>
          <cell r="BY1638">
            <v>0</v>
          </cell>
          <cell r="BZ1638">
            <v>0</v>
          </cell>
          <cell r="CA1638">
            <v>31526</v>
          </cell>
        </row>
        <row r="1639">
          <cell r="I1639" t="str">
            <v>２１世紀の森公園交通円滑化事業費</v>
          </cell>
          <cell r="J1639">
            <v>1</v>
          </cell>
          <cell r="K1639" t="str">
            <v>一般会計</v>
          </cell>
          <cell r="L1639">
            <v>8</v>
          </cell>
          <cell r="M1639" t="str">
            <v>土木費　</v>
          </cell>
          <cell r="N1639">
            <v>5</v>
          </cell>
          <cell r="O1639" t="str">
            <v>都市計画費　</v>
          </cell>
          <cell r="P1639">
            <v>6</v>
          </cell>
          <cell r="Q1639" t="str">
            <v>都市公園事業費　</v>
          </cell>
          <cell r="R1639">
            <v>30</v>
          </cell>
          <cell r="S1639" t="str">
            <v>都市公園整備事業費　</v>
          </cell>
          <cell r="T1639">
            <v>1</v>
          </cell>
          <cell r="U1639" t="str">
            <v>都市公園整備事業費　</v>
          </cell>
          <cell r="V1639">
            <v>2</v>
          </cell>
          <cell r="W1639" t="str">
            <v>都市公園整備事業費（単独）　</v>
          </cell>
          <cell r="X1639">
            <v>1</v>
          </cell>
          <cell r="Y1639" t="str">
            <v>２１世紀の森公園交通円滑化事業費</v>
          </cell>
          <cell r="Z1639">
            <v>0</v>
          </cell>
          <cell r="AA1639">
            <v>0</v>
          </cell>
          <cell r="AB1639">
            <v>12308</v>
          </cell>
          <cell r="AC1639">
            <v>12308</v>
          </cell>
          <cell r="AD1639">
            <v>12308</v>
          </cell>
          <cell r="AE1639">
            <v>0</v>
          </cell>
          <cell r="AF1639">
            <v>0</v>
          </cell>
          <cell r="AG1639">
            <v>7373</v>
          </cell>
          <cell r="AH1639">
            <v>7373</v>
          </cell>
          <cell r="AI1639">
            <v>0</v>
          </cell>
          <cell r="AJ1639">
            <v>12308</v>
          </cell>
          <cell r="AK1639">
            <v>4935</v>
          </cell>
          <cell r="AL1639">
            <v>4935</v>
          </cell>
          <cell r="AM1639">
            <v>0</v>
          </cell>
          <cell r="AN1639">
            <v>12308</v>
          </cell>
          <cell r="AO1639">
            <v>12308</v>
          </cell>
          <cell r="AP1639" t="str">
            <v>　いわきグリーンフィールドにおけるいわきＦＣのホームゲーム開催時に、市内外から多数の試合観戦者が訪れることから、来園者のアクセス環境整備の一つとして、同公園内に園路灯を新設するもの。　</v>
          </cell>
          <cell r="AQ1639" t="str">
            <v>　21世紀の森公園内（コミュニティ広場ゾーン）の園路灯整備費</v>
          </cell>
          <cell r="BJ1639">
            <v>1</v>
          </cell>
          <cell r="BK1639">
            <v>12308</v>
          </cell>
          <cell r="BL1639">
            <v>0</v>
          </cell>
          <cell r="BM1639">
            <v>0</v>
          </cell>
          <cell r="BN1639">
            <v>0</v>
          </cell>
          <cell r="BO1639">
            <v>0</v>
          </cell>
          <cell r="BP1639">
            <v>0</v>
          </cell>
          <cell r="BQ1639">
            <v>0</v>
          </cell>
          <cell r="BR1639">
            <v>0</v>
          </cell>
          <cell r="BS1639">
            <v>0</v>
          </cell>
          <cell r="BT1639">
            <v>0</v>
          </cell>
          <cell r="BU1639">
            <v>0</v>
          </cell>
          <cell r="BV1639">
            <v>12308</v>
          </cell>
          <cell r="BW1639">
            <v>0</v>
          </cell>
          <cell r="BX1639">
            <v>0</v>
          </cell>
          <cell r="BY1639">
            <v>0</v>
          </cell>
          <cell r="BZ1639">
            <v>7373</v>
          </cell>
          <cell r="CA1639">
            <v>4935</v>
          </cell>
        </row>
        <row r="1640">
          <cell r="I1640" t="str">
            <v>都市公園整備事業費（単独）　大規模建築物等分</v>
          </cell>
          <cell r="J1640">
            <v>1</v>
          </cell>
          <cell r="K1640" t="str">
            <v>一般会計</v>
          </cell>
          <cell r="L1640">
            <v>8</v>
          </cell>
          <cell r="M1640" t="str">
            <v>土木費　</v>
          </cell>
          <cell r="N1640">
            <v>5</v>
          </cell>
          <cell r="O1640" t="str">
            <v>都市計画費　</v>
          </cell>
          <cell r="P1640">
            <v>6</v>
          </cell>
          <cell r="Q1640" t="str">
            <v>都市公園事業費　</v>
          </cell>
          <cell r="R1640">
            <v>30</v>
          </cell>
          <cell r="S1640" t="str">
            <v>都市公園整備事業費　</v>
          </cell>
          <cell r="T1640">
            <v>1</v>
          </cell>
          <cell r="U1640" t="str">
            <v>都市公園整備事業費　</v>
          </cell>
          <cell r="V1640">
            <v>2</v>
          </cell>
          <cell r="W1640" t="str">
            <v>都市公園整備事業費（単独）　</v>
          </cell>
          <cell r="X1640">
            <v>2</v>
          </cell>
          <cell r="Y1640" t="str">
            <v>大規模建築物等分</v>
          </cell>
          <cell r="Z1640">
            <v>0</v>
          </cell>
          <cell r="AA1640">
            <v>6500</v>
          </cell>
          <cell r="AB1640">
            <v>25000</v>
          </cell>
          <cell r="AC1640">
            <v>25000</v>
          </cell>
          <cell r="AD1640">
            <v>25000</v>
          </cell>
          <cell r="AE1640">
            <v>0</v>
          </cell>
          <cell r="AF1640">
            <v>0</v>
          </cell>
          <cell r="AG1640">
            <v>0</v>
          </cell>
          <cell r="AH1640">
            <v>0</v>
          </cell>
          <cell r="AI1640">
            <v>6500</v>
          </cell>
          <cell r="AJ1640">
            <v>25000</v>
          </cell>
          <cell r="AK1640">
            <v>25000</v>
          </cell>
          <cell r="AL1640">
            <v>25000</v>
          </cell>
          <cell r="AM1640">
            <v>0</v>
          </cell>
          <cell r="AN1640">
            <v>18500</v>
          </cell>
          <cell r="AO1640">
            <v>18500</v>
          </cell>
          <cell r="AP1640" t="str">
            <v>　良好な風致、景観を備えた地域環境を形成し、安全で、潤いのある市民生活の創造に資するため、都市公園等を整備するもの。
　また、都市公園施設の健全度調査や長寿命化計画に基づく施設の適切な維持管理・修繕を実施し、ライフサイクルコストの低減を図ると共に計画的な補修等を実施するもの。
　根拠法令：都市計画法</v>
          </cell>
          <cell r="AQ1640" t="str">
            <v xml:space="preserve">都市公園の大規模建築物などの整備等に要する次の経費
・公園施設長寿命化計画に基づく公園施設の予防保全的補修
増減理由（前年度当初予算との比較）
　・長寿命化対策を要する施工内容による工事費の増 </v>
          </cell>
          <cell r="BJ1640">
            <v>1</v>
          </cell>
          <cell r="BK1640">
            <v>25000</v>
          </cell>
          <cell r="BL1640">
            <v>0</v>
          </cell>
          <cell r="BM1640">
            <v>0</v>
          </cell>
          <cell r="BN1640">
            <v>0</v>
          </cell>
          <cell r="BO1640">
            <v>0</v>
          </cell>
          <cell r="BP1640">
            <v>0</v>
          </cell>
          <cell r="BQ1640">
            <v>0</v>
          </cell>
          <cell r="BR1640">
            <v>0</v>
          </cell>
          <cell r="BS1640">
            <v>0</v>
          </cell>
          <cell r="BT1640">
            <v>0</v>
          </cell>
          <cell r="BU1640">
            <v>0</v>
          </cell>
          <cell r="BV1640">
            <v>25000</v>
          </cell>
          <cell r="BW1640">
            <v>0</v>
          </cell>
          <cell r="BX1640">
            <v>0</v>
          </cell>
          <cell r="BY1640">
            <v>0</v>
          </cell>
          <cell r="BZ1640">
            <v>0</v>
          </cell>
          <cell r="CA1640">
            <v>25000</v>
          </cell>
        </row>
        <row r="1641">
          <cell r="I1641" t="str">
            <v>都市公園整備事業費（中心市街地活性化分）</v>
          </cell>
          <cell r="J1641">
            <v>1</v>
          </cell>
          <cell r="K1641" t="str">
            <v>一般会計</v>
          </cell>
          <cell r="L1641">
            <v>8</v>
          </cell>
          <cell r="M1641" t="str">
            <v>土木費　</v>
          </cell>
          <cell r="N1641">
            <v>5</v>
          </cell>
          <cell r="O1641" t="str">
            <v>都市計画費　</v>
          </cell>
          <cell r="P1641">
            <v>6</v>
          </cell>
          <cell r="Q1641" t="str">
            <v>都市公園事業費　</v>
          </cell>
          <cell r="R1641">
            <v>30</v>
          </cell>
          <cell r="S1641" t="str">
            <v>都市公園整備事業費　</v>
          </cell>
          <cell r="T1641">
            <v>4</v>
          </cell>
          <cell r="U1641" t="str">
            <v>都市公園整備事業費（中心市街地活性化分）</v>
          </cell>
          <cell r="V1641">
            <v>0</v>
          </cell>
          <cell r="X1641">
            <v>0</v>
          </cell>
          <cell r="Z1641">
            <v>203560</v>
          </cell>
          <cell r="AA1641">
            <v>46021</v>
          </cell>
          <cell r="AB1641">
            <v>380673</v>
          </cell>
          <cell r="AC1641">
            <v>379366</v>
          </cell>
          <cell r="AD1641">
            <v>379366</v>
          </cell>
          <cell r="AE1641">
            <v>44</v>
          </cell>
          <cell r="AF1641">
            <v>338731</v>
          </cell>
          <cell r="AG1641">
            <v>338077</v>
          </cell>
          <cell r="AH1641">
            <v>338077</v>
          </cell>
          <cell r="AI1641">
            <v>45977</v>
          </cell>
          <cell r="AJ1641">
            <v>41942</v>
          </cell>
          <cell r="AK1641">
            <v>41289</v>
          </cell>
          <cell r="AL1641">
            <v>41289</v>
          </cell>
          <cell r="AM1641">
            <v>-1307</v>
          </cell>
          <cell r="AN1641">
            <v>334652</v>
          </cell>
          <cell r="AO1641">
            <v>333345</v>
          </cell>
          <cell r="AP1641" t="str">
            <v xml:space="preserve">　本事業は、本市中心市街地における復興まちづくりと賑わい創出を目的として平成29年３月に策定された「いわき市中心市街地活性化基本計画」の主要事業の１つに位置付けされ、当該地区内において本市の歴史と文化に触れることの出来る新たな公園の整備やまちのニーズに合致した既存公園の再整備を実施し、公園緑地の側面からまちの活性化を支援するもの。
　根拠法令等：都市構造再編集中支援事業費補助交付要綱
</v>
          </cell>
          <cell r="AQ1641" t="str">
            <v xml:space="preserve">（仮称）磐城平城・城跡公園（新規整備）に要する経費
　・公園整備工事、展示施設整備業務委託　等
　増減理由（前年度当初予算との比較）
・整備工事に伴う工事請負費の増
・歴史・文化展示施設整備業務委託費の増　等
</v>
          </cell>
          <cell r="BB1641">
            <v>3</v>
          </cell>
          <cell r="BC1641" t="str">
            <v>まちの魅力を高める　</v>
          </cell>
          <cell r="BD1641">
            <v>0</v>
          </cell>
          <cell r="BF1641">
            <v>0</v>
          </cell>
          <cell r="BH1641">
            <v>0</v>
          </cell>
          <cell r="BJ1641">
            <v>2</v>
          </cell>
          <cell r="BK1641">
            <v>0</v>
          </cell>
          <cell r="BL1641">
            <v>0</v>
          </cell>
          <cell r="BM1641">
            <v>0</v>
          </cell>
          <cell r="BN1641">
            <v>0</v>
          </cell>
          <cell r="BO1641">
            <v>0</v>
          </cell>
          <cell r="BP1641">
            <v>0</v>
          </cell>
          <cell r="BQ1641">
            <v>0</v>
          </cell>
          <cell r="BR1641">
            <v>175887</v>
          </cell>
          <cell r="BS1641">
            <v>0</v>
          </cell>
          <cell r="BT1641">
            <v>162800</v>
          </cell>
          <cell r="BU1641">
            <v>44</v>
          </cell>
          <cell r="BV1641">
            <v>41942</v>
          </cell>
          <cell r="BW1641">
            <v>175233</v>
          </cell>
          <cell r="BX1641">
            <v>0</v>
          </cell>
          <cell r="BY1641">
            <v>162800</v>
          </cell>
          <cell r="BZ1641">
            <v>44</v>
          </cell>
          <cell r="CA1641">
            <v>41289</v>
          </cell>
        </row>
        <row r="1642">
          <cell r="I1642" t="str">
            <v>超過人件費（枠外）</v>
          </cell>
          <cell r="J1642">
            <v>1</v>
          </cell>
          <cell r="K1642" t="str">
            <v>一般会計</v>
          </cell>
          <cell r="L1642">
            <v>8</v>
          </cell>
          <cell r="M1642" t="str">
            <v>土木費　</v>
          </cell>
          <cell r="N1642">
            <v>5</v>
          </cell>
          <cell r="O1642" t="str">
            <v>都市計画費　</v>
          </cell>
          <cell r="P1642">
            <v>6</v>
          </cell>
          <cell r="Q1642" t="str">
            <v>都市公園事業費　</v>
          </cell>
          <cell r="R1642">
            <v>30</v>
          </cell>
          <cell r="S1642" t="str">
            <v>都市公園整備事業費　</v>
          </cell>
          <cell r="T1642">
            <v>4</v>
          </cell>
          <cell r="U1642" t="str">
            <v>都市公園整備事業費（中心市街地活性化分）</v>
          </cell>
          <cell r="V1642">
            <v>0</v>
          </cell>
          <cell r="X1642">
            <v>1</v>
          </cell>
          <cell r="Y1642" t="str">
            <v>超過人件費（枠外）　</v>
          </cell>
          <cell r="Z1642">
            <v>0</v>
          </cell>
          <cell r="AA1642">
            <v>0</v>
          </cell>
          <cell r="AB1642">
            <v>4070</v>
          </cell>
          <cell r="AC1642">
            <v>4076</v>
          </cell>
          <cell r="AD1642">
            <v>4076</v>
          </cell>
          <cell r="AE1642">
            <v>0</v>
          </cell>
          <cell r="AF1642">
            <v>0</v>
          </cell>
          <cell r="AG1642">
            <v>0</v>
          </cell>
          <cell r="AH1642">
            <v>0</v>
          </cell>
          <cell r="AI1642">
            <v>0</v>
          </cell>
          <cell r="AJ1642">
            <v>4070</v>
          </cell>
          <cell r="AK1642">
            <v>4076</v>
          </cell>
          <cell r="AL1642">
            <v>4076</v>
          </cell>
          <cell r="AM1642">
            <v>6</v>
          </cell>
          <cell r="AN1642">
            <v>4070</v>
          </cell>
          <cell r="AO1642">
            <v>4076</v>
          </cell>
          <cell r="AP1642" t="str">
            <v>　都市公園整備事業（中心市街地活性化分）に携わる職員の超過人件費</v>
          </cell>
          <cell r="AQ1642" t="str">
            <v>　都市公園整備事業（中心市街地活性化分）に携わる次の職員に係る超過人件費を要求するもの。
　○技査１名</v>
          </cell>
          <cell r="BJ1642">
            <v>2</v>
          </cell>
          <cell r="BK1642">
            <v>0</v>
          </cell>
          <cell r="BL1642">
            <v>0</v>
          </cell>
          <cell r="BM1642">
            <v>0</v>
          </cell>
          <cell r="BN1642">
            <v>0</v>
          </cell>
          <cell r="BO1642">
            <v>0</v>
          </cell>
          <cell r="BP1642">
            <v>0</v>
          </cell>
          <cell r="BQ1642">
            <v>0</v>
          </cell>
          <cell r="BR1642">
            <v>0</v>
          </cell>
          <cell r="BS1642">
            <v>0</v>
          </cell>
          <cell r="BT1642">
            <v>0</v>
          </cell>
          <cell r="BU1642">
            <v>0</v>
          </cell>
          <cell r="BV1642">
            <v>4070</v>
          </cell>
          <cell r="BW1642">
            <v>0</v>
          </cell>
          <cell r="BX1642">
            <v>0</v>
          </cell>
          <cell r="BY1642">
            <v>0</v>
          </cell>
          <cell r="BZ1642">
            <v>0</v>
          </cell>
          <cell r="CA1642">
            <v>4076</v>
          </cell>
        </row>
        <row r="1643">
          <cell r="I1643" t="str">
            <v>都市公園公民連携推進事業費</v>
          </cell>
          <cell r="J1643">
            <v>1</v>
          </cell>
          <cell r="K1643" t="str">
            <v>一般会計</v>
          </cell>
          <cell r="L1643">
            <v>8</v>
          </cell>
          <cell r="M1643" t="str">
            <v>土木費　</v>
          </cell>
          <cell r="N1643">
            <v>5</v>
          </cell>
          <cell r="O1643" t="str">
            <v>都市計画費　</v>
          </cell>
          <cell r="P1643">
            <v>6</v>
          </cell>
          <cell r="Q1643" t="str">
            <v>都市公園事業費　</v>
          </cell>
          <cell r="R1643">
            <v>30</v>
          </cell>
          <cell r="S1643" t="str">
            <v>都市公園整備事業費　</v>
          </cell>
          <cell r="T1643">
            <v>6</v>
          </cell>
          <cell r="U1643" t="str">
            <v>都市公園公民連携推進事業費　</v>
          </cell>
          <cell r="V1643">
            <v>0</v>
          </cell>
          <cell r="X1643">
            <v>0</v>
          </cell>
          <cell r="Z1643">
            <v>0</v>
          </cell>
          <cell r="AA1643">
            <v>22808</v>
          </cell>
          <cell r="AB1643">
            <v>17424</v>
          </cell>
          <cell r="AC1643">
            <v>13935</v>
          </cell>
          <cell r="AD1643">
            <v>13935</v>
          </cell>
          <cell r="AE1643">
            <v>21000</v>
          </cell>
          <cell r="AF1643">
            <v>0</v>
          </cell>
          <cell r="AG1643">
            <v>5800</v>
          </cell>
          <cell r="AH1643">
            <v>5800</v>
          </cell>
          <cell r="AI1643">
            <v>1808</v>
          </cell>
          <cell r="AJ1643">
            <v>17424</v>
          </cell>
          <cell r="AK1643">
            <v>8135</v>
          </cell>
          <cell r="AL1643">
            <v>8135</v>
          </cell>
          <cell r="AM1643">
            <v>-3489</v>
          </cell>
          <cell r="AN1643">
            <v>-5384</v>
          </cell>
          <cell r="AO1643">
            <v>-8873</v>
          </cell>
          <cell r="AP1643" t="str">
            <v>　公園施設の老朽化に伴い増高する維持管理負担や多様化する利用者ニーズに対応していくため、公募設置管理制度（Park-PFI）を活用した公園の再整備やネーミングライツの導入など、民間活力の更なる活用により都市公園の魅力や機能性の向上、さらには市の財政負担軽減を図るもの。
　根拠法令：都市公園法</v>
          </cell>
          <cell r="AQ1643" t="str">
            <v xml:space="preserve">民間活力導入に向けた調査検討に要する次の経費
　○Park-PFI及びネーミングライツ導入に係る選定委員会の報償費等
　○Park-PFIの導入に係る業務に係る委託料
　○国や県と協議するための高速道路使用料等
　○先進自治体の事例調査に要する旅費等
増減理由（前年度当初予算との比較）
　・事業の進捗状況に合わせた業務委託による経費の減
</v>
          </cell>
          <cell r="BB1643">
            <v>3</v>
          </cell>
          <cell r="BC1643" t="str">
            <v>まちの魅力を高める　</v>
          </cell>
          <cell r="BD1643">
            <v>0</v>
          </cell>
          <cell r="BF1643">
            <v>0</v>
          </cell>
          <cell r="BH1643">
            <v>0</v>
          </cell>
          <cell r="BJ1643">
            <v>2</v>
          </cell>
          <cell r="BK1643">
            <v>0</v>
          </cell>
          <cell r="BL1643">
            <v>0</v>
          </cell>
          <cell r="BM1643">
            <v>0</v>
          </cell>
          <cell r="BN1643">
            <v>0</v>
          </cell>
          <cell r="BO1643">
            <v>0</v>
          </cell>
          <cell r="BP1643">
            <v>0</v>
          </cell>
          <cell r="BQ1643">
            <v>0</v>
          </cell>
          <cell r="BR1643">
            <v>0</v>
          </cell>
          <cell r="BS1643">
            <v>0</v>
          </cell>
          <cell r="BT1643">
            <v>0</v>
          </cell>
          <cell r="BU1643">
            <v>0</v>
          </cell>
          <cell r="BV1643">
            <v>17424</v>
          </cell>
          <cell r="BW1643">
            <v>0</v>
          </cell>
          <cell r="BX1643">
            <v>0</v>
          </cell>
          <cell r="BY1643">
            <v>0</v>
          </cell>
          <cell r="BZ1643">
            <v>5800</v>
          </cell>
          <cell r="CA1643">
            <v>8135</v>
          </cell>
        </row>
        <row r="1644">
          <cell r="I1644" t="str">
            <v>いわき金成公園里山づくり推進事業費</v>
          </cell>
          <cell r="J1644">
            <v>1</v>
          </cell>
          <cell r="K1644" t="str">
            <v>一般会計</v>
          </cell>
          <cell r="L1644">
            <v>8</v>
          </cell>
          <cell r="M1644" t="str">
            <v>土木費　</v>
          </cell>
          <cell r="N1644">
            <v>5</v>
          </cell>
          <cell r="O1644" t="str">
            <v>都市計画費　</v>
          </cell>
          <cell r="P1644">
            <v>6</v>
          </cell>
          <cell r="Q1644" t="str">
            <v>都市公園事業費　</v>
          </cell>
          <cell r="R1644">
            <v>40</v>
          </cell>
          <cell r="S1644" t="str">
            <v>都市公園整備事業費（いわき金成公園分）　</v>
          </cell>
          <cell r="T1644">
            <v>1</v>
          </cell>
          <cell r="U1644" t="str">
            <v>都市公園整備事業費（いわき金成公園分）　</v>
          </cell>
          <cell r="V1644">
            <v>1</v>
          </cell>
          <cell r="W1644" t="str">
            <v>いわき金成公園里山づくり推進事業費　</v>
          </cell>
          <cell r="X1644">
            <v>0</v>
          </cell>
          <cell r="Z1644">
            <v>499</v>
          </cell>
          <cell r="AA1644">
            <v>535</v>
          </cell>
          <cell r="AB1644">
            <v>533</v>
          </cell>
          <cell r="AC1644">
            <v>533</v>
          </cell>
          <cell r="AD1644">
            <v>533</v>
          </cell>
          <cell r="AE1644">
            <v>400</v>
          </cell>
          <cell r="AF1644">
            <v>400</v>
          </cell>
          <cell r="AG1644">
            <v>400</v>
          </cell>
          <cell r="AH1644">
            <v>400</v>
          </cell>
          <cell r="AI1644">
            <v>135</v>
          </cell>
          <cell r="AJ1644">
            <v>133</v>
          </cell>
          <cell r="AK1644">
            <v>133</v>
          </cell>
          <cell r="AL1644">
            <v>133</v>
          </cell>
          <cell r="AM1644">
            <v>0</v>
          </cell>
          <cell r="AN1644">
            <v>-2</v>
          </cell>
          <cell r="AO1644">
            <v>-2</v>
          </cell>
          <cell r="AP1644" t="str">
            <v>　いわき金成公園はボランティア等との協働で里山づくりを実施していくものであり、市民参加による里山づくり活動を推進するために、ボランティア等で対応困難なものについて、行政側で段階的に必要最低限の公園整備を行うものである。　</v>
          </cell>
          <cell r="AQ1644" t="str">
            <v xml:space="preserve">　いわき金成公園の整備に要する次の経費
　○里道整備に係る工事費
 </v>
          </cell>
          <cell r="BJ1644">
            <v>1</v>
          </cell>
          <cell r="BK1644">
            <v>533</v>
          </cell>
          <cell r="BL1644">
            <v>0</v>
          </cell>
          <cell r="BM1644">
            <v>0</v>
          </cell>
          <cell r="BN1644">
            <v>0</v>
          </cell>
          <cell r="BO1644">
            <v>0</v>
          </cell>
          <cell r="BP1644">
            <v>0</v>
          </cell>
          <cell r="BQ1644">
            <v>0</v>
          </cell>
          <cell r="BR1644">
            <v>0</v>
          </cell>
          <cell r="BS1644">
            <v>0</v>
          </cell>
          <cell r="BT1644">
            <v>400</v>
          </cell>
          <cell r="BU1644">
            <v>0</v>
          </cell>
          <cell r="BV1644">
            <v>133</v>
          </cell>
          <cell r="BW1644">
            <v>0</v>
          </cell>
          <cell r="BX1644">
            <v>0</v>
          </cell>
          <cell r="BY1644">
            <v>400</v>
          </cell>
          <cell r="BZ1644">
            <v>0</v>
          </cell>
          <cell r="CA1644">
            <v>133</v>
          </cell>
        </row>
        <row r="1645">
          <cell r="I1645" t="str">
            <v>いわき金成公園里山づくり推進事業費（臨時分）</v>
          </cell>
          <cell r="J1645">
            <v>1</v>
          </cell>
          <cell r="K1645" t="str">
            <v>一般会計</v>
          </cell>
          <cell r="L1645">
            <v>8</v>
          </cell>
          <cell r="M1645" t="str">
            <v>土木費　</v>
          </cell>
          <cell r="N1645">
            <v>5</v>
          </cell>
          <cell r="O1645" t="str">
            <v>都市計画費　</v>
          </cell>
          <cell r="P1645">
            <v>6</v>
          </cell>
          <cell r="Q1645" t="str">
            <v>都市公園事業費　</v>
          </cell>
          <cell r="R1645">
            <v>40</v>
          </cell>
          <cell r="S1645" t="str">
            <v>都市公園整備事業費（いわき金成公園分）　</v>
          </cell>
          <cell r="T1645">
            <v>1</v>
          </cell>
          <cell r="U1645" t="str">
            <v>都市公園整備事業費（いわき金成公園分）　</v>
          </cell>
          <cell r="V1645">
            <v>1</v>
          </cell>
          <cell r="W1645" t="str">
            <v>いわき金成公園里山づくり推進事業費　</v>
          </cell>
          <cell r="X1645">
            <v>1</v>
          </cell>
          <cell r="Y1645" t="str">
            <v>いわき金成公園里山づくり推進事業費（臨時分）</v>
          </cell>
          <cell r="Z1645">
            <v>242256</v>
          </cell>
          <cell r="AA1645">
            <v>34121</v>
          </cell>
          <cell r="AB1645">
            <v>31826</v>
          </cell>
          <cell r="AC1645">
            <v>31826</v>
          </cell>
          <cell r="AD1645">
            <v>31826</v>
          </cell>
          <cell r="AE1645">
            <v>30700</v>
          </cell>
          <cell r="AF1645">
            <v>28600</v>
          </cell>
          <cell r="AG1645">
            <v>28600</v>
          </cell>
          <cell r="AH1645">
            <v>28600</v>
          </cell>
          <cell r="AI1645">
            <v>3421</v>
          </cell>
          <cell r="AJ1645">
            <v>3226</v>
          </cell>
          <cell r="AK1645">
            <v>3226</v>
          </cell>
          <cell r="AL1645">
            <v>3226</v>
          </cell>
          <cell r="AM1645">
            <v>0</v>
          </cell>
          <cell r="AN1645">
            <v>-2295</v>
          </cell>
          <cell r="AO1645">
            <v>-2295</v>
          </cell>
          <cell r="AP1645" t="str">
            <v>金成公園の整備にあたっては、土地取得基金を活用し用地を取得したことから、一般会計により買戻ししているもの。　</v>
          </cell>
          <cell r="AQ1645" t="str">
            <v>土地取得基金への償還（一般会計による買戻し）
・平成19年度に取得した土地に係る買戻し
増減理由（前年度当初予算との比較）
・償還計画による減</v>
          </cell>
          <cell r="BJ1645">
            <v>1</v>
          </cell>
          <cell r="BK1645">
            <v>31826</v>
          </cell>
          <cell r="BL1645">
            <v>0</v>
          </cell>
          <cell r="BM1645">
            <v>0</v>
          </cell>
          <cell r="BN1645">
            <v>0</v>
          </cell>
          <cell r="BO1645">
            <v>0</v>
          </cell>
          <cell r="BP1645">
            <v>0</v>
          </cell>
          <cell r="BQ1645">
            <v>0</v>
          </cell>
          <cell r="BR1645">
            <v>0</v>
          </cell>
          <cell r="BS1645">
            <v>0</v>
          </cell>
          <cell r="BT1645">
            <v>28600</v>
          </cell>
          <cell r="BU1645">
            <v>0</v>
          </cell>
          <cell r="BV1645">
            <v>3226</v>
          </cell>
          <cell r="BW1645">
            <v>0</v>
          </cell>
          <cell r="BX1645">
            <v>0</v>
          </cell>
          <cell r="BY1645">
            <v>28600</v>
          </cell>
          <cell r="BZ1645">
            <v>0</v>
          </cell>
          <cell r="CA1645">
            <v>3226</v>
          </cell>
        </row>
        <row r="1646">
          <cell r="I1646" t="str">
            <v>いわき金成公園保全活動費</v>
          </cell>
          <cell r="J1646">
            <v>1</v>
          </cell>
          <cell r="K1646" t="str">
            <v>一般会計</v>
          </cell>
          <cell r="L1646">
            <v>8</v>
          </cell>
          <cell r="M1646" t="str">
            <v>土木費　</v>
          </cell>
          <cell r="N1646">
            <v>5</v>
          </cell>
          <cell r="O1646" t="str">
            <v>都市計画費　</v>
          </cell>
          <cell r="P1646">
            <v>6</v>
          </cell>
          <cell r="Q1646" t="str">
            <v>都市公園事業費　</v>
          </cell>
          <cell r="R1646">
            <v>40</v>
          </cell>
          <cell r="S1646" t="str">
            <v>都市公園整備事業費（いわき金成公園分）　</v>
          </cell>
          <cell r="T1646">
            <v>1</v>
          </cell>
          <cell r="U1646" t="str">
            <v>都市公園整備事業費（いわき金成公園分）　</v>
          </cell>
          <cell r="V1646">
            <v>2</v>
          </cell>
          <cell r="W1646" t="str">
            <v>いわき金成公園保全活動費</v>
          </cell>
          <cell r="X1646">
            <v>0</v>
          </cell>
          <cell r="Z1646">
            <v>944</v>
          </cell>
          <cell r="AA1646">
            <v>1032</v>
          </cell>
          <cell r="AB1646">
            <v>1032</v>
          </cell>
          <cell r="AC1646">
            <v>1032</v>
          </cell>
          <cell r="AD1646">
            <v>1032</v>
          </cell>
          <cell r="AE1646">
            <v>0</v>
          </cell>
          <cell r="AF1646">
            <v>0</v>
          </cell>
          <cell r="AG1646">
            <v>0</v>
          </cell>
          <cell r="AH1646">
            <v>0</v>
          </cell>
          <cell r="AI1646">
            <v>1032</v>
          </cell>
          <cell r="AJ1646">
            <v>1032</v>
          </cell>
          <cell r="AK1646">
            <v>1032</v>
          </cell>
          <cell r="AL1646">
            <v>1032</v>
          </cell>
          <cell r="AM1646">
            <v>0</v>
          </cell>
          <cell r="AN1646">
            <v>0</v>
          </cell>
          <cell r="AO1646">
            <v>0</v>
          </cell>
          <cell r="AP1646" t="str">
            <v xml:space="preserve">　いわき金成公園整備区域内での本格的な市民参加活動の展開に備え、公園内の林床管理や散策路整備を里山ボランティアと協働で進めていくために要する経費である。
　○主な活動内容
下草刈り作業、森林間伐、里道手入れ、田んぼ・畑の手入れ、花畑づくり </v>
          </cell>
          <cell r="AQ1646" t="str">
            <v xml:space="preserve">　いわき金成公園保全活動に要する次の経費
土のう・替刃等の消耗品費、刈払機等の燃料費、切手代等の通信運搬費、コピー使用料、
トラクター借上に係る賃借料、原材料費(土留鋼板等)
 </v>
          </cell>
          <cell r="BJ1646">
            <v>1</v>
          </cell>
          <cell r="BK1646">
            <v>1032</v>
          </cell>
          <cell r="BL1646">
            <v>0</v>
          </cell>
          <cell r="BM1646">
            <v>0</v>
          </cell>
          <cell r="BN1646">
            <v>0</v>
          </cell>
          <cell r="BO1646">
            <v>0</v>
          </cell>
          <cell r="BP1646">
            <v>0</v>
          </cell>
          <cell r="BQ1646">
            <v>0</v>
          </cell>
          <cell r="BR1646">
            <v>0</v>
          </cell>
          <cell r="BS1646">
            <v>0</v>
          </cell>
          <cell r="BT1646">
            <v>0</v>
          </cell>
          <cell r="BU1646">
            <v>0</v>
          </cell>
          <cell r="BV1646">
            <v>1032</v>
          </cell>
          <cell r="BW1646">
            <v>0</v>
          </cell>
          <cell r="BX1646">
            <v>0</v>
          </cell>
          <cell r="BY1646">
            <v>0</v>
          </cell>
          <cell r="BZ1646">
            <v>0</v>
          </cell>
          <cell r="CA1646">
            <v>1032</v>
          </cell>
        </row>
        <row r="1647">
          <cell r="I1647" t="str">
            <v>環境緑化審議会委員報酬</v>
          </cell>
          <cell r="J1647">
            <v>1</v>
          </cell>
          <cell r="K1647" t="str">
            <v>一般会計</v>
          </cell>
          <cell r="L1647">
            <v>8</v>
          </cell>
          <cell r="M1647" t="str">
            <v>土木費　</v>
          </cell>
          <cell r="N1647">
            <v>5</v>
          </cell>
          <cell r="O1647" t="str">
            <v>都市計画費　</v>
          </cell>
          <cell r="P1647">
            <v>7</v>
          </cell>
          <cell r="Q1647" t="str">
            <v>緑化推進費　</v>
          </cell>
          <cell r="R1647">
            <v>20</v>
          </cell>
          <cell r="S1647" t="str">
            <v>緑化推進費　</v>
          </cell>
          <cell r="T1647">
            <v>1</v>
          </cell>
          <cell r="U1647" t="str">
            <v>環境緑化審議会委員報酬　</v>
          </cell>
          <cell r="V1647">
            <v>0</v>
          </cell>
          <cell r="X1647">
            <v>0</v>
          </cell>
          <cell r="Z1647">
            <v>0</v>
          </cell>
          <cell r="AA1647">
            <v>349</v>
          </cell>
          <cell r="AB1647">
            <v>349</v>
          </cell>
          <cell r="AC1647">
            <v>349</v>
          </cell>
          <cell r="AD1647">
            <v>349</v>
          </cell>
          <cell r="AE1647">
            <v>0</v>
          </cell>
          <cell r="AF1647">
            <v>0</v>
          </cell>
          <cell r="AG1647">
            <v>0</v>
          </cell>
          <cell r="AH1647">
            <v>0</v>
          </cell>
          <cell r="AI1647">
            <v>349</v>
          </cell>
          <cell r="AJ1647">
            <v>349</v>
          </cell>
          <cell r="AK1647">
            <v>349</v>
          </cell>
          <cell r="AL1647">
            <v>349</v>
          </cell>
          <cell r="AM1647">
            <v>0</v>
          </cell>
          <cell r="AN1647">
            <v>0</v>
          </cell>
          <cell r="AO1647">
            <v>0</v>
          </cell>
          <cell r="AP1647" t="str">
            <v xml:space="preserve">　緑の保護と育成を図るための重要事項を調査審議するため、いわき市緑の保護及び緑の育成に関する条例第21条の規定に基づき、いわき市環境緑化審議会を設置する。 </v>
          </cell>
          <cell r="AQ1647" t="str">
            <v xml:space="preserve">　環境緑化審議会委員18名のうち、行政機関の職員を除く14名分の報酬を要求するもの。
　令和５年度審議会開催回数：３回予定（５月諮問、12月協議、３月答申） </v>
          </cell>
          <cell r="BJ1647">
            <v>1</v>
          </cell>
          <cell r="BK1647">
            <v>349</v>
          </cell>
          <cell r="BL1647">
            <v>0</v>
          </cell>
          <cell r="BM1647">
            <v>0</v>
          </cell>
          <cell r="BN1647">
            <v>0</v>
          </cell>
          <cell r="BO1647">
            <v>0</v>
          </cell>
          <cell r="BP1647">
            <v>0</v>
          </cell>
          <cell r="BQ1647">
            <v>0</v>
          </cell>
          <cell r="BR1647">
            <v>0</v>
          </cell>
          <cell r="BS1647">
            <v>0</v>
          </cell>
          <cell r="BT1647">
            <v>0</v>
          </cell>
          <cell r="BU1647">
            <v>0</v>
          </cell>
          <cell r="BV1647">
            <v>349</v>
          </cell>
          <cell r="BW1647">
            <v>0</v>
          </cell>
          <cell r="BX1647">
            <v>0</v>
          </cell>
          <cell r="BY1647">
            <v>0</v>
          </cell>
          <cell r="BZ1647">
            <v>0</v>
          </cell>
          <cell r="CA1647">
            <v>349</v>
          </cell>
        </row>
        <row r="1648">
          <cell r="I1648" t="str">
            <v>環境緑化審議会事務費</v>
          </cell>
          <cell r="J1648">
            <v>1</v>
          </cell>
          <cell r="K1648" t="str">
            <v>一般会計</v>
          </cell>
          <cell r="L1648">
            <v>8</v>
          </cell>
          <cell r="M1648" t="str">
            <v>土木費　</v>
          </cell>
          <cell r="N1648">
            <v>5</v>
          </cell>
          <cell r="O1648" t="str">
            <v>都市計画費　</v>
          </cell>
          <cell r="P1648">
            <v>7</v>
          </cell>
          <cell r="Q1648" t="str">
            <v>緑化推進費　</v>
          </cell>
          <cell r="R1648">
            <v>20</v>
          </cell>
          <cell r="S1648" t="str">
            <v>緑化推進費　</v>
          </cell>
          <cell r="T1648">
            <v>2</v>
          </cell>
          <cell r="U1648" t="str">
            <v>環境緑化審議会事務費</v>
          </cell>
          <cell r="V1648">
            <v>0</v>
          </cell>
          <cell r="X1648">
            <v>0</v>
          </cell>
          <cell r="Z1648">
            <v>0</v>
          </cell>
          <cell r="AA1648">
            <v>40</v>
          </cell>
          <cell r="AB1648">
            <v>40</v>
          </cell>
          <cell r="AC1648">
            <v>40</v>
          </cell>
          <cell r="AD1648">
            <v>40</v>
          </cell>
          <cell r="AE1648">
            <v>0</v>
          </cell>
          <cell r="AF1648">
            <v>0</v>
          </cell>
          <cell r="AG1648">
            <v>0</v>
          </cell>
          <cell r="AH1648">
            <v>0</v>
          </cell>
          <cell r="AI1648">
            <v>40</v>
          </cell>
          <cell r="AJ1648">
            <v>40</v>
          </cell>
          <cell r="AK1648">
            <v>40</v>
          </cell>
          <cell r="AL1648">
            <v>40</v>
          </cell>
          <cell r="AM1648">
            <v>0</v>
          </cell>
          <cell r="AN1648">
            <v>0</v>
          </cell>
          <cell r="AO1648">
            <v>0</v>
          </cell>
          <cell r="AP1648" t="str">
            <v xml:space="preserve">　緑の保護と育成を図るための重要事項を調査審議するため、いわき市緑の保護及び緑の
育成に関する条例第21条の規定に基づき、いわき市環境緑化審議会を設置する。 </v>
          </cell>
          <cell r="AQ1648" t="str">
            <v xml:space="preserve">環境緑化審議会（委員18名）の開催に要する次の経費
　○審議会委員の会議出席に係る費用弁償
　○審議会開催に係る飲料代
令和５年度審議会開催回数：３回予定（５月諮問、12月協議、３月答申） </v>
          </cell>
          <cell r="BJ1648">
            <v>1</v>
          </cell>
          <cell r="BK1648">
            <v>40</v>
          </cell>
          <cell r="BL1648">
            <v>0</v>
          </cell>
          <cell r="BM1648">
            <v>0</v>
          </cell>
          <cell r="BN1648">
            <v>0</v>
          </cell>
          <cell r="BO1648">
            <v>0</v>
          </cell>
          <cell r="BP1648">
            <v>0</v>
          </cell>
          <cell r="BQ1648">
            <v>0</v>
          </cell>
          <cell r="BR1648">
            <v>0</v>
          </cell>
          <cell r="BS1648">
            <v>0</v>
          </cell>
          <cell r="BT1648">
            <v>0</v>
          </cell>
          <cell r="BU1648">
            <v>0</v>
          </cell>
          <cell r="BV1648">
            <v>40</v>
          </cell>
          <cell r="BW1648">
            <v>0</v>
          </cell>
          <cell r="BX1648">
            <v>0</v>
          </cell>
          <cell r="BY1648">
            <v>0</v>
          </cell>
          <cell r="BZ1648">
            <v>0</v>
          </cell>
          <cell r="CA1648">
            <v>40</v>
          </cell>
        </row>
        <row r="1649">
          <cell r="I1649" t="str">
            <v>緑化推進事業費</v>
          </cell>
          <cell r="J1649">
            <v>1</v>
          </cell>
          <cell r="K1649" t="str">
            <v>一般会計</v>
          </cell>
          <cell r="L1649">
            <v>8</v>
          </cell>
          <cell r="M1649" t="str">
            <v>土木費　</v>
          </cell>
          <cell r="N1649">
            <v>5</v>
          </cell>
          <cell r="O1649" t="str">
            <v>都市計画費　</v>
          </cell>
          <cell r="P1649">
            <v>7</v>
          </cell>
          <cell r="Q1649" t="str">
            <v>緑化推進費　</v>
          </cell>
          <cell r="R1649">
            <v>20</v>
          </cell>
          <cell r="S1649" t="str">
            <v>緑化推進費　</v>
          </cell>
          <cell r="T1649">
            <v>3</v>
          </cell>
          <cell r="U1649" t="str">
            <v>緑化推進事業費　</v>
          </cell>
          <cell r="V1649">
            <v>0</v>
          </cell>
          <cell r="X1649">
            <v>0</v>
          </cell>
          <cell r="Z1649">
            <v>2029</v>
          </cell>
          <cell r="AA1649">
            <v>1700</v>
          </cell>
          <cell r="AB1649">
            <v>1700</v>
          </cell>
          <cell r="AC1649">
            <v>1700</v>
          </cell>
          <cell r="AD1649">
            <v>1700</v>
          </cell>
          <cell r="AE1649">
            <v>4</v>
          </cell>
          <cell r="AF1649">
            <v>8</v>
          </cell>
          <cell r="AG1649">
            <v>8</v>
          </cell>
          <cell r="AH1649">
            <v>8</v>
          </cell>
          <cell r="AI1649">
            <v>1696</v>
          </cell>
          <cell r="AJ1649">
            <v>1692</v>
          </cell>
          <cell r="AK1649">
            <v>1692</v>
          </cell>
          <cell r="AL1649">
            <v>1692</v>
          </cell>
          <cell r="AM1649">
            <v>0</v>
          </cell>
          <cell r="AN1649">
            <v>0</v>
          </cell>
          <cell r="AO1649">
            <v>0</v>
          </cell>
          <cell r="AP1649" t="str">
            <v xml:space="preserve">　いわき市都市緑化基金条例に基づき、その基金利子と原資の一部を活用して、緑豊かで安全で快適な街づくりの一環として、都市緑化の推進及び保全、豊かな生活環境の創出を図る。
○実施計画における事業名：緑化推進事業（次の３事業で構成）
　① 緑化推進事業費 ＝ 事業関連事務費等
　② 緑化推進委託費（指定管理料） ＝ 緑化推進事業実施に係る指定管理料
　③ 緑化推進事業費　運営費等補助金分 ＝ 緑化推進の取り組みに対する補助金交付
</v>
          </cell>
          <cell r="AQ1649" t="str">
            <v xml:space="preserve">都市緑化の推進及び保全等に要する次の経費
　・各種関連団体主催会議への出席に係る旅費等
　・事業実施に要する消耗品等
　・緑化保全事業に係る委託料
　・事務機に係る使用料等
　・各種関連団体の会費、負担金等
</v>
          </cell>
          <cell r="BJ1649">
            <v>1</v>
          </cell>
          <cell r="BK1649">
            <v>1700</v>
          </cell>
          <cell r="BL1649">
            <v>0</v>
          </cell>
          <cell r="BM1649">
            <v>0</v>
          </cell>
          <cell r="BN1649">
            <v>0</v>
          </cell>
          <cell r="BO1649">
            <v>0</v>
          </cell>
          <cell r="BP1649">
            <v>0</v>
          </cell>
          <cell r="BQ1649">
            <v>0</v>
          </cell>
          <cell r="BR1649">
            <v>0</v>
          </cell>
          <cell r="BS1649">
            <v>0</v>
          </cell>
          <cell r="BT1649">
            <v>0</v>
          </cell>
          <cell r="BU1649">
            <v>8</v>
          </cell>
          <cell r="BV1649">
            <v>1692</v>
          </cell>
          <cell r="BW1649">
            <v>0</v>
          </cell>
          <cell r="BX1649">
            <v>0</v>
          </cell>
          <cell r="BY1649">
            <v>0</v>
          </cell>
          <cell r="BZ1649">
            <v>8</v>
          </cell>
          <cell r="CA1649">
            <v>1692</v>
          </cell>
        </row>
        <row r="1650">
          <cell r="I1650" t="str">
            <v>緑化推進事業費　委託費（指定管理料）</v>
          </cell>
          <cell r="J1650">
            <v>1</v>
          </cell>
          <cell r="K1650" t="str">
            <v>一般会計</v>
          </cell>
          <cell r="L1650">
            <v>8</v>
          </cell>
          <cell r="M1650" t="str">
            <v>土木費　</v>
          </cell>
          <cell r="N1650">
            <v>5</v>
          </cell>
          <cell r="O1650" t="str">
            <v>都市計画費　</v>
          </cell>
          <cell r="P1650">
            <v>7</v>
          </cell>
          <cell r="Q1650" t="str">
            <v>緑化推進費　</v>
          </cell>
          <cell r="R1650">
            <v>20</v>
          </cell>
          <cell r="S1650" t="str">
            <v>緑化推進費　</v>
          </cell>
          <cell r="T1650">
            <v>3</v>
          </cell>
          <cell r="U1650" t="str">
            <v>緑化推進事業費　</v>
          </cell>
          <cell r="V1650">
            <v>0</v>
          </cell>
          <cell r="X1650">
            <v>1</v>
          </cell>
          <cell r="Y1650" t="str">
            <v>緑化推進委託費（指定管理料）</v>
          </cell>
          <cell r="Z1650">
            <v>14804</v>
          </cell>
          <cell r="AA1650">
            <v>14804</v>
          </cell>
          <cell r="AB1650">
            <v>14804</v>
          </cell>
          <cell r="AC1650">
            <v>14804</v>
          </cell>
          <cell r="AD1650">
            <v>14804</v>
          </cell>
          <cell r="AE1650">
            <v>33</v>
          </cell>
          <cell r="AF1650">
            <v>76</v>
          </cell>
          <cell r="AG1650">
            <v>76</v>
          </cell>
          <cell r="AH1650">
            <v>76</v>
          </cell>
          <cell r="AI1650">
            <v>14771</v>
          </cell>
          <cell r="AJ1650">
            <v>14728</v>
          </cell>
          <cell r="AK1650">
            <v>14728</v>
          </cell>
          <cell r="AL1650">
            <v>14728</v>
          </cell>
          <cell r="AM1650">
            <v>0</v>
          </cell>
          <cell r="AN1650">
            <v>0</v>
          </cell>
          <cell r="AO1650">
            <v>0</v>
          </cell>
          <cell r="AP1650" t="str">
            <v xml:space="preserve">　いわき市緑の保護及び緑の育成に関する条例に基づき、緑を保護し、緑を育成することによって、市民の健全な心身の維持形成と安全で快適な生活環境の確保を図り、もって明るく、住みよい、豊かな都市づくりのため、保存樹木・樹林の保護や花苗の配布等、緑の保護育成を図る様々な事業を指定管理者に委託するもの。
＜指定管理者＞
　一般財団法人いわき市公園緑地観光公社
＜主な業務内容＞
　○市保存樹木・樹林等、市内の緑の保全業務
　○都市緑化に関する普及啓発業務（記念樹交付、都市緑化まつり等） </v>
          </cell>
          <cell r="AQ1650" t="str">
            <v>　緑化推進事業の業務委託に必要な経費を要求するもの。【債務負担行為設定有】　</v>
          </cell>
          <cell r="BJ1650">
            <v>1</v>
          </cell>
          <cell r="BK1650">
            <v>14804</v>
          </cell>
          <cell r="BL1650">
            <v>0</v>
          </cell>
          <cell r="BM1650">
            <v>0</v>
          </cell>
          <cell r="BN1650">
            <v>0</v>
          </cell>
          <cell r="BO1650">
            <v>0</v>
          </cell>
          <cell r="BP1650">
            <v>0</v>
          </cell>
          <cell r="BQ1650">
            <v>0</v>
          </cell>
          <cell r="BR1650">
            <v>0</v>
          </cell>
          <cell r="BS1650">
            <v>0</v>
          </cell>
          <cell r="BT1650">
            <v>0</v>
          </cell>
          <cell r="BU1650">
            <v>76</v>
          </cell>
          <cell r="BV1650">
            <v>14728</v>
          </cell>
          <cell r="BW1650">
            <v>0</v>
          </cell>
          <cell r="BX1650">
            <v>0</v>
          </cell>
          <cell r="BY1650">
            <v>0</v>
          </cell>
          <cell r="BZ1650">
            <v>76</v>
          </cell>
          <cell r="CA1650">
            <v>14728</v>
          </cell>
        </row>
        <row r="1651">
          <cell r="I1651" t="str">
            <v>緑化推進事業費　運営費等補助金分</v>
          </cell>
          <cell r="J1651">
            <v>1</v>
          </cell>
          <cell r="K1651" t="str">
            <v>一般会計</v>
          </cell>
          <cell r="L1651">
            <v>8</v>
          </cell>
          <cell r="M1651" t="str">
            <v>土木費　</v>
          </cell>
          <cell r="N1651">
            <v>5</v>
          </cell>
          <cell r="O1651" t="str">
            <v>都市計画費　</v>
          </cell>
          <cell r="P1651">
            <v>7</v>
          </cell>
          <cell r="Q1651" t="str">
            <v>緑化推進費　</v>
          </cell>
          <cell r="R1651">
            <v>20</v>
          </cell>
          <cell r="S1651" t="str">
            <v>緑化推進費　</v>
          </cell>
          <cell r="T1651">
            <v>3</v>
          </cell>
          <cell r="U1651" t="str">
            <v>緑化推進事業費　</v>
          </cell>
          <cell r="V1651">
            <v>0</v>
          </cell>
          <cell r="X1651">
            <v>2</v>
          </cell>
          <cell r="Y1651" t="str">
            <v>緑化推進事業費　運営費等補助金分</v>
          </cell>
          <cell r="Z1651">
            <v>840</v>
          </cell>
          <cell r="AA1651">
            <v>3350</v>
          </cell>
          <cell r="AB1651">
            <v>3350</v>
          </cell>
          <cell r="AC1651">
            <v>3350</v>
          </cell>
          <cell r="AD1651">
            <v>3350</v>
          </cell>
          <cell r="AE1651">
            <v>7</v>
          </cell>
          <cell r="AF1651">
            <v>17</v>
          </cell>
          <cell r="AG1651">
            <v>17</v>
          </cell>
          <cell r="AH1651">
            <v>17</v>
          </cell>
          <cell r="AI1651">
            <v>3343</v>
          </cell>
          <cell r="AJ1651">
            <v>3333</v>
          </cell>
          <cell r="AK1651">
            <v>3333</v>
          </cell>
          <cell r="AL1651">
            <v>3333</v>
          </cell>
          <cell r="AM1651">
            <v>0</v>
          </cell>
          <cell r="AN1651">
            <v>0</v>
          </cell>
          <cell r="AO1651">
            <v>0</v>
          </cell>
          <cell r="AP1651" t="str">
            <v xml:space="preserve">　いわき市都市緑化基金条例に基づき、その基金利子と原資の一部を活用して、緑豊かで安全・快適な街づくりの一環として、都市緑化の推進及び保全、豊かな生活環境の創出を図ることを目的に、緑化推進の取り組みに対し補助金を交付する。
※要綱等
　いわき市生垣設置奨励補助金交付要綱
　いわき市緑の少年団活動補助金交付要綱 </v>
          </cell>
          <cell r="AQ1651" t="str">
            <v xml:space="preserve">　緑化推進に寄与する次の事業に要する経費
　・生垣設置奨励補助金
　・緑の少年団活動補助金
 </v>
          </cell>
          <cell r="BJ1651">
            <v>1</v>
          </cell>
          <cell r="BK1651">
            <v>3350</v>
          </cell>
          <cell r="BL1651">
            <v>0</v>
          </cell>
          <cell r="BM1651">
            <v>0</v>
          </cell>
          <cell r="BN1651">
            <v>0</v>
          </cell>
          <cell r="BO1651">
            <v>0</v>
          </cell>
          <cell r="BP1651">
            <v>0</v>
          </cell>
          <cell r="BQ1651">
            <v>0</v>
          </cell>
          <cell r="BR1651">
            <v>0</v>
          </cell>
          <cell r="BS1651">
            <v>0</v>
          </cell>
          <cell r="BT1651">
            <v>0</v>
          </cell>
          <cell r="BU1651">
            <v>17</v>
          </cell>
          <cell r="BV1651">
            <v>3333</v>
          </cell>
          <cell r="BW1651">
            <v>0</v>
          </cell>
          <cell r="BX1651">
            <v>0</v>
          </cell>
          <cell r="BY1651">
            <v>0</v>
          </cell>
          <cell r="BZ1651">
            <v>17</v>
          </cell>
          <cell r="CA1651">
            <v>3333</v>
          </cell>
        </row>
        <row r="1652">
          <cell r="I1652" t="str">
            <v>都市緑化基金積立金</v>
          </cell>
          <cell r="J1652">
            <v>1</v>
          </cell>
          <cell r="K1652" t="str">
            <v>一般会計</v>
          </cell>
          <cell r="L1652">
            <v>8</v>
          </cell>
          <cell r="M1652" t="str">
            <v>土木費　</v>
          </cell>
          <cell r="N1652">
            <v>5</v>
          </cell>
          <cell r="O1652" t="str">
            <v>都市計画費　</v>
          </cell>
          <cell r="P1652">
            <v>7</v>
          </cell>
          <cell r="Q1652" t="str">
            <v>緑化推進費　</v>
          </cell>
          <cell r="R1652">
            <v>20</v>
          </cell>
          <cell r="S1652" t="str">
            <v>緑化推進費　</v>
          </cell>
          <cell r="T1652">
            <v>4</v>
          </cell>
          <cell r="U1652" t="str">
            <v>都市緑化基金積立金　</v>
          </cell>
          <cell r="V1652">
            <v>0</v>
          </cell>
          <cell r="X1652">
            <v>0</v>
          </cell>
          <cell r="Z1652">
            <v>176</v>
          </cell>
          <cell r="AA1652">
            <v>185</v>
          </cell>
          <cell r="AB1652">
            <v>175</v>
          </cell>
          <cell r="AC1652">
            <v>175</v>
          </cell>
          <cell r="AD1652">
            <v>175</v>
          </cell>
          <cell r="AE1652">
            <v>185</v>
          </cell>
          <cell r="AF1652">
            <v>175</v>
          </cell>
          <cell r="AG1652">
            <v>175</v>
          </cell>
          <cell r="AH1652">
            <v>175</v>
          </cell>
          <cell r="AI1652">
            <v>0</v>
          </cell>
          <cell r="AJ1652">
            <v>0</v>
          </cell>
          <cell r="AK1652">
            <v>0</v>
          </cell>
          <cell r="AL1652">
            <v>0</v>
          </cell>
          <cell r="AM1652">
            <v>0</v>
          </cell>
          <cell r="AN1652">
            <v>-10</v>
          </cell>
          <cell r="AO1652">
            <v>-10</v>
          </cell>
          <cell r="AP1652" t="str">
            <v>　いわき市都市緑化基金条例に基づき、都市緑化の推進及び緑の保全のため設置された、いわき市都市緑化基金への寄附金を財源とし、同基金への積立を行うもの。</v>
          </cell>
          <cell r="AQ1652" t="str">
            <v xml:space="preserve">　いわき市都市緑化基金への積立金を要求するもの。
　増減理由
　・実績に基づく寄附金見込額の減 </v>
          </cell>
          <cell r="BJ1652">
            <v>1</v>
          </cell>
          <cell r="BK1652">
            <v>175</v>
          </cell>
          <cell r="BL1652">
            <v>0</v>
          </cell>
          <cell r="BM1652">
            <v>0</v>
          </cell>
          <cell r="BN1652">
            <v>0</v>
          </cell>
          <cell r="BO1652">
            <v>0</v>
          </cell>
          <cell r="BP1652">
            <v>0</v>
          </cell>
          <cell r="BQ1652">
            <v>0</v>
          </cell>
          <cell r="BR1652">
            <v>0</v>
          </cell>
          <cell r="BS1652">
            <v>0</v>
          </cell>
          <cell r="BT1652">
            <v>0</v>
          </cell>
          <cell r="BU1652">
            <v>175</v>
          </cell>
          <cell r="BV1652">
            <v>0</v>
          </cell>
          <cell r="BW1652">
            <v>0</v>
          </cell>
          <cell r="BX1652">
            <v>0</v>
          </cell>
          <cell r="BY1652">
            <v>0</v>
          </cell>
          <cell r="BZ1652">
            <v>175</v>
          </cell>
          <cell r="CA1652">
            <v>0</v>
          </cell>
        </row>
        <row r="1653">
          <cell r="I1653" t="str">
            <v>一般事務費</v>
          </cell>
          <cell r="J1653">
            <v>1</v>
          </cell>
          <cell r="K1653" t="str">
            <v>一般会計</v>
          </cell>
          <cell r="L1653">
            <v>2</v>
          </cell>
          <cell r="M1653" t="str">
            <v>総務費　</v>
          </cell>
          <cell r="N1653">
            <v>1</v>
          </cell>
          <cell r="O1653" t="str">
            <v>総務管理費　</v>
          </cell>
          <cell r="P1653">
            <v>5</v>
          </cell>
          <cell r="Q1653" t="str">
            <v>会計管理費　</v>
          </cell>
          <cell r="R1653">
            <v>90</v>
          </cell>
          <cell r="S1653" t="str">
            <v>会計管理費　</v>
          </cell>
          <cell r="T1653">
            <v>1</v>
          </cell>
          <cell r="U1653" t="str">
            <v>一般事務費　</v>
          </cell>
          <cell r="V1653">
            <v>0</v>
          </cell>
          <cell r="X1653">
            <v>0</v>
          </cell>
          <cell r="Z1653">
            <v>6957</v>
          </cell>
          <cell r="AA1653">
            <v>7714</v>
          </cell>
          <cell r="AB1653">
            <v>10328</v>
          </cell>
          <cell r="AC1653">
            <v>10328</v>
          </cell>
          <cell r="AD1653">
            <v>10328</v>
          </cell>
          <cell r="AE1653">
            <v>0</v>
          </cell>
          <cell r="AF1653">
            <v>0</v>
          </cell>
          <cell r="AG1653">
            <v>0</v>
          </cell>
          <cell r="AH1653">
            <v>0</v>
          </cell>
          <cell r="AI1653">
            <v>7714</v>
          </cell>
          <cell r="AJ1653">
            <v>10328</v>
          </cell>
          <cell r="AK1653">
            <v>10328</v>
          </cell>
          <cell r="AL1653">
            <v>10328</v>
          </cell>
          <cell r="AM1653">
            <v>0</v>
          </cell>
          <cell r="AN1653">
            <v>2614</v>
          </cell>
          <cell r="AO1653">
            <v>2614</v>
          </cell>
          <cell r="AP1653" t="str">
            <v>　現金の出納、資金管理及び決算調製等の会計管理に係る事務経費。　</v>
          </cell>
          <cell r="AQ1653" t="str">
            <v xml:space="preserve">　会計室の会計管理に係る事務経費。
　令和５年度よりペイオフ対策費（事業番号：3061）を移行することによる増。 </v>
          </cell>
          <cell r="BJ1653">
            <v>1</v>
          </cell>
          <cell r="BK1653">
            <v>10328</v>
          </cell>
          <cell r="BL1653">
            <v>0</v>
          </cell>
          <cell r="BM1653">
            <v>0</v>
          </cell>
          <cell r="BN1653">
            <v>0</v>
          </cell>
          <cell r="BO1653">
            <v>0</v>
          </cell>
          <cell r="BP1653">
            <v>0</v>
          </cell>
          <cell r="BQ1653">
            <v>0</v>
          </cell>
          <cell r="BR1653">
            <v>0</v>
          </cell>
          <cell r="BS1653">
            <v>0</v>
          </cell>
          <cell r="BT1653">
            <v>0</v>
          </cell>
          <cell r="BU1653">
            <v>0</v>
          </cell>
          <cell r="BV1653">
            <v>10328</v>
          </cell>
          <cell r="BW1653">
            <v>0</v>
          </cell>
          <cell r="BX1653">
            <v>0</v>
          </cell>
          <cell r="BY1653">
            <v>0</v>
          </cell>
          <cell r="BZ1653">
            <v>0</v>
          </cell>
          <cell r="CA1653">
            <v>10328</v>
          </cell>
        </row>
        <row r="1654">
          <cell r="I1654" t="str">
            <v>一般事務費　会計年度任用職員分</v>
          </cell>
          <cell r="J1654">
            <v>1</v>
          </cell>
          <cell r="K1654" t="str">
            <v>一般会計</v>
          </cell>
          <cell r="L1654">
            <v>2</v>
          </cell>
          <cell r="M1654" t="str">
            <v>総務費　</v>
          </cell>
          <cell r="N1654">
            <v>1</v>
          </cell>
          <cell r="O1654" t="str">
            <v>総務管理費　</v>
          </cell>
          <cell r="P1654">
            <v>5</v>
          </cell>
          <cell r="Q1654" t="str">
            <v>会計管理費　</v>
          </cell>
          <cell r="R1654">
            <v>90</v>
          </cell>
          <cell r="S1654" t="str">
            <v>会計管理費　</v>
          </cell>
          <cell r="T1654">
            <v>1</v>
          </cell>
          <cell r="U1654" t="str">
            <v>一般事務費　</v>
          </cell>
          <cell r="V1654">
            <v>0</v>
          </cell>
          <cell r="X1654">
            <v>1</v>
          </cell>
          <cell r="Y1654" t="str">
            <v>会計年度任用職員分　</v>
          </cell>
          <cell r="Z1654">
            <v>2385</v>
          </cell>
          <cell r="AA1654">
            <v>2796</v>
          </cell>
          <cell r="AB1654">
            <v>2793</v>
          </cell>
          <cell r="AC1654">
            <v>2410</v>
          </cell>
          <cell r="AD1654">
            <v>2410</v>
          </cell>
          <cell r="AE1654">
            <v>7</v>
          </cell>
          <cell r="AF1654">
            <v>11</v>
          </cell>
          <cell r="AG1654">
            <v>12</v>
          </cell>
          <cell r="AH1654">
            <v>12</v>
          </cell>
          <cell r="AI1654">
            <v>2789</v>
          </cell>
          <cell r="AJ1654">
            <v>2782</v>
          </cell>
          <cell r="AK1654">
            <v>2398</v>
          </cell>
          <cell r="AL1654">
            <v>2398</v>
          </cell>
          <cell r="AM1654">
            <v>-383</v>
          </cell>
          <cell r="AN1654">
            <v>-3</v>
          </cell>
          <cell r="AO1654">
            <v>-386</v>
          </cell>
          <cell r="AP1654" t="str">
            <v>パートタイム・フルタイム会計年度任用職員に係る経費　</v>
          </cell>
          <cell r="AQ1654" t="str">
            <v>パートタイム・フルタイム会計年度任用職員に係る経費（報酬、給料、職員手当等、共済費、旅費）について要求するもの　</v>
          </cell>
          <cell r="BJ1654">
            <v>2</v>
          </cell>
          <cell r="BK1654">
            <v>0</v>
          </cell>
          <cell r="BL1654">
            <v>0</v>
          </cell>
          <cell r="BM1654">
            <v>0</v>
          </cell>
          <cell r="BN1654">
            <v>0</v>
          </cell>
          <cell r="BO1654">
            <v>0</v>
          </cell>
          <cell r="BP1654">
            <v>0</v>
          </cell>
          <cell r="BQ1654">
            <v>0</v>
          </cell>
          <cell r="BR1654">
            <v>0</v>
          </cell>
          <cell r="BS1654">
            <v>0</v>
          </cell>
          <cell r="BT1654">
            <v>0</v>
          </cell>
          <cell r="BU1654">
            <v>11</v>
          </cell>
          <cell r="BV1654">
            <v>2782</v>
          </cell>
          <cell r="BW1654">
            <v>0</v>
          </cell>
          <cell r="BX1654">
            <v>0</v>
          </cell>
          <cell r="BY1654">
            <v>0</v>
          </cell>
          <cell r="BZ1654">
            <v>12</v>
          </cell>
          <cell r="CA1654">
            <v>2398</v>
          </cell>
        </row>
        <row r="1655">
          <cell r="I1655" t="str">
            <v>ペイオフ対策費</v>
          </cell>
          <cell r="J1655">
            <v>1</v>
          </cell>
          <cell r="K1655" t="str">
            <v>一般会計</v>
          </cell>
          <cell r="L1655">
            <v>2</v>
          </cell>
          <cell r="M1655" t="str">
            <v>総務費　</v>
          </cell>
          <cell r="N1655">
            <v>1</v>
          </cell>
          <cell r="O1655" t="str">
            <v>総務管理費　</v>
          </cell>
          <cell r="P1655">
            <v>5</v>
          </cell>
          <cell r="Q1655" t="str">
            <v>会計管理費　</v>
          </cell>
          <cell r="R1655">
            <v>90</v>
          </cell>
          <cell r="S1655" t="str">
            <v>会計管理費　</v>
          </cell>
          <cell r="T1655">
            <v>2</v>
          </cell>
          <cell r="U1655" t="str">
            <v>ペイオフ対策費　</v>
          </cell>
          <cell r="V1655">
            <v>0</v>
          </cell>
          <cell r="X1655">
            <v>0</v>
          </cell>
          <cell r="Z1655">
            <v>2491</v>
          </cell>
          <cell r="AA1655">
            <v>2614</v>
          </cell>
          <cell r="AB1655">
            <v>0</v>
          </cell>
          <cell r="AC1655">
            <v>0</v>
          </cell>
          <cell r="AD1655">
            <v>0</v>
          </cell>
          <cell r="AE1655">
            <v>0</v>
          </cell>
          <cell r="AF1655">
            <v>0</v>
          </cell>
          <cell r="AG1655">
            <v>0</v>
          </cell>
          <cell r="AH1655">
            <v>0</v>
          </cell>
          <cell r="AI1655">
            <v>2614</v>
          </cell>
          <cell r="AJ1655">
            <v>0</v>
          </cell>
          <cell r="AK1655">
            <v>0</v>
          </cell>
          <cell r="AL1655">
            <v>0</v>
          </cell>
          <cell r="AM1655">
            <v>0</v>
          </cell>
          <cell r="AN1655">
            <v>-2614</v>
          </cell>
          <cell r="AO1655">
            <v>-2614</v>
          </cell>
          <cell r="AP1655" t="str">
            <v>　市公金の管理及び運用に関する基準等に基づき、自治体として取り得る具体的な公金保全方策を確立するとともに、今後とも金融情勢や、国及び他団体の動向等を十分に見極め、公金の安全な管理・運用に万全を期すためのペイオフ対策に係る経費。　</v>
          </cell>
          <cell r="AQ1655" t="str">
            <v xml:space="preserve">　会計室のペイオフ対策に係る事務経費。
　令和５年度より一般事務費（事業番号：0046）に移行することによる減。 </v>
          </cell>
          <cell r="BJ1655">
            <v>1</v>
          </cell>
          <cell r="BK1655">
            <v>0</v>
          </cell>
          <cell r="BL1655">
            <v>0</v>
          </cell>
          <cell r="BM1655">
            <v>0</v>
          </cell>
          <cell r="BN1655">
            <v>0</v>
          </cell>
          <cell r="BO1655">
            <v>0</v>
          </cell>
          <cell r="BP1655">
            <v>0</v>
          </cell>
          <cell r="BQ1655">
            <v>0</v>
          </cell>
          <cell r="BR1655">
            <v>0</v>
          </cell>
          <cell r="BS1655">
            <v>0</v>
          </cell>
          <cell r="BT1655">
            <v>0</v>
          </cell>
          <cell r="BU1655">
            <v>0</v>
          </cell>
          <cell r="BV1655">
            <v>0</v>
          </cell>
          <cell r="BW1655">
            <v>0</v>
          </cell>
          <cell r="BX1655">
            <v>0</v>
          </cell>
          <cell r="BY1655">
            <v>0</v>
          </cell>
          <cell r="BZ1655">
            <v>0</v>
          </cell>
          <cell r="CA1655">
            <v>0</v>
          </cell>
        </row>
        <row r="1656">
          <cell r="I1656" t="str">
            <v>事務費等</v>
          </cell>
          <cell r="J1656">
            <v>1</v>
          </cell>
          <cell r="K1656" t="str">
            <v>一般会計</v>
          </cell>
          <cell r="L1656">
            <v>1</v>
          </cell>
          <cell r="M1656" t="str">
            <v>議会費　</v>
          </cell>
          <cell r="N1656">
            <v>1</v>
          </cell>
          <cell r="O1656" t="str">
            <v>議会費　</v>
          </cell>
          <cell r="P1656">
            <v>1</v>
          </cell>
          <cell r="Q1656" t="str">
            <v>議会費　</v>
          </cell>
          <cell r="R1656">
            <v>10</v>
          </cell>
          <cell r="S1656" t="str">
            <v>事務局経費　</v>
          </cell>
          <cell r="T1656">
            <v>2</v>
          </cell>
          <cell r="U1656" t="str">
            <v>事務費等</v>
          </cell>
          <cell r="V1656">
            <v>0</v>
          </cell>
          <cell r="X1656">
            <v>0</v>
          </cell>
          <cell r="Z1656">
            <v>24132</v>
          </cell>
          <cell r="AA1656">
            <v>24073</v>
          </cell>
          <cell r="AB1656">
            <v>24552</v>
          </cell>
          <cell r="AC1656">
            <v>24552</v>
          </cell>
          <cell r="AD1656">
            <v>24552</v>
          </cell>
          <cell r="AE1656">
            <v>247</v>
          </cell>
          <cell r="AF1656">
            <v>214</v>
          </cell>
          <cell r="AG1656">
            <v>214</v>
          </cell>
          <cell r="AH1656">
            <v>214</v>
          </cell>
          <cell r="AI1656">
            <v>23826</v>
          </cell>
          <cell r="AJ1656">
            <v>24338</v>
          </cell>
          <cell r="AK1656">
            <v>24338</v>
          </cell>
          <cell r="AL1656">
            <v>24338</v>
          </cell>
          <cell r="AM1656">
            <v>0</v>
          </cell>
          <cell r="AN1656">
            <v>479</v>
          </cell>
          <cell r="AO1656">
            <v>479</v>
          </cell>
          <cell r="AP1656" t="str">
            <v xml:space="preserve">議会事務に係る諸事務経費及びＡＳＰ方式による議会ライブシステム・会議録検索システムの運用経費
全国、東北及び福島県市議会議長会等による会議・研修会の出席旅費、負担金等の経費 </v>
          </cell>
          <cell r="AQ1656" t="str">
            <v xml:space="preserve">【要求内容】
　・議会だより印刷製本費　
　・会議録作成等委託料
　・ＡＳＰ方式による議会ライブシステム・会議録検索システムの運用経費
　・議場音響機器システム賃借・保守点検費
　・諸会議負担金
　・諸事務経費
【増減理由】
　・印刷製本費　…　職員録及び議員名簿印刷費の減
　・委託料　…　市議会等作成業務委託等に係る業務単価上昇による増
　・使用料及び賃借料　…　単価上昇によるコピー使用料の増
 </v>
          </cell>
          <cell r="BJ1656">
            <v>1</v>
          </cell>
          <cell r="BK1656">
            <v>24552</v>
          </cell>
          <cell r="BL1656">
            <v>0</v>
          </cell>
          <cell r="BM1656">
            <v>0</v>
          </cell>
          <cell r="BN1656">
            <v>0</v>
          </cell>
          <cell r="BO1656">
            <v>0</v>
          </cell>
          <cell r="BP1656">
            <v>0</v>
          </cell>
          <cell r="BQ1656">
            <v>0</v>
          </cell>
          <cell r="BR1656">
            <v>143</v>
          </cell>
          <cell r="BS1656">
            <v>71</v>
          </cell>
          <cell r="BT1656">
            <v>0</v>
          </cell>
          <cell r="BU1656">
            <v>0</v>
          </cell>
          <cell r="BV1656">
            <v>24338</v>
          </cell>
          <cell r="BW1656">
            <v>143</v>
          </cell>
          <cell r="BX1656">
            <v>71</v>
          </cell>
          <cell r="BY1656">
            <v>0</v>
          </cell>
          <cell r="BZ1656">
            <v>0</v>
          </cell>
          <cell r="CA1656">
            <v>24338</v>
          </cell>
        </row>
        <row r="1657">
          <cell r="I1657" t="str">
            <v>議員報酬等</v>
          </cell>
          <cell r="J1657">
            <v>1</v>
          </cell>
          <cell r="K1657" t="str">
            <v>一般会計</v>
          </cell>
          <cell r="L1657">
            <v>1</v>
          </cell>
          <cell r="M1657" t="str">
            <v>議会費　</v>
          </cell>
          <cell r="N1657">
            <v>1</v>
          </cell>
          <cell r="O1657" t="str">
            <v>議会費　</v>
          </cell>
          <cell r="P1657">
            <v>1</v>
          </cell>
          <cell r="Q1657" t="str">
            <v>議会費　</v>
          </cell>
          <cell r="R1657">
            <v>20</v>
          </cell>
          <cell r="S1657" t="str">
            <v>議会活動費　</v>
          </cell>
          <cell r="T1657">
            <v>1</v>
          </cell>
          <cell r="U1657" t="str">
            <v>議員報酬等　</v>
          </cell>
          <cell r="V1657">
            <v>0</v>
          </cell>
          <cell r="X1657">
            <v>0</v>
          </cell>
          <cell r="Z1657">
            <v>463791</v>
          </cell>
          <cell r="AA1657">
            <v>459937</v>
          </cell>
          <cell r="AB1657">
            <v>459414</v>
          </cell>
          <cell r="AC1657">
            <v>459414</v>
          </cell>
          <cell r="AD1657">
            <v>459414</v>
          </cell>
          <cell r="AE1657">
            <v>0</v>
          </cell>
          <cell r="AF1657">
            <v>0</v>
          </cell>
          <cell r="AG1657">
            <v>0</v>
          </cell>
          <cell r="AH1657">
            <v>0</v>
          </cell>
          <cell r="AI1657">
            <v>459937</v>
          </cell>
          <cell r="AJ1657">
            <v>459414</v>
          </cell>
          <cell r="AK1657">
            <v>459414</v>
          </cell>
          <cell r="AL1657">
            <v>459414</v>
          </cell>
          <cell r="AM1657">
            <v>0</v>
          </cell>
          <cell r="AN1657">
            <v>-523</v>
          </cell>
          <cell r="AO1657">
            <v>-523</v>
          </cell>
          <cell r="AP1657" t="str">
            <v xml:space="preserve">　市議会議員の議会活動に伴う諸経費
　・議員報酬、期末手当
（地方自治法第203条、いわき市議会議員の議員報酬及び費用弁償等に関する条例）
　・市議会議員共済会給付費負担金　
（旧地方公務員等共済組合法第167条） </v>
          </cell>
          <cell r="AQ1657" t="str">
            <v xml:space="preserve">【要求内容】
　・令和５年度の市議会議員議員報酬及び期末手当支給分
　・市議会議員の退職年金等、各種給付金の給付にかかる地方公共団体負担分
　・市議会議員共済会の事務に要する費用にかかる地方公共団体負担分 </v>
          </cell>
          <cell r="BJ1657">
            <v>1</v>
          </cell>
          <cell r="BK1657">
            <v>459414</v>
          </cell>
          <cell r="BL1657">
            <v>0</v>
          </cell>
          <cell r="BM1657">
            <v>0</v>
          </cell>
          <cell r="BN1657">
            <v>0</v>
          </cell>
          <cell r="BO1657">
            <v>0</v>
          </cell>
          <cell r="BP1657">
            <v>0</v>
          </cell>
          <cell r="BQ1657">
            <v>0</v>
          </cell>
          <cell r="BR1657">
            <v>0</v>
          </cell>
          <cell r="BS1657">
            <v>0</v>
          </cell>
          <cell r="BT1657">
            <v>0</v>
          </cell>
          <cell r="BU1657">
            <v>0</v>
          </cell>
          <cell r="BV1657">
            <v>459414</v>
          </cell>
          <cell r="BW1657">
            <v>0</v>
          </cell>
          <cell r="BX1657">
            <v>0</v>
          </cell>
          <cell r="BY1657">
            <v>0</v>
          </cell>
          <cell r="BZ1657">
            <v>0</v>
          </cell>
          <cell r="CA1657">
            <v>459414</v>
          </cell>
        </row>
        <row r="1658">
          <cell r="I1658" t="str">
            <v>事務費等</v>
          </cell>
          <cell r="J1658">
            <v>1</v>
          </cell>
          <cell r="K1658" t="str">
            <v>一般会計</v>
          </cell>
          <cell r="L1658">
            <v>1</v>
          </cell>
          <cell r="M1658" t="str">
            <v>議会費　</v>
          </cell>
          <cell r="N1658">
            <v>1</v>
          </cell>
          <cell r="O1658" t="str">
            <v>議会費　</v>
          </cell>
          <cell r="P1658">
            <v>1</v>
          </cell>
          <cell r="Q1658" t="str">
            <v>議会費　</v>
          </cell>
          <cell r="R1658">
            <v>20</v>
          </cell>
          <cell r="S1658" t="str">
            <v>議会活動費　</v>
          </cell>
          <cell r="T1658">
            <v>3</v>
          </cell>
          <cell r="U1658" t="str">
            <v>事務費等</v>
          </cell>
          <cell r="V1658">
            <v>0</v>
          </cell>
          <cell r="X1658">
            <v>0</v>
          </cell>
          <cell r="Z1658">
            <v>3477</v>
          </cell>
          <cell r="AA1658">
            <v>16059</v>
          </cell>
          <cell r="AB1658">
            <v>15547</v>
          </cell>
          <cell r="AC1658">
            <v>15547</v>
          </cell>
          <cell r="AD1658">
            <v>15547</v>
          </cell>
          <cell r="AE1658">
            <v>0</v>
          </cell>
          <cell r="AF1658">
            <v>0</v>
          </cell>
          <cell r="AG1658">
            <v>0</v>
          </cell>
          <cell r="AH1658">
            <v>0</v>
          </cell>
          <cell r="AI1658">
            <v>16059</v>
          </cell>
          <cell r="AJ1658">
            <v>15547</v>
          </cell>
          <cell r="AK1658">
            <v>15547</v>
          </cell>
          <cell r="AL1658">
            <v>15547</v>
          </cell>
          <cell r="AM1658">
            <v>0</v>
          </cell>
          <cell r="AN1658">
            <v>-512</v>
          </cell>
          <cell r="AO1658">
            <v>-512</v>
          </cell>
          <cell r="AP1658" t="str">
            <v>・市議会議員の議員活動に伴う諸事務経費　</v>
          </cell>
          <cell r="AQ1658" t="str">
            <v xml:space="preserve">【要求内容】
　・本会議等旅費
　・常任委員会等行政視察旅費
　・全国、東北及び県市議会議長会定期総会等関係旅費
　・中核市議会議長会関係旅費
　・議長交際費
　・全国及び県市議会議長会等負担金
【増減理由】
　・旅費…　会議開催地変更に伴う議長会関係旅費の減
　・負担金、補助及び交付金　…　中核市及び東北市議会議長会負担金の減免による減 </v>
          </cell>
          <cell r="BJ1658">
            <v>1</v>
          </cell>
          <cell r="BK1658">
            <v>15547</v>
          </cell>
          <cell r="BL1658">
            <v>0</v>
          </cell>
          <cell r="BM1658">
            <v>0</v>
          </cell>
          <cell r="BN1658">
            <v>0</v>
          </cell>
          <cell r="BO1658">
            <v>0</v>
          </cell>
          <cell r="BP1658">
            <v>0</v>
          </cell>
          <cell r="BQ1658">
            <v>0</v>
          </cell>
          <cell r="BR1658">
            <v>0</v>
          </cell>
          <cell r="BS1658">
            <v>0</v>
          </cell>
          <cell r="BT1658">
            <v>0</v>
          </cell>
          <cell r="BU1658">
            <v>0</v>
          </cell>
          <cell r="BV1658">
            <v>15547</v>
          </cell>
          <cell r="BW1658">
            <v>0</v>
          </cell>
          <cell r="BX1658">
            <v>0</v>
          </cell>
          <cell r="BY1658">
            <v>0</v>
          </cell>
          <cell r="BZ1658">
            <v>0</v>
          </cell>
          <cell r="CA1658">
            <v>15547</v>
          </cell>
        </row>
        <row r="1659">
          <cell r="I1659" t="str">
            <v>市議会議員海外行政視察等関係経費</v>
          </cell>
          <cell r="J1659">
            <v>1</v>
          </cell>
          <cell r="K1659" t="str">
            <v>一般会計</v>
          </cell>
          <cell r="L1659">
            <v>1</v>
          </cell>
          <cell r="M1659" t="str">
            <v>議会費　</v>
          </cell>
          <cell r="N1659">
            <v>1</v>
          </cell>
          <cell r="O1659" t="str">
            <v>議会費　</v>
          </cell>
          <cell r="P1659">
            <v>1</v>
          </cell>
          <cell r="Q1659" t="str">
            <v>議会費　</v>
          </cell>
          <cell r="R1659">
            <v>20</v>
          </cell>
          <cell r="S1659" t="str">
            <v>議会活動費　</v>
          </cell>
          <cell r="T1659">
            <v>4</v>
          </cell>
          <cell r="U1659" t="str">
            <v>市議会議員海外行政視察等関係経費</v>
          </cell>
          <cell r="V1659">
            <v>0</v>
          </cell>
          <cell r="X1659">
            <v>0</v>
          </cell>
          <cell r="Z1659">
            <v>0</v>
          </cell>
          <cell r="AA1659">
            <v>772</v>
          </cell>
          <cell r="AB1659">
            <v>0</v>
          </cell>
          <cell r="AC1659">
            <v>0</v>
          </cell>
          <cell r="AD1659">
            <v>0</v>
          </cell>
          <cell r="AE1659">
            <v>0</v>
          </cell>
          <cell r="AF1659">
            <v>0</v>
          </cell>
          <cell r="AG1659">
            <v>0</v>
          </cell>
          <cell r="AH1659">
            <v>0</v>
          </cell>
          <cell r="AI1659">
            <v>772</v>
          </cell>
          <cell r="AJ1659">
            <v>0</v>
          </cell>
          <cell r="AK1659">
            <v>0</v>
          </cell>
          <cell r="AL1659">
            <v>0</v>
          </cell>
          <cell r="AM1659">
            <v>0</v>
          </cell>
          <cell r="AN1659">
            <v>-772</v>
          </cell>
          <cell r="AO1659">
            <v>-772</v>
          </cell>
          <cell r="AP1659" t="str">
            <v xml:space="preserve">撫順市議会議員との交流関係経費
○訪中団関係経費
・人数：議長、随行職員１名
・期間：３泊４日
・費用：日本～中国往復航空運賃、送迎費用等
 </v>
          </cell>
          <cell r="AQ1659" t="str">
            <v xml:space="preserve">○訪中関係経費
・日本～中国往復旅費　議長349千円、随行347千円、送迎　国内旅費10千円
・記念品代　39千円
・高速料金　21千円、空港駐車場料　4千円、施設入館料　2千円
</v>
          </cell>
          <cell r="BJ1659">
            <v>0</v>
          </cell>
          <cell r="BK1659">
            <v>0</v>
          </cell>
          <cell r="BL1659">
            <v>0</v>
          </cell>
          <cell r="BM1659">
            <v>0</v>
          </cell>
          <cell r="BN1659">
            <v>0</v>
          </cell>
          <cell r="BO1659">
            <v>0</v>
          </cell>
          <cell r="BP1659">
            <v>0</v>
          </cell>
          <cell r="BQ1659">
            <v>0</v>
          </cell>
          <cell r="BR1659">
            <v>0</v>
          </cell>
          <cell r="BS1659">
            <v>0</v>
          </cell>
          <cell r="BT1659">
            <v>0</v>
          </cell>
          <cell r="BU1659">
            <v>0</v>
          </cell>
          <cell r="BV1659">
            <v>0</v>
          </cell>
          <cell r="BW1659">
            <v>0</v>
          </cell>
          <cell r="BX1659">
            <v>0</v>
          </cell>
          <cell r="BY1659">
            <v>0</v>
          </cell>
          <cell r="BZ1659">
            <v>0</v>
          </cell>
          <cell r="CA1659">
            <v>0</v>
          </cell>
        </row>
        <row r="1660">
          <cell r="I1660" t="str">
            <v>県市議会議長会会長市関係経費</v>
          </cell>
          <cell r="J1660">
            <v>1</v>
          </cell>
          <cell r="K1660" t="str">
            <v>一般会計</v>
          </cell>
          <cell r="L1660">
            <v>1</v>
          </cell>
          <cell r="M1660" t="str">
            <v>議会費　</v>
          </cell>
          <cell r="N1660">
            <v>1</v>
          </cell>
          <cell r="O1660" t="str">
            <v>議会費　</v>
          </cell>
          <cell r="P1660">
            <v>1</v>
          </cell>
          <cell r="Q1660" t="str">
            <v>議会費　</v>
          </cell>
          <cell r="R1660">
            <v>20</v>
          </cell>
          <cell r="S1660" t="str">
            <v>議会活動費　</v>
          </cell>
          <cell r="T1660">
            <v>5</v>
          </cell>
          <cell r="U1660" t="str">
            <v>県市議会議長会会長市関係経費</v>
          </cell>
          <cell r="V1660">
            <v>0</v>
          </cell>
          <cell r="X1660">
            <v>0</v>
          </cell>
          <cell r="Z1660">
            <v>0</v>
          </cell>
          <cell r="AA1660">
            <v>866</v>
          </cell>
          <cell r="AB1660">
            <v>0</v>
          </cell>
          <cell r="AC1660">
            <v>0</v>
          </cell>
          <cell r="AD1660">
            <v>0</v>
          </cell>
          <cell r="AE1660">
            <v>0</v>
          </cell>
          <cell r="AF1660">
            <v>0</v>
          </cell>
          <cell r="AG1660">
            <v>0</v>
          </cell>
          <cell r="AH1660">
            <v>0</v>
          </cell>
          <cell r="AI1660">
            <v>866</v>
          </cell>
          <cell r="AJ1660">
            <v>0</v>
          </cell>
          <cell r="AK1660">
            <v>0</v>
          </cell>
          <cell r="AL1660">
            <v>0</v>
          </cell>
          <cell r="AM1660">
            <v>0</v>
          </cell>
          <cell r="AN1660">
            <v>-866</v>
          </cell>
          <cell r="AO1660">
            <v>-866</v>
          </cell>
          <cell r="AP1660" t="str">
            <v xml:space="preserve">　県内の市議会で構成される福島県市議会議長会の会長市として、県・東北・全国市議会議長会の会議等に出席、又は会議を開催するもの。
　会長市については、福島市、会津若松市、郡山市、いわき市の４市が輪番制により担当することとなっている。
　また、福島県市議会議長会の会長に就任することにより、併せて東北市議会議長会の支部長及び全国市議会議長会の理事に就任することとなり、これらの関係する会議等への出席も必要となるもの。
</v>
          </cell>
          <cell r="AQ1660" t="str">
            <v>【要求内容】
会議等に係る旅費、使用料及び負担金
・全国議長会（年３回）
・東北議長会　支部長会議（年３回）、理事会（年２回）、事務局長幹事会（年３回）等
・福島県市議会議長会　正副会長会議（年１回）、あて職会議（年８回）等</v>
          </cell>
          <cell r="BJ1660">
            <v>0</v>
          </cell>
          <cell r="BK1660">
            <v>0</v>
          </cell>
          <cell r="BL1660">
            <v>0</v>
          </cell>
          <cell r="BM1660">
            <v>0</v>
          </cell>
          <cell r="BN1660">
            <v>0</v>
          </cell>
          <cell r="BO1660">
            <v>0</v>
          </cell>
          <cell r="BP1660">
            <v>0</v>
          </cell>
          <cell r="BQ1660">
            <v>0</v>
          </cell>
          <cell r="BR1660">
            <v>0</v>
          </cell>
          <cell r="BS1660">
            <v>0</v>
          </cell>
          <cell r="BT1660">
            <v>0</v>
          </cell>
          <cell r="BU1660">
            <v>0</v>
          </cell>
          <cell r="BV1660">
            <v>0</v>
          </cell>
          <cell r="BW1660">
            <v>0</v>
          </cell>
          <cell r="BX1660">
            <v>0</v>
          </cell>
          <cell r="BY1660">
            <v>0</v>
          </cell>
          <cell r="BZ1660">
            <v>0</v>
          </cell>
          <cell r="CA1660">
            <v>0</v>
          </cell>
        </row>
        <row r="1661">
          <cell r="I1661" t="str">
            <v>政務活動費補助金</v>
          </cell>
          <cell r="J1661">
            <v>1</v>
          </cell>
          <cell r="K1661" t="str">
            <v>一般会計</v>
          </cell>
          <cell r="L1661">
            <v>1</v>
          </cell>
          <cell r="M1661" t="str">
            <v>議会費　</v>
          </cell>
          <cell r="N1661">
            <v>1</v>
          </cell>
          <cell r="O1661" t="str">
            <v>議会費　</v>
          </cell>
          <cell r="P1661">
            <v>1</v>
          </cell>
          <cell r="Q1661" t="str">
            <v>議会費　</v>
          </cell>
          <cell r="R1661">
            <v>20</v>
          </cell>
          <cell r="S1661" t="str">
            <v>議会活動費　</v>
          </cell>
          <cell r="T1661">
            <v>6</v>
          </cell>
          <cell r="U1661" t="str">
            <v>政務活動費補助金</v>
          </cell>
          <cell r="V1661">
            <v>0</v>
          </cell>
          <cell r="X1661">
            <v>0</v>
          </cell>
          <cell r="Z1661">
            <v>39400</v>
          </cell>
          <cell r="AA1661">
            <v>48840</v>
          </cell>
          <cell r="AB1661">
            <v>48840</v>
          </cell>
          <cell r="AC1661">
            <v>48840</v>
          </cell>
          <cell r="AD1661">
            <v>48840</v>
          </cell>
          <cell r="AE1661">
            <v>0</v>
          </cell>
          <cell r="AF1661">
            <v>0</v>
          </cell>
          <cell r="AG1661">
            <v>0</v>
          </cell>
          <cell r="AH1661">
            <v>0</v>
          </cell>
          <cell r="AI1661">
            <v>48840</v>
          </cell>
          <cell r="AJ1661">
            <v>48840</v>
          </cell>
          <cell r="AK1661">
            <v>48840</v>
          </cell>
          <cell r="AL1661">
            <v>48840</v>
          </cell>
          <cell r="AM1661">
            <v>0</v>
          </cell>
          <cell r="AN1661">
            <v>0</v>
          </cell>
          <cell r="AO1661">
            <v>0</v>
          </cell>
          <cell r="AP1661" t="str">
            <v xml:space="preserve">　地方自治法第100条及びいわき市政務活動費の交付に関する条例に基づき、いわき市議会の会派に対して政務活動費を交付するもの。 </v>
          </cell>
          <cell r="AQ1661" t="str">
            <v>【要求内容】
　・議員の調査研究その他の活動に資するための経費の一部として交付する政務活動費の
　令和５年度交付分
議員１人あたり　月110,000円×12ヶ月</v>
          </cell>
          <cell r="BJ1661">
            <v>1</v>
          </cell>
          <cell r="BK1661">
            <v>48840</v>
          </cell>
          <cell r="BL1661">
            <v>0</v>
          </cell>
          <cell r="BM1661">
            <v>0</v>
          </cell>
          <cell r="BN1661">
            <v>0</v>
          </cell>
          <cell r="BO1661">
            <v>0</v>
          </cell>
          <cell r="BP1661">
            <v>0</v>
          </cell>
          <cell r="BQ1661">
            <v>0</v>
          </cell>
          <cell r="BR1661">
            <v>0</v>
          </cell>
          <cell r="BS1661">
            <v>0</v>
          </cell>
          <cell r="BT1661">
            <v>0</v>
          </cell>
          <cell r="BU1661">
            <v>0</v>
          </cell>
          <cell r="BV1661">
            <v>48840</v>
          </cell>
          <cell r="BW1661">
            <v>0</v>
          </cell>
          <cell r="BX1661">
            <v>0</v>
          </cell>
          <cell r="BY1661">
            <v>0</v>
          </cell>
          <cell r="BZ1661">
            <v>0</v>
          </cell>
          <cell r="CA1661">
            <v>48840</v>
          </cell>
        </row>
        <row r="1662">
          <cell r="I1662" t="str">
            <v>全国市議会議長会等関係経費</v>
          </cell>
          <cell r="J1662">
            <v>1</v>
          </cell>
          <cell r="K1662" t="str">
            <v>一般会計</v>
          </cell>
          <cell r="L1662">
            <v>1</v>
          </cell>
          <cell r="M1662" t="str">
            <v>議会費　</v>
          </cell>
          <cell r="N1662">
            <v>1</v>
          </cell>
          <cell r="O1662" t="str">
            <v>議会費　</v>
          </cell>
          <cell r="P1662">
            <v>1</v>
          </cell>
          <cell r="Q1662" t="str">
            <v>議会費　</v>
          </cell>
          <cell r="R1662">
            <v>20</v>
          </cell>
          <cell r="S1662" t="str">
            <v>議会活動費　</v>
          </cell>
          <cell r="T1662">
            <v>9</v>
          </cell>
          <cell r="U1662" t="str">
            <v>全国市議会議長会等関係経費　</v>
          </cell>
          <cell r="V1662">
            <v>0</v>
          </cell>
          <cell r="X1662">
            <v>0</v>
          </cell>
          <cell r="Z1662">
            <v>0</v>
          </cell>
          <cell r="AA1662">
            <v>0</v>
          </cell>
          <cell r="AB1662">
            <v>930</v>
          </cell>
          <cell r="AC1662">
            <v>930</v>
          </cell>
          <cell r="AD1662">
            <v>930</v>
          </cell>
          <cell r="AE1662">
            <v>0</v>
          </cell>
          <cell r="AF1662">
            <v>0</v>
          </cell>
          <cell r="AG1662">
            <v>0</v>
          </cell>
          <cell r="AH1662">
            <v>0</v>
          </cell>
          <cell r="AI1662">
            <v>0</v>
          </cell>
          <cell r="AJ1662">
            <v>930</v>
          </cell>
          <cell r="AK1662">
            <v>930</v>
          </cell>
          <cell r="AL1662">
            <v>930</v>
          </cell>
          <cell r="AM1662">
            <v>0</v>
          </cell>
          <cell r="AN1662">
            <v>930</v>
          </cell>
          <cell r="AO1662">
            <v>930</v>
          </cell>
          <cell r="AP1662" t="str">
            <v>　令和５年度については、全国市議会議長会の副会長に本市が就任することが決定しており、全国市議会議長会が主催する主要会議への参加が必要となるもの。</v>
          </cell>
          <cell r="AQ1662" t="str">
            <v xml:space="preserve">会議等に係る旅費及び負担金
・全国議長会正副会長会議等（年８回） </v>
          </cell>
          <cell r="BJ1662">
            <v>1</v>
          </cell>
          <cell r="BK1662">
            <v>930</v>
          </cell>
          <cell r="BL1662">
            <v>0</v>
          </cell>
          <cell r="BM1662">
            <v>0</v>
          </cell>
          <cell r="BN1662">
            <v>0</v>
          </cell>
          <cell r="BO1662">
            <v>0</v>
          </cell>
          <cell r="BP1662">
            <v>0</v>
          </cell>
          <cell r="BQ1662">
            <v>0</v>
          </cell>
          <cell r="BR1662">
            <v>0</v>
          </cell>
          <cell r="BS1662">
            <v>0</v>
          </cell>
          <cell r="BT1662">
            <v>0</v>
          </cell>
          <cell r="BU1662">
            <v>0</v>
          </cell>
          <cell r="BV1662">
            <v>930</v>
          </cell>
          <cell r="BW1662">
            <v>0</v>
          </cell>
          <cell r="BX1662">
            <v>0</v>
          </cell>
          <cell r="BY1662">
            <v>0</v>
          </cell>
          <cell r="BZ1662">
            <v>0</v>
          </cell>
          <cell r="CA1662">
            <v>930</v>
          </cell>
        </row>
        <row r="1663">
          <cell r="I1663" t="str">
            <v>選挙管理委員報酬</v>
          </cell>
          <cell r="J1663">
            <v>1</v>
          </cell>
          <cell r="K1663" t="str">
            <v>一般会計</v>
          </cell>
          <cell r="L1663">
            <v>2</v>
          </cell>
          <cell r="M1663" t="str">
            <v>総務費　</v>
          </cell>
          <cell r="N1663">
            <v>4</v>
          </cell>
          <cell r="O1663" t="str">
            <v>選挙費　</v>
          </cell>
          <cell r="P1663">
            <v>1</v>
          </cell>
          <cell r="Q1663" t="str">
            <v>選挙管理委員会費</v>
          </cell>
          <cell r="R1663">
            <v>90</v>
          </cell>
          <cell r="S1663" t="str">
            <v>一般事務費　</v>
          </cell>
          <cell r="T1663">
            <v>1</v>
          </cell>
          <cell r="U1663" t="str">
            <v>選挙管理委員報酬</v>
          </cell>
          <cell r="V1663">
            <v>0</v>
          </cell>
          <cell r="X1663">
            <v>0</v>
          </cell>
          <cell r="Z1663">
            <v>2688</v>
          </cell>
          <cell r="AA1663">
            <v>2688</v>
          </cell>
          <cell r="AB1663">
            <v>2688</v>
          </cell>
          <cell r="AC1663">
            <v>2688</v>
          </cell>
          <cell r="AD1663">
            <v>2688</v>
          </cell>
          <cell r="AE1663">
            <v>0</v>
          </cell>
          <cell r="AF1663">
            <v>0</v>
          </cell>
          <cell r="AG1663">
            <v>0</v>
          </cell>
          <cell r="AH1663">
            <v>0</v>
          </cell>
          <cell r="AI1663">
            <v>2688</v>
          </cell>
          <cell r="AJ1663">
            <v>2688</v>
          </cell>
          <cell r="AK1663">
            <v>2688</v>
          </cell>
          <cell r="AL1663">
            <v>2688</v>
          </cell>
          <cell r="AM1663">
            <v>0</v>
          </cell>
          <cell r="AN1663">
            <v>0</v>
          </cell>
          <cell r="AO1663">
            <v>0</v>
          </cell>
          <cell r="AP1663" t="str">
            <v>地方自治法により設置を義務付けられた選挙管理委員会の委員に対する報酬
※　根拠法令
　「地方自治法」第181条
　「いわき市特別職の職員で非常勤のものの報酬及び費用弁償に関する条例」第２条</v>
          </cell>
          <cell r="AQ1663" t="str">
            <v xml:space="preserve">報酬　選挙管理委員会委員報酬（４人）
　・　委員長１人（令和５年４月１日～令和６年３月31日）
　・　委　員３人（令和５年４月１日～令和６年３月31日）　
※委員の任期は４年（令和４年12月22日～令和８年12月21日） </v>
          </cell>
          <cell r="BJ1663">
            <v>1</v>
          </cell>
          <cell r="BK1663">
            <v>2688</v>
          </cell>
          <cell r="BL1663">
            <v>0</v>
          </cell>
          <cell r="BM1663">
            <v>0</v>
          </cell>
          <cell r="BN1663">
            <v>0</v>
          </cell>
          <cell r="BO1663">
            <v>0</v>
          </cell>
          <cell r="BP1663">
            <v>0</v>
          </cell>
          <cell r="BQ1663">
            <v>0</v>
          </cell>
          <cell r="BR1663">
            <v>0</v>
          </cell>
          <cell r="BS1663">
            <v>0</v>
          </cell>
          <cell r="BT1663">
            <v>0</v>
          </cell>
          <cell r="BU1663">
            <v>0</v>
          </cell>
          <cell r="BV1663">
            <v>2688</v>
          </cell>
          <cell r="BW1663">
            <v>0</v>
          </cell>
          <cell r="BX1663">
            <v>0</v>
          </cell>
          <cell r="BY1663">
            <v>0</v>
          </cell>
          <cell r="BZ1663">
            <v>0</v>
          </cell>
          <cell r="CA1663">
            <v>2688</v>
          </cell>
        </row>
        <row r="1664">
          <cell r="I1664" t="str">
            <v>費用弁償等</v>
          </cell>
          <cell r="J1664">
            <v>1</v>
          </cell>
          <cell r="K1664" t="str">
            <v>一般会計</v>
          </cell>
          <cell r="L1664">
            <v>2</v>
          </cell>
          <cell r="M1664" t="str">
            <v>総務費　</v>
          </cell>
          <cell r="N1664">
            <v>4</v>
          </cell>
          <cell r="O1664" t="str">
            <v>選挙費　</v>
          </cell>
          <cell r="P1664">
            <v>1</v>
          </cell>
          <cell r="Q1664" t="str">
            <v>選挙管理委員会費</v>
          </cell>
          <cell r="R1664">
            <v>90</v>
          </cell>
          <cell r="S1664" t="str">
            <v>一般事務費　</v>
          </cell>
          <cell r="T1664">
            <v>2</v>
          </cell>
          <cell r="U1664" t="str">
            <v>費用弁償等　</v>
          </cell>
          <cell r="V1664">
            <v>0</v>
          </cell>
          <cell r="X1664">
            <v>0</v>
          </cell>
          <cell r="Z1664">
            <v>6</v>
          </cell>
          <cell r="AA1664">
            <v>208</v>
          </cell>
          <cell r="AB1664">
            <v>172</v>
          </cell>
          <cell r="AC1664">
            <v>172</v>
          </cell>
          <cell r="AD1664">
            <v>172</v>
          </cell>
          <cell r="AE1664">
            <v>0</v>
          </cell>
          <cell r="AF1664">
            <v>0</v>
          </cell>
          <cell r="AG1664">
            <v>0</v>
          </cell>
          <cell r="AH1664">
            <v>0</v>
          </cell>
          <cell r="AI1664">
            <v>208</v>
          </cell>
          <cell r="AJ1664">
            <v>172</v>
          </cell>
          <cell r="AK1664">
            <v>172</v>
          </cell>
          <cell r="AL1664">
            <v>172</v>
          </cell>
          <cell r="AM1664">
            <v>0</v>
          </cell>
          <cell r="AN1664">
            <v>-36</v>
          </cell>
          <cell r="AO1664">
            <v>-36</v>
          </cell>
          <cell r="AP1664" t="str">
            <v>選挙管理委員会委員の各種連合会総会・理事（役員）会・研修会及び委員会等への出席に係る旅費</v>
          </cell>
          <cell r="AQ1664" t="str">
            <v xml:space="preserve">旅費　全国市区選管連合会関係旅費
　全国市区選管連合会東北支部関係旅費　
　福島県都市選管連合会関係旅費
　福島県市町村選管連合会関係旅費
　委員会等関係旅費 </v>
          </cell>
          <cell r="BJ1664">
            <v>1</v>
          </cell>
          <cell r="BK1664">
            <v>172</v>
          </cell>
          <cell r="BL1664">
            <v>0</v>
          </cell>
          <cell r="BM1664">
            <v>0</v>
          </cell>
          <cell r="BN1664">
            <v>0</v>
          </cell>
          <cell r="BO1664">
            <v>0</v>
          </cell>
          <cell r="BP1664">
            <v>0</v>
          </cell>
          <cell r="BQ1664">
            <v>0</v>
          </cell>
          <cell r="BR1664">
            <v>0</v>
          </cell>
          <cell r="BS1664">
            <v>0</v>
          </cell>
          <cell r="BT1664">
            <v>0</v>
          </cell>
          <cell r="BU1664">
            <v>0</v>
          </cell>
          <cell r="BV1664">
            <v>172</v>
          </cell>
          <cell r="BW1664">
            <v>0</v>
          </cell>
          <cell r="BX1664">
            <v>0</v>
          </cell>
          <cell r="BY1664">
            <v>0</v>
          </cell>
          <cell r="BZ1664">
            <v>0</v>
          </cell>
          <cell r="CA1664">
            <v>172</v>
          </cell>
        </row>
        <row r="1665">
          <cell r="I1665" t="str">
            <v>選管連合会等分担金</v>
          </cell>
          <cell r="J1665">
            <v>1</v>
          </cell>
          <cell r="K1665" t="str">
            <v>一般会計</v>
          </cell>
          <cell r="L1665">
            <v>2</v>
          </cell>
          <cell r="M1665" t="str">
            <v>総務費　</v>
          </cell>
          <cell r="N1665">
            <v>4</v>
          </cell>
          <cell r="O1665" t="str">
            <v>選挙費　</v>
          </cell>
          <cell r="P1665">
            <v>1</v>
          </cell>
          <cell r="Q1665" t="str">
            <v>選挙管理委員会費</v>
          </cell>
          <cell r="R1665">
            <v>90</v>
          </cell>
          <cell r="S1665" t="str">
            <v>一般事務費　</v>
          </cell>
          <cell r="T1665">
            <v>3</v>
          </cell>
          <cell r="U1665" t="str">
            <v>選管連合会等分担金　</v>
          </cell>
          <cell r="V1665">
            <v>0</v>
          </cell>
          <cell r="X1665">
            <v>0</v>
          </cell>
          <cell r="Z1665">
            <v>98</v>
          </cell>
          <cell r="AA1665">
            <v>158</v>
          </cell>
          <cell r="AB1665">
            <v>0</v>
          </cell>
          <cell r="AC1665">
            <v>0</v>
          </cell>
          <cell r="AD1665">
            <v>0</v>
          </cell>
          <cell r="AE1665">
            <v>0</v>
          </cell>
          <cell r="AF1665">
            <v>0</v>
          </cell>
          <cell r="AG1665">
            <v>0</v>
          </cell>
          <cell r="AH1665">
            <v>0</v>
          </cell>
          <cell r="AI1665">
            <v>158</v>
          </cell>
          <cell r="AJ1665">
            <v>0</v>
          </cell>
          <cell r="AK1665">
            <v>0</v>
          </cell>
          <cell r="AL1665">
            <v>0</v>
          </cell>
          <cell r="AM1665">
            <v>0</v>
          </cell>
          <cell r="AN1665">
            <v>-158</v>
          </cell>
          <cell r="AO1665">
            <v>-158</v>
          </cell>
          <cell r="AP1665" t="str">
            <v>選挙管理委員会が加入する各種連合会への分担金及び各種会議等の参加（出席）負担金　</v>
          </cell>
          <cell r="AQ1665" t="str">
            <v xml:space="preserve">負担金、補助及び交付金　全国市区選管連合会関係負担金
全国市区選管連合会東北支部関係負担金
福島県都市選管連合会関係負担金
福島県市町村選管連合会関係負担金 </v>
          </cell>
          <cell r="BJ1665">
            <v>1</v>
          </cell>
          <cell r="BK1665">
            <v>0</v>
          </cell>
          <cell r="BL1665">
            <v>0</v>
          </cell>
          <cell r="BM1665">
            <v>0</v>
          </cell>
          <cell r="BN1665">
            <v>0</v>
          </cell>
          <cell r="BO1665">
            <v>0</v>
          </cell>
          <cell r="BP1665">
            <v>0</v>
          </cell>
          <cell r="BQ1665">
            <v>0</v>
          </cell>
          <cell r="BR1665">
            <v>0</v>
          </cell>
          <cell r="BS1665">
            <v>0</v>
          </cell>
          <cell r="BT1665">
            <v>0</v>
          </cell>
          <cell r="BU1665">
            <v>0</v>
          </cell>
          <cell r="BV1665">
            <v>0</v>
          </cell>
          <cell r="BW1665">
            <v>0</v>
          </cell>
          <cell r="BX1665">
            <v>0</v>
          </cell>
          <cell r="BY1665">
            <v>0</v>
          </cell>
          <cell r="BZ1665">
            <v>0</v>
          </cell>
          <cell r="CA1665">
            <v>0</v>
          </cell>
        </row>
        <row r="1666">
          <cell r="I1666" t="str">
            <v>事務費等</v>
          </cell>
          <cell r="J1666">
            <v>1</v>
          </cell>
          <cell r="K1666" t="str">
            <v>一般会計</v>
          </cell>
          <cell r="L1666">
            <v>2</v>
          </cell>
          <cell r="M1666" t="str">
            <v>総務費　</v>
          </cell>
          <cell r="N1666">
            <v>4</v>
          </cell>
          <cell r="O1666" t="str">
            <v>選挙費　</v>
          </cell>
          <cell r="P1666">
            <v>1</v>
          </cell>
          <cell r="Q1666" t="str">
            <v>選挙管理委員会費</v>
          </cell>
          <cell r="R1666">
            <v>90</v>
          </cell>
          <cell r="S1666" t="str">
            <v>一般事務費　</v>
          </cell>
          <cell r="T1666">
            <v>4</v>
          </cell>
          <cell r="U1666" t="str">
            <v>事務費等</v>
          </cell>
          <cell r="V1666">
            <v>0</v>
          </cell>
          <cell r="X1666">
            <v>0</v>
          </cell>
          <cell r="Z1666">
            <v>1345</v>
          </cell>
          <cell r="AA1666">
            <v>1511</v>
          </cell>
          <cell r="AB1666">
            <v>1725</v>
          </cell>
          <cell r="AC1666">
            <v>1725</v>
          </cell>
          <cell r="AD1666">
            <v>1725</v>
          </cell>
          <cell r="AE1666">
            <v>11</v>
          </cell>
          <cell r="AF1666">
            <v>11</v>
          </cell>
          <cell r="AG1666">
            <v>11</v>
          </cell>
          <cell r="AH1666">
            <v>11</v>
          </cell>
          <cell r="AI1666">
            <v>1500</v>
          </cell>
          <cell r="AJ1666">
            <v>1714</v>
          </cell>
          <cell r="AK1666">
            <v>1714</v>
          </cell>
          <cell r="AL1666">
            <v>1714</v>
          </cell>
          <cell r="AM1666">
            <v>0</v>
          </cell>
          <cell r="AN1666">
            <v>214</v>
          </cell>
          <cell r="AO1666">
            <v>214</v>
          </cell>
          <cell r="AP1666" t="str">
            <v>選挙管理委員会の事務に関する一般事務費　</v>
          </cell>
          <cell r="AQ1666" t="str">
            <v xml:space="preserve">旅費各種連合会総会、理事（役員）会、研修会等職員旅費
需用費・消耗品費法規追録等書籍及び事務用品等
役務費・通信運搬費　切手代等
使用料及び賃借料コピー使用料等
負担金、補助及び交付金　各種連合会への負担金及び各種会議等への出席負担金 </v>
          </cell>
          <cell r="BJ1666">
            <v>1</v>
          </cell>
          <cell r="BK1666">
            <v>1725</v>
          </cell>
          <cell r="BL1666">
            <v>0</v>
          </cell>
          <cell r="BM1666">
            <v>0</v>
          </cell>
          <cell r="BN1666">
            <v>0</v>
          </cell>
          <cell r="BO1666">
            <v>0</v>
          </cell>
          <cell r="BP1666">
            <v>0</v>
          </cell>
          <cell r="BQ1666">
            <v>0</v>
          </cell>
          <cell r="BR1666">
            <v>0</v>
          </cell>
          <cell r="BS1666">
            <v>11</v>
          </cell>
          <cell r="BT1666">
            <v>0</v>
          </cell>
          <cell r="BU1666">
            <v>0</v>
          </cell>
          <cell r="BV1666">
            <v>1714</v>
          </cell>
          <cell r="BW1666">
            <v>0</v>
          </cell>
          <cell r="BX1666">
            <v>11</v>
          </cell>
          <cell r="BY1666">
            <v>0</v>
          </cell>
          <cell r="BZ1666">
            <v>0</v>
          </cell>
          <cell r="CA1666">
            <v>1714</v>
          </cell>
        </row>
        <row r="1667">
          <cell r="I1667" t="str">
            <v>投票人名簿システム運用事業費</v>
          </cell>
          <cell r="J1667">
            <v>1</v>
          </cell>
          <cell r="K1667" t="str">
            <v>一般会計</v>
          </cell>
          <cell r="L1667">
            <v>2</v>
          </cell>
          <cell r="M1667" t="str">
            <v>総務費　</v>
          </cell>
          <cell r="N1667">
            <v>4</v>
          </cell>
          <cell r="O1667" t="str">
            <v>選挙費　</v>
          </cell>
          <cell r="P1667">
            <v>1</v>
          </cell>
          <cell r="Q1667" t="str">
            <v>選挙管理委員会費</v>
          </cell>
          <cell r="R1667">
            <v>90</v>
          </cell>
          <cell r="S1667" t="str">
            <v>一般事務費　</v>
          </cell>
          <cell r="T1667">
            <v>6</v>
          </cell>
          <cell r="U1667" t="str">
            <v>投票人名簿システム運用事業費</v>
          </cell>
          <cell r="V1667">
            <v>0</v>
          </cell>
          <cell r="X1667">
            <v>0</v>
          </cell>
          <cell r="Z1667">
            <v>6290</v>
          </cell>
          <cell r="AA1667">
            <v>6290</v>
          </cell>
          <cell r="AB1667">
            <v>6290</v>
          </cell>
          <cell r="AC1667">
            <v>6290</v>
          </cell>
          <cell r="AD1667">
            <v>6290</v>
          </cell>
          <cell r="AE1667">
            <v>0</v>
          </cell>
          <cell r="AF1667">
            <v>0</v>
          </cell>
          <cell r="AG1667">
            <v>0</v>
          </cell>
          <cell r="AH1667">
            <v>0</v>
          </cell>
          <cell r="AI1667">
            <v>6290</v>
          </cell>
          <cell r="AJ1667">
            <v>6290</v>
          </cell>
          <cell r="AK1667">
            <v>6290</v>
          </cell>
          <cell r="AL1667">
            <v>6290</v>
          </cell>
          <cell r="AM1667">
            <v>0</v>
          </cell>
          <cell r="AN1667">
            <v>0</v>
          </cell>
          <cell r="AO1667">
            <v>0</v>
          </cell>
          <cell r="AP1667" t="str">
            <v>期日前・不在者投票、選挙人名簿作成等に使用する投票人名簿システム運用に必要な機器等の賃借</v>
          </cell>
          <cell r="AQ1667" t="str">
            <v xml:space="preserve">投票人名簿システム賃借
　期間　：令和2年10月～令和7年9月　
　年別契約額：令和2年度　3,145千円
　令和3年度　6,290千円
　令和4年度　6,290千円
　令和5年度　6,290千円
　令和6年度　6,290千円
　令和7年度　3,145千円計31,450千円 </v>
          </cell>
          <cell r="BJ1667">
            <v>1</v>
          </cell>
          <cell r="BK1667">
            <v>6290</v>
          </cell>
          <cell r="BL1667">
            <v>0</v>
          </cell>
          <cell r="BM1667">
            <v>0</v>
          </cell>
          <cell r="BN1667">
            <v>0</v>
          </cell>
          <cell r="BO1667">
            <v>0</v>
          </cell>
          <cell r="BP1667">
            <v>0</v>
          </cell>
          <cell r="BQ1667">
            <v>0</v>
          </cell>
          <cell r="BR1667">
            <v>0</v>
          </cell>
          <cell r="BS1667">
            <v>0</v>
          </cell>
          <cell r="BT1667">
            <v>0</v>
          </cell>
          <cell r="BU1667">
            <v>0</v>
          </cell>
          <cell r="BV1667">
            <v>6290</v>
          </cell>
          <cell r="BW1667">
            <v>0</v>
          </cell>
          <cell r="BX1667">
            <v>0</v>
          </cell>
          <cell r="BY1667">
            <v>0</v>
          </cell>
          <cell r="BZ1667">
            <v>0</v>
          </cell>
          <cell r="CA1667">
            <v>6290</v>
          </cell>
        </row>
        <row r="1668">
          <cell r="I1668" t="str">
            <v>常時啓発費</v>
          </cell>
          <cell r="J1668">
            <v>1</v>
          </cell>
          <cell r="K1668" t="str">
            <v>一般会計</v>
          </cell>
          <cell r="L1668">
            <v>2</v>
          </cell>
          <cell r="M1668" t="str">
            <v>総務費　</v>
          </cell>
          <cell r="N1668">
            <v>4</v>
          </cell>
          <cell r="O1668" t="str">
            <v>選挙費　</v>
          </cell>
          <cell r="P1668">
            <v>2</v>
          </cell>
          <cell r="Q1668" t="str">
            <v>選挙啓発費　</v>
          </cell>
          <cell r="R1668">
            <v>10</v>
          </cell>
          <cell r="S1668" t="str">
            <v>常時啓発費　</v>
          </cell>
          <cell r="T1668">
            <v>1</v>
          </cell>
          <cell r="U1668" t="str">
            <v>常時啓発費　</v>
          </cell>
          <cell r="V1668">
            <v>0</v>
          </cell>
          <cell r="X1668">
            <v>0</v>
          </cell>
          <cell r="Z1668">
            <v>472</v>
          </cell>
          <cell r="AA1668">
            <v>518</v>
          </cell>
          <cell r="AB1668">
            <v>498</v>
          </cell>
          <cell r="AC1668">
            <v>498</v>
          </cell>
          <cell r="AD1668">
            <v>498</v>
          </cell>
          <cell r="AE1668">
            <v>0</v>
          </cell>
          <cell r="AF1668">
            <v>0</v>
          </cell>
          <cell r="AG1668">
            <v>0</v>
          </cell>
          <cell r="AH1668">
            <v>0</v>
          </cell>
          <cell r="AI1668">
            <v>518</v>
          </cell>
          <cell r="AJ1668">
            <v>498</v>
          </cell>
          <cell r="AK1668">
            <v>498</v>
          </cell>
          <cell r="AL1668">
            <v>498</v>
          </cell>
          <cell r="AM1668">
            <v>0</v>
          </cell>
          <cell r="AN1668">
            <v>-20</v>
          </cell>
          <cell r="AO1668">
            <v>-20</v>
          </cell>
          <cell r="AP1668" t="str">
            <v>公職選挙等の常時啓発に係る経費　</v>
          </cell>
          <cell r="AQ1668" t="str">
            <v>報償費講師及び審査員謝礼、啓発ポスターコンクール賞品
旅費　講師及び審査員旅費、明推協総会
需用費・消耗品費　啓発資材　
需用費・食糧費明推協研修会・総会時賄費
需用費・印刷製本費成人式次第及び小学生向け啓発パンフレット等
役務費・通信運搬費明推協研修会・総会通知、啓発雑誌（Voters）郵送料
使用料及び賃借料・使用料　世帯回覧選挙啓発</v>
          </cell>
          <cell r="BJ1668">
            <v>1</v>
          </cell>
          <cell r="BK1668">
            <v>498</v>
          </cell>
          <cell r="BL1668">
            <v>0</v>
          </cell>
          <cell r="BM1668">
            <v>0</v>
          </cell>
          <cell r="BN1668">
            <v>0</v>
          </cell>
          <cell r="BO1668">
            <v>0</v>
          </cell>
          <cell r="BP1668">
            <v>0</v>
          </cell>
          <cell r="BQ1668">
            <v>0</v>
          </cell>
          <cell r="BR1668">
            <v>0</v>
          </cell>
          <cell r="BS1668">
            <v>0</v>
          </cell>
          <cell r="BT1668">
            <v>0</v>
          </cell>
          <cell r="BU1668">
            <v>0</v>
          </cell>
          <cell r="BV1668">
            <v>498</v>
          </cell>
          <cell r="BW1668">
            <v>0</v>
          </cell>
          <cell r="BX1668">
            <v>0</v>
          </cell>
          <cell r="BY1668">
            <v>0</v>
          </cell>
          <cell r="BZ1668">
            <v>0</v>
          </cell>
          <cell r="CA1668">
            <v>498</v>
          </cell>
        </row>
        <row r="1669">
          <cell r="I1669" t="str">
            <v>未来の有権者育成事業費</v>
          </cell>
          <cell r="J1669">
            <v>1</v>
          </cell>
          <cell r="K1669" t="str">
            <v>一般会計</v>
          </cell>
          <cell r="L1669">
            <v>2</v>
          </cell>
          <cell r="M1669" t="str">
            <v>総務費　</v>
          </cell>
          <cell r="N1669">
            <v>4</v>
          </cell>
          <cell r="O1669" t="str">
            <v>選挙費　</v>
          </cell>
          <cell r="P1669">
            <v>2</v>
          </cell>
          <cell r="Q1669" t="str">
            <v>選挙啓発費　</v>
          </cell>
          <cell r="R1669">
            <v>10</v>
          </cell>
          <cell r="S1669" t="str">
            <v>常時啓発費　</v>
          </cell>
          <cell r="T1669">
            <v>2</v>
          </cell>
          <cell r="U1669" t="str">
            <v>未来の有権者育成事業費　</v>
          </cell>
          <cell r="V1669">
            <v>0</v>
          </cell>
          <cell r="X1669">
            <v>1</v>
          </cell>
          <cell r="Y1669" t="str">
            <v>未来の有権者育成事業費　</v>
          </cell>
          <cell r="Z1669">
            <v>151</v>
          </cell>
          <cell r="AA1669">
            <v>220</v>
          </cell>
          <cell r="AB1669">
            <v>220</v>
          </cell>
          <cell r="AC1669">
            <v>220</v>
          </cell>
          <cell r="AD1669">
            <v>220</v>
          </cell>
          <cell r="AE1669">
            <v>0</v>
          </cell>
          <cell r="AF1669">
            <v>0</v>
          </cell>
          <cell r="AG1669">
            <v>0</v>
          </cell>
          <cell r="AH1669">
            <v>0</v>
          </cell>
          <cell r="AI1669">
            <v>220</v>
          </cell>
          <cell r="AJ1669">
            <v>220</v>
          </cell>
          <cell r="AK1669">
            <v>220</v>
          </cell>
          <cell r="AL1669">
            <v>220</v>
          </cell>
          <cell r="AM1669">
            <v>0</v>
          </cell>
          <cell r="AN1669">
            <v>0</v>
          </cell>
          <cell r="AO1669">
            <v>0</v>
          </cell>
          <cell r="AP1669" t="str">
            <v xml:space="preserve">民主主義の根幹を成す選挙について、早い段階から学ぶことにより将来の投票行動につなげるため、市内学生を対象とした選挙に関する啓発事業を実施する。
・すべての中学生を対象とし（公私立42校）市内全中学校で模擬投票などの啓発事業を実施する </v>
          </cell>
          <cell r="AQ1669" t="str">
            <v xml:space="preserve">民主主義の根幹を成す選挙について、早い段階から学ぶことにより将来の投票行動につなげるため、市内学生を対象とした選挙に関する啓発事業を実施する。
・すべての中学生を対象とし（公私立42校）市内全中学校で模擬投票などの啓発事業を実施する
 </v>
          </cell>
          <cell r="BJ1669">
            <v>1</v>
          </cell>
          <cell r="BK1669">
            <v>220</v>
          </cell>
          <cell r="BL1669">
            <v>0</v>
          </cell>
          <cell r="BM1669">
            <v>0</v>
          </cell>
          <cell r="BN1669">
            <v>0</v>
          </cell>
          <cell r="BO1669">
            <v>0</v>
          </cell>
          <cell r="BP1669">
            <v>0</v>
          </cell>
          <cell r="BQ1669">
            <v>0</v>
          </cell>
          <cell r="BR1669">
            <v>0</v>
          </cell>
          <cell r="BS1669">
            <v>0</v>
          </cell>
          <cell r="BT1669">
            <v>0</v>
          </cell>
          <cell r="BU1669">
            <v>0</v>
          </cell>
          <cell r="BV1669">
            <v>220</v>
          </cell>
          <cell r="BW1669">
            <v>0</v>
          </cell>
          <cell r="BX1669">
            <v>0</v>
          </cell>
          <cell r="BY1669">
            <v>0</v>
          </cell>
          <cell r="BZ1669">
            <v>0</v>
          </cell>
          <cell r="CA1669">
            <v>220</v>
          </cell>
        </row>
        <row r="1670">
          <cell r="I1670" t="str">
            <v>未来の有権者育成事業費　会計年度任用職員分</v>
          </cell>
          <cell r="J1670">
            <v>1</v>
          </cell>
          <cell r="K1670" t="str">
            <v>一般会計</v>
          </cell>
          <cell r="L1670">
            <v>2</v>
          </cell>
          <cell r="M1670" t="str">
            <v>総務費　</v>
          </cell>
          <cell r="N1670">
            <v>4</v>
          </cell>
          <cell r="O1670" t="str">
            <v>選挙費　</v>
          </cell>
          <cell r="P1670">
            <v>2</v>
          </cell>
          <cell r="Q1670" t="str">
            <v>選挙啓発費　</v>
          </cell>
          <cell r="R1670">
            <v>10</v>
          </cell>
          <cell r="S1670" t="str">
            <v>常時啓発費　</v>
          </cell>
          <cell r="T1670">
            <v>2</v>
          </cell>
          <cell r="U1670" t="str">
            <v>未来の有権者育成事業費　</v>
          </cell>
          <cell r="V1670">
            <v>0</v>
          </cell>
          <cell r="X1670">
            <v>2</v>
          </cell>
          <cell r="Y1670" t="str">
            <v>会計年度任用職員分　</v>
          </cell>
          <cell r="Z1670">
            <v>2404</v>
          </cell>
          <cell r="AA1670">
            <v>2442</v>
          </cell>
          <cell r="AB1670">
            <v>2519</v>
          </cell>
          <cell r="AC1670">
            <v>1811</v>
          </cell>
          <cell r="AD1670">
            <v>1811</v>
          </cell>
          <cell r="AE1670">
            <v>7</v>
          </cell>
          <cell r="AF1670">
            <v>10</v>
          </cell>
          <cell r="AG1670">
            <v>10</v>
          </cell>
          <cell r="AH1670">
            <v>10</v>
          </cell>
          <cell r="AI1670">
            <v>2435</v>
          </cell>
          <cell r="AJ1670">
            <v>2509</v>
          </cell>
          <cell r="AK1670">
            <v>1801</v>
          </cell>
          <cell r="AL1670">
            <v>1801</v>
          </cell>
          <cell r="AM1670">
            <v>-708</v>
          </cell>
          <cell r="AN1670">
            <v>77</v>
          </cell>
          <cell r="AO1670">
            <v>-631</v>
          </cell>
          <cell r="AP1670" t="str">
            <v xml:space="preserve">未来の有権者育成事業に係る会計年度任用職員の人件費。
当該業務を専門に行う常勤の会計年度任用職員(１名)を雇用することで通常の選挙執行時にも当該事業に対応できるようにするもの。
（事業内容）
・民主主義の根幹を成す選挙について、早い段階から学ぶことにより将来の投票行動につなげるため、市内学生を対象とした選挙に関する啓発事業。
・すべての中学生を対象とし（公私立42校）市内全中学校で模擬投票などの啓発事業を実施する。 </v>
          </cell>
          <cell r="AQ1670" t="str">
            <v xml:space="preserve">未来の有権者育成事業に係る会計年度任用職員の人件費
・フルタイム会計任用職員（平易な行政事務）　１名
 </v>
          </cell>
          <cell r="BJ1670">
            <v>2</v>
          </cell>
          <cell r="BK1670">
            <v>0</v>
          </cell>
          <cell r="BL1670">
            <v>0</v>
          </cell>
          <cell r="BM1670">
            <v>0</v>
          </cell>
          <cell r="BN1670">
            <v>0</v>
          </cell>
          <cell r="BO1670">
            <v>0</v>
          </cell>
          <cell r="BP1670">
            <v>0</v>
          </cell>
          <cell r="BQ1670">
            <v>0</v>
          </cell>
          <cell r="BR1670">
            <v>0</v>
          </cell>
          <cell r="BS1670">
            <v>0</v>
          </cell>
          <cell r="BT1670">
            <v>0</v>
          </cell>
          <cell r="BU1670">
            <v>10</v>
          </cell>
          <cell r="BV1670">
            <v>2509</v>
          </cell>
          <cell r="BW1670">
            <v>0</v>
          </cell>
          <cell r="BX1670">
            <v>0</v>
          </cell>
          <cell r="BY1670">
            <v>0</v>
          </cell>
          <cell r="BZ1670">
            <v>10</v>
          </cell>
          <cell r="CA1670">
            <v>1801</v>
          </cell>
        </row>
        <row r="1671">
          <cell r="I1671" t="str">
            <v>県議会議員一般選挙執行事務費</v>
          </cell>
          <cell r="J1671">
            <v>1</v>
          </cell>
          <cell r="K1671" t="str">
            <v>一般会計</v>
          </cell>
          <cell r="L1671">
            <v>2</v>
          </cell>
          <cell r="M1671" t="str">
            <v>総務費　</v>
          </cell>
          <cell r="N1671">
            <v>4</v>
          </cell>
          <cell r="O1671" t="str">
            <v>選挙費　</v>
          </cell>
          <cell r="P1671">
            <v>3</v>
          </cell>
          <cell r="Q1671" t="str">
            <v>県議会議員一般選挙費</v>
          </cell>
          <cell r="R1671">
            <v>10</v>
          </cell>
          <cell r="S1671" t="str">
            <v>県議会議員一般選挙執行事務費</v>
          </cell>
          <cell r="T1671">
            <v>1</v>
          </cell>
          <cell r="U1671" t="str">
            <v>県議会議員一般選挙執行事務費</v>
          </cell>
          <cell r="V1671">
            <v>0</v>
          </cell>
          <cell r="X1671">
            <v>0</v>
          </cell>
          <cell r="Z1671">
            <v>0</v>
          </cell>
          <cell r="AA1671">
            <v>0</v>
          </cell>
          <cell r="AB1671">
            <v>109048</v>
          </cell>
          <cell r="AC1671">
            <v>108986</v>
          </cell>
          <cell r="AD1671">
            <v>108986</v>
          </cell>
          <cell r="AE1671">
            <v>0</v>
          </cell>
          <cell r="AF1671">
            <v>109048</v>
          </cell>
          <cell r="AG1671">
            <v>108986</v>
          </cell>
          <cell r="AH1671">
            <v>108986</v>
          </cell>
          <cell r="AI1671">
            <v>0</v>
          </cell>
          <cell r="AJ1671">
            <v>0</v>
          </cell>
          <cell r="AK1671">
            <v>0</v>
          </cell>
          <cell r="AL1671">
            <v>0</v>
          </cell>
          <cell r="AM1671">
            <v>-62</v>
          </cell>
          <cell r="AN1671">
            <v>109048</v>
          </cell>
          <cell r="AO1671">
            <v>108986</v>
          </cell>
          <cell r="AP1671" t="str">
            <v>公職選挙法に基づき執行される任期満了に因る福島県議会議員一般選挙の選挙執行事務費
・任期　：４年
・任期満了日：令和５年１１月１９日
・告示日（推定）：令和５年１１月　２日
・投票日（推定）：令和５年１１月１２日
・期日前投票期間：令和５年１１月　３日～１１月１１日
・定数（いわき市選挙区）：１０人</v>
          </cell>
          <cell r="AQ1671" t="str">
            <v>県議会議員一般選挙に係る執行経費
立候補予定者数を20名で積算</v>
          </cell>
          <cell r="BJ1671">
            <v>2</v>
          </cell>
          <cell r="BK1671">
            <v>0</v>
          </cell>
          <cell r="BL1671">
            <v>0</v>
          </cell>
          <cell r="BM1671">
            <v>0</v>
          </cell>
          <cell r="BN1671">
            <v>0</v>
          </cell>
          <cell r="BO1671">
            <v>0</v>
          </cell>
          <cell r="BP1671">
            <v>0</v>
          </cell>
          <cell r="BQ1671">
            <v>0</v>
          </cell>
          <cell r="BR1671">
            <v>0</v>
          </cell>
          <cell r="BS1671">
            <v>109048</v>
          </cell>
          <cell r="BT1671">
            <v>0</v>
          </cell>
          <cell r="BU1671">
            <v>0</v>
          </cell>
          <cell r="BV1671">
            <v>0</v>
          </cell>
          <cell r="BW1671">
            <v>0</v>
          </cell>
          <cell r="BX1671">
            <v>108986</v>
          </cell>
          <cell r="BY1671">
            <v>0</v>
          </cell>
          <cell r="BZ1671">
            <v>0</v>
          </cell>
          <cell r="CA1671">
            <v>0</v>
          </cell>
        </row>
        <row r="1672">
          <cell r="I1672" t="str">
            <v>県議会議員一般選挙執行事務費　会計年度任用職員分</v>
          </cell>
          <cell r="J1672">
            <v>1</v>
          </cell>
          <cell r="K1672" t="str">
            <v>一般会計</v>
          </cell>
          <cell r="L1672">
            <v>2</v>
          </cell>
          <cell r="M1672" t="str">
            <v>総務費　</v>
          </cell>
          <cell r="N1672">
            <v>4</v>
          </cell>
          <cell r="O1672" t="str">
            <v>選挙費　</v>
          </cell>
          <cell r="P1672">
            <v>3</v>
          </cell>
          <cell r="Q1672" t="str">
            <v>県議会議員一般選挙費</v>
          </cell>
          <cell r="R1672">
            <v>10</v>
          </cell>
          <cell r="S1672" t="str">
            <v>県議会議員一般選挙執行事務費</v>
          </cell>
          <cell r="T1672">
            <v>1</v>
          </cell>
          <cell r="U1672" t="str">
            <v>県議会議員一般選挙執行事務費</v>
          </cell>
          <cell r="V1672">
            <v>0</v>
          </cell>
          <cell r="X1672">
            <v>1</v>
          </cell>
          <cell r="Y1672" t="str">
            <v>会計年度任用職員分　</v>
          </cell>
          <cell r="Z1672">
            <v>0</v>
          </cell>
          <cell r="AA1672">
            <v>0</v>
          </cell>
          <cell r="AB1672">
            <v>7546</v>
          </cell>
          <cell r="AC1672">
            <v>7615</v>
          </cell>
          <cell r="AD1672">
            <v>7615</v>
          </cell>
          <cell r="AE1672">
            <v>0</v>
          </cell>
          <cell r="AF1672">
            <v>7546</v>
          </cell>
          <cell r="AG1672">
            <v>7615</v>
          </cell>
          <cell r="AH1672">
            <v>7615</v>
          </cell>
          <cell r="AI1672">
            <v>0</v>
          </cell>
          <cell r="AJ1672">
            <v>0</v>
          </cell>
          <cell r="AK1672">
            <v>0</v>
          </cell>
          <cell r="AL1672">
            <v>0</v>
          </cell>
          <cell r="AM1672">
            <v>69</v>
          </cell>
          <cell r="AN1672">
            <v>7546</v>
          </cell>
          <cell r="AO1672">
            <v>7615</v>
          </cell>
          <cell r="AP1672" t="str">
            <v>任期満了による福島県議会議員一般選挙執行事務に係る会計年度任用職員の人件費
【選挙の概要】
・任期：４年
・任期満了日　：令和５年11月19日
・告示日（推定）　：令和５年11月２日
・選挙期日（推定）：令和５年11月12日
・期日前投票期間（推定）　：令和５年11月３日～11月11日（９日間）
・定数：いわき市選挙区10人</v>
          </cell>
          <cell r="AQ1672" t="str">
            <v xml:space="preserve">選挙管理委員会事務局及び12支所における会計年度任用職員の人件費
・パートタイム会計年度任用職員（事務補助）　96名
【雇用期間】
・事前準備事務　10月２日～10月29日
・期日前投票準備事務10月30日～11月２日
・期日前投票事務11月３日～11月11日
・整理事務　11月13日～11月14日
　※日付は全て推定 </v>
          </cell>
          <cell r="BJ1672">
            <v>2</v>
          </cell>
          <cell r="BK1672">
            <v>0</v>
          </cell>
          <cell r="BL1672">
            <v>0</v>
          </cell>
          <cell r="BM1672">
            <v>0</v>
          </cell>
          <cell r="BN1672">
            <v>0</v>
          </cell>
          <cell r="BO1672">
            <v>0</v>
          </cell>
          <cell r="BP1672">
            <v>0</v>
          </cell>
          <cell r="BQ1672">
            <v>0</v>
          </cell>
          <cell r="BR1672">
            <v>0</v>
          </cell>
          <cell r="BS1672">
            <v>7509</v>
          </cell>
          <cell r="BT1672">
            <v>0</v>
          </cell>
          <cell r="BU1672">
            <v>37</v>
          </cell>
          <cell r="BV1672">
            <v>0</v>
          </cell>
          <cell r="BW1672">
            <v>0</v>
          </cell>
          <cell r="BX1672">
            <v>7571</v>
          </cell>
          <cell r="BY1672">
            <v>0</v>
          </cell>
          <cell r="BZ1672">
            <v>44</v>
          </cell>
          <cell r="CA1672">
            <v>0</v>
          </cell>
        </row>
        <row r="1673">
          <cell r="I1673" t="str">
            <v>県議会議員一般選挙執行事務費　感染症対策分</v>
          </cell>
          <cell r="J1673">
            <v>1</v>
          </cell>
          <cell r="K1673" t="str">
            <v>一般会計</v>
          </cell>
          <cell r="L1673">
            <v>2</v>
          </cell>
          <cell r="M1673" t="str">
            <v>総務費　</v>
          </cell>
          <cell r="N1673">
            <v>4</v>
          </cell>
          <cell r="O1673" t="str">
            <v>選挙費　</v>
          </cell>
          <cell r="P1673">
            <v>3</v>
          </cell>
          <cell r="Q1673" t="str">
            <v>県議会議員一般選挙費</v>
          </cell>
          <cell r="R1673">
            <v>10</v>
          </cell>
          <cell r="S1673" t="str">
            <v>県議会議員一般選挙執行事務費</v>
          </cell>
          <cell r="T1673">
            <v>1</v>
          </cell>
          <cell r="U1673" t="str">
            <v>県議会議員一般選挙執行事務費</v>
          </cell>
          <cell r="V1673">
            <v>0</v>
          </cell>
          <cell r="X1673">
            <v>2</v>
          </cell>
          <cell r="Y1673" t="str">
            <v>感染症対策分</v>
          </cell>
          <cell r="Z1673">
            <v>0</v>
          </cell>
          <cell r="AA1673">
            <v>0</v>
          </cell>
          <cell r="AB1673">
            <v>2708</v>
          </cell>
          <cell r="AC1673">
            <v>2708</v>
          </cell>
          <cell r="AD1673">
            <v>2708</v>
          </cell>
          <cell r="AE1673">
            <v>0</v>
          </cell>
          <cell r="AF1673">
            <v>2708</v>
          </cell>
          <cell r="AG1673">
            <v>2708</v>
          </cell>
          <cell r="AH1673">
            <v>2708</v>
          </cell>
          <cell r="AI1673">
            <v>0</v>
          </cell>
          <cell r="AJ1673">
            <v>0</v>
          </cell>
          <cell r="AK1673">
            <v>0</v>
          </cell>
          <cell r="AL1673">
            <v>0</v>
          </cell>
          <cell r="AM1673">
            <v>0</v>
          </cell>
          <cell r="AN1673">
            <v>2708</v>
          </cell>
          <cell r="AO1673">
            <v>2708</v>
          </cell>
          <cell r="AP1673" t="str">
            <v>福島県議会議員一般選挙における投票人、投開票事務従事者等の新型コロナウイルス感染予防対策に係る経費　</v>
          </cell>
          <cell r="AQ1673" t="str">
            <v>福島県議会議員一般選挙における投票人、投開票事務従事者等の新型コロナウイルス感染予防対策に係るアルコール消毒液、使い捨てクリップ鉛筆等　</v>
          </cell>
          <cell r="BJ1673">
            <v>1</v>
          </cell>
          <cell r="BK1673">
            <v>2708</v>
          </cell>
          <cell r="BL1673">
            <v>0</v>
          </cell>
          <cell r="BM1673">
            <v>0</v>
          </cell>
          <cell r="BN1673">
            <v>0</v>
          </cell>
          <cell r="BO1673">
            <v>0</v>
          </cell>
          <cell r="BP1673">
            <v>0</v>
          </cell>
          <cell r="BQ1673">
            <v>0</v>
          </cell>
          <cell r="BR1673">
            <v>0</v>
          </cell>
          <cell r="BS1673">
            <v>2708</v>
          </cell>
          <cell r="BT1673">
            <v>0</v>
          </cell>
          <cell r="BU1673">
            <v>0</v>
          </cell>
          <cell r="BV1673">
            <v>0</v>
          </cell>
          <cell r="BW1673">
            <v>0</v>
          </cell>
          <cell r="BX1673">
            <v>2708</v>
          </cell>
          <cell r="BY1673">
            <v>0</v>
          </cell>
          <cell r="BZ1673">
            <v>0</v>
          </cell>
          <cell r="CA1673">
            <v>0</v>
          </cell>
        </row>
        <row r="1674">
          <cell r="I1674" t="str">
            <v>参議院議員通常選挙執行事務費</v>
          </cell>
          <cell r="J1674">
            <v>1</v>
          </cell>
          <cell r="K1674" t="str">
            <v>一般会計</v>
          </cell>
          <cell r="L1674">
            <v>2</v>
          </cell>
          <cell r="M1674" t="str">
            <v>総務費　</v>
          </cell>
          <cell r="N1674">
            <v>4</v>
          </cell>
          <cell r="O1674" t="str">
            <v>選挙費　</v>
          </cell>
          <cell r="P1674">
            <v>4</v>
          </cell>
          <cell r="Q1674" t="str">
            <v>参議院議員通常選挙費</v>
          </cell>
          <cell r="R1674">
            <v>10</v>
          </cell>
          <cell r="S1674" t="str">
            <v>参議院議員通常選挙執行事務費</v>
          </cell>
          <cell r="T1674">
            <v>1</v>
          </cell>
          <cell r="U1674" t="str">
            <v>参議院議員通常選挙執行事務費</v>
          </cell>
          <cell r="V1674">
            <v>0</v>
          </cell>
          <cell r="X1674">
            <v>0</v>
          </cell>
          <cell r="Z1674">
            <v>0</v>
          </cell>
          <cell r="AA1674">
            <v>119246</v>
          </cell>
          <cell r="AB1674">
            <v>0</v>
          </cell>
          <cell r="AC1674">
            <v>0</v>
          </cell>
          <cell r="AD1674">
            <v>0</v>
          </cell>
          <cell r="AE1674">
            <v>119246</v>
          </cell>
          <cell r="AF1674">
            <v>0</v>
          </cell>
          <cell r="AG1674">
            <v>0</v>
          </cell>
          <cell r="AH1674">
            <v>0</v>
          </cell>
          <cell r="AI1674">
            <v>0</v>
          </cell>
          <cell r="AJ1674">
            <v>0</v>
          </cell>
          <cell r="AK1674">
            <v>0</v>
          </cell>
          <cell r="AL1674">
            <v>0</v>
          </cell>
          <cell r="AM1674">
            <v>0</v>
          </cell>
          <cell r="AN1674">
            <v>-119246</v>
          </cell>
          <cell r="AO1674">
            <v>-119246</v>
          </cell>
          <cell r="AP1674" t="str">
            <v>公職選挙法に基づき執行される任期満了に因る参議院議員通常選挙の選挙執行経費
・任期　：６年
・任期満了日：令和４年７月25日
・公示日（推定）：令和４年６月23日
・選挙期日（推定）　：令和４年７月10日
・期日前投票期間（推定）：令和４年６月24日～令和４年７月９日（16日間）
・定数（福島県選挙区）　：１名
　（比例代表区）：48名</v>
          </cell>
          <cell r="AQ1674" t="str">
            <v xml:space="preserve">第26回参議院議員通常選挙に係る執行経費
福島県選挙区立候補予定者数を６名で積算 </v>
          </cell>
          <cell r="BJ1674">
            <v>1</v>
          </cell>
          <cell r="BK1674">
            <v>0</v>
          </cell>
          <cell r="BL1674">
            <v>0</v>
          </cell>
          <cell r="BM1674">
            <v>0</v>
          </cell>
          <cell r="BN1674">
            <v>0</v>
          </cell>
          <cell r="BO1674">
            <v>0</v>
          </cell>
          <cell r="BP1674">
            <v>0</v>
          </cell>
          <cell r="BQ1674">
            <v>0</v>
          </cell>
          <cell r="BR1674">
            <v>0</v>
          </cell>
          <cell r="BS1674">
            <v>0</v>
          </cell>
          <cell r="BT1674">
            <v>0</v>
          </cell>
          <cell r="BU1674">
            <v>0</v>
          </cell>
          <cell r="BV1674">
            <v>0</v>
          </cell>
          <cell r="BW1674">
            <v>0</v>
          </cell>
          <cell r="BX1674">
            <v>0</v>
          </cell>
          <cell r="BY1674">
            <v>0</v>
          </cell>
          <cell r="BZ1674">
            <v>0</v>
          </cell>
          <cell r="CA1674">
            <v>0</v>
          </cell>
        </row>
        <row r="1675">
          <cell r="I1675" t="str">
            <v>参議院議員通常選挙執行事務費　会計年度任用職員分</v>
          </cell>
          <cell r="J1675">
            <v>1</v>
          </cell>
          <cell r="K1675" t="str">
            <v>一般会計</v>
          </cell>
          <cell r="L1675">
            <v>2</v>
          </cell>
          <cell r="M1675" t="str">
            <v>総務費　</v>
          </cell>
          <cell r="N1675">
            <v>4</v>
          </cell>
          <cell r="O1675" t="str">
            <v>選挙費　</v>
          </cell>
          <cell r="P1675">
            <v>4</v>
          </cell>
          <cell r="Q1675" t="str">
            <v>参議院議員通常選挙費</v>
          </cell>
          <cell r="R1675">
            <v>10</v>
          </cell>
          <cell r="S1675" t="str">
            <v>参議院議員通常選挙執行事務費</v>
          </cell>
          <cell r="T1675">
            <v>1</v>
          </cell>
          <cell r="U1675" t="str">
            <v>参議院議員通常選挙執行事務費</v>
          </cell>
          <cell r="V1675">
            <v>0</v>
          </cell>
          <cell r="X1675">
            <v>1</v>
          </cell>
          <cell r="Y1675" t="str">
            <v>会計年度任用職員分　</v>
          </cell>
          <cell r="Z1675">
            <v>0</v>
          </cell>
          <cell r="AA1675">
            <v>15029</v>
          </cell>
          <cell r="AB1675">
            <v>0</v>
          </cell>
          <cell r="AC1675">
            <v>0</v>
          </cell>
          <cell r="AD1675">
            <v>0</v>
          </cell>
          <cell r="AE1675">
            <v>15029</v>
          </cell>
          <cell r="AF1675">
            <v>0</v>
          </cell>
          <cell r="AG1675">
            <v>0</v>
          </cell>
          <cell r="AH1675">
            <v>0</v>
          </cell>
          <cell r="AI1675">
            <v>0</v>
          </cell>
          <cell r="AJ1675">
            <v>0</v>
          </cell>
          <cell r="AK1675">
            <v>0</v>
          </cell>
          <cell r="AL1675">
            <v>0</v>
          </cell>
          <cell r="AM1675">
            <v>0</v>
          </cell>
          <cell r="AN1675">
            <v>-15029</v>
          </cell>
          <cell r="AO1675">
            <v>-15029</v>
          </cell>
          <cell r="AP1675" t="str">
            <v>任期満了による参議院議員通常執行事務に係る会計年度任用職員の人件費
【選挙の概要】
・任期：６年
・任期満了日　：令和４年７月25日
・公示日(推定)：令和４年６月23日
・選挙期日(推定)　：令和４年７月10日
・期日前投票期間（推定）　：令和４年６月24日～令和４年７月９日(16日間)
・定数（福島選挙区）　：１名
　（比例代表区）　：48名</v>
          </cell>
          <cell r="AQ1675" t="str">
            <v xml:space="preserve">選挙管理委員会事務局及び12支所における会計年度任用職員の人件費
・パートタイム会計年度任用職員（事務補助）　123名
【雇用期間】
・事前準備事務　５月23日～６月19日
・期日前投票準備事務６月20日～６月23日
・期日前投票事務６月24日～７月９日
・整理事務　７月11日～７月12日
　※日付は全て想定 </v>
          </cell>
          <cell r="BJ1675">
            <v>1</v>
          </cell>
          <cell r="BK1675">
            <v>0</v>
          </cell>
          <cell r="BL1675">
            <v>0</v>
          </cell>
          <cell r="BM1675">
            <v>0</v>
          </cell>
          <cell r="BN1675">
            <v>0</v>
          </cell>
          <cell r="BO1675">
            <v>0</v>
          </cell>
          <cell r="BP1675">
            <v>0</v>
          </cell>
          <cell r="BQ1675">
            <v>0</v>
          </cell>
          <cell r="BR1675">
            <v>0</v>
          </cell>
          <cell r="BS1675">
            <v>0</v>
          </cell>
          <cell r="BT1675">
            <v>0</v>
          </cell>
          <cell r="BU1675">
            <v>0</v>
          </cell>
          <cell r="BV1675">
            <v>0</v>
          </cell>
          <cell r="BW1675">
            <v>0</v>
          </cell>
          <cell r="BX1675">
            <v>0</v>
          </cell>
          <cell r="BY1675">
            <v>0</v>
          </cell>
          <cell r="BZ1675">
            <v>0</v>
          </cell>
          <cell r="CA1675">
            <v>0</v>
          </cell>
        </row>
        <row r="1676">
          <cell r="I1676" t="str">
            <v>参議院議員通常選挙執行事務費　感染症対策分</v>
          </cell>
          <cell r="J1676">
            <v>1</v>
          </cell>
          <cell r="K1676" t="str">
            <v>一般会計</v>
          </cell>
          <cell r="L1676">
            <v>2</v>
          </cell>
          <cell r="M1676" t="str">
            <v>総務費　</v>
          </cell>
          <cell r="N1676">
            <v>4</v>
          </cell>
          <cell r="O1676" t="str">
            <v>選挙費　</v>
          </cell>
          <cell r="P1676">
            <v>4</v>
          </cell>
          <cell r="Q1676" t="str">
            <v>参議院議員通常選挙費</v>
          </cell>
          <cell r="R1676">
            <v>10</v>
          </cell>
          <cell r="S1676" t="str">
            <v>参議院議員通常選挙執行事務費</v>
          </cell>
          <cell r="T1676">
            <v>1</v>
          </cell>
          <cell r="U1676" t="str">
            <v>参議院議員通常選挙執行事務費</v>
          </cell>
          <cell r="V1676">
            <v>0</v>
          </cell>
          <cell r="X1676">
            <v>2</v>
          </cell>
          <cell r="Y1676" t="str">
            <v>感染症対策分</v>
          </cell>
          <cell r="Z1676">
            <v>0</v>
          </cell>
          <cell r="AA1676">
            <v>3084</v>
          </cell>
          <cell r="AB1676">
            <v>0</v>
          </cell>
          <cell r="AC1676">
            <v>0</v>
          </cell>
          <cell r="AD1676">
            <v>0</v>
          </cell>
          <cell r="AE1676">
            <v>3084</v>
          </cell>
          <cell r="AF1676">
            <v>0</v>
          </cell>
          <cell r="AG1676">
            <v>0</v>
          </cell>
          <cell r="AH1676">
            <v>0</v>
          </cell>
          <cell r="AI1676">
            <v>0</v>
          </cell>
          <cell r="AJ1676">
            <v>0</v>
          </cell>
          <cell r="AK1676">
            <v>0</v>
          </cell>
          <cell r="AL1676">
            <v>0</v>
          </cell>
          <cell r="AM1676">
            <v>0</v>
          </cell>
          <cell r="AN1676">
            <v>-3084</v>
          </cell>
          <cell r="AO1676">
            <v>-3084</v>
          </cell>
          <cell r="AP1676" t="str">
            <v>参議院議員通常選挙における投票人、投開票事務従事者等の新型コロナウイルス感染予防対策に係る経費　</v>
          </cell>
          <cell r="AQ1676" t="str">
            <v xml:space="preserve">参議院議員通常選挙における投票人、投開票事務従事者等の新型コロナウイルス感染予防対策に係るアルコール消毒液、使い捨てクリップ鉛筆等
 </v>
          </cell>
          <cell r="BJ1676">
            <v>1</v>
          </cell>
          <cell r="BK1676">
            <v>0</v>
          </cell>
          <cell r="BL1676">
            <v>0</v>
          </cell>
          <cell r="BM1676">
            <v>0</v>
          </cell>
          <cell r="BN1676">
            <v>0</v>
          </cell>
          <cell r="BO1676">
            <v>0</v>
          </cell>
          <cell r="BP1676">
            <v>0</v>
          </cell>
          <cell r="BQ1676">
            <v>0</v>
          </cell>
          <cell r="BR1676">
            <v>0</v>
          </cell>
          <cell r="BS1676">
            <v>0</v>
          </cell>
          <cell r="BT1676">
            <v>0</v>
          </cell>
          <cell r="BU1676">
            <v>0</v>
          </cell>
          <cell r="BV1676">
            <v>0</v>
          </cell>
          <cell r="BW1676">
            <v>0</v>
          </cell>
          <cell r="BX1676">
            <v>0</v>
          </cell>
          <cell r="BY1676">
            <v>0</v>
          </cell>
          <cell r="BZ1676">
            <v>0</v>
          </cell>
          <cell r="CA1676">
            <v>0</v>
          </cell>
        </row>
        <row r="1677">
          <cell r="I1677" t="str">
            <v>県知事選挙執行事務費</v>
          </cell>
          <cell r="J1677">
            <v>1</v>
          </cell>
          <cell r="K1677" t="str">
            <v>一般会計</v>
          </cell>
          <cell r="L1677">
            <v>2</v>
          </cell>
          <cell r="M1677" t="str">
            <v>総務費　</v>
          </cell>
          <cell r="N1677">
            <v>4</v>
          </cell>
          <cell r="O1677" t="str">
            <v>選挙費　</v>
          </cell>
          <cell r="P1677">
            <v>5</v>
          </cell>
          <cell r="Q1677" t="str">
            <v>県知事選挙費</v>
          </cell>
          <cell r="R1677">
            <v>10</v>
          </cell>
          <cell r="S1677" t="str">
            <v>県知事選挙執行事務費</v>
          </cell>
          <cell r="T1677">
            <v>1</v>
          </cell>
          <cell r="U1677" t="str">
            <v>県知事選挙執行事務費</v>
          </cell>
          <cell r="V1677">
            <v>0</v>
          </cell>
          <cell r="X1677">
            <v>0</v>
          </cell>
          <cell r="Z1677">
            <v>0</v>
          </cell>
          <cell r="AA1677">
            <v>102329</v>
          </cell>
          <cell r="AB1677">
            <v>0</v>
          </cell>
          <cell r="AC1677">
            <v>0</v>
          </cell>
          <cell r="AD1677">
            <v>0</v>
          </cell>
          <cell r="AE1677">
            <v>102329</v>
          </cell>
          <cell r="AF1677">
            <v>0</v>
          </cell>
          <cell r="AG1677">
            <v>0</v>
          </cell>
          <cell r="AH1677">
            <v>0</v>
          </cell>
          <cell r="AI1677">
            <v>0</v>
          </cell>
          <cell r="AJ1677">
            <v>0</v>
          </cell>
          <cell r="AK1677">
            <v>0</v>
          </cell>
          <cell r="AL1677">
            <v>0</v>
          </cell>
          <cell r="AM1677">
            <v>0</v>
          </cell>
          <cell r="AN1677">
            <v>-102329</v>
          </cell>
          <cell r="AO1677">
            <v>-102329</v>
          </cell>
          <cell r="AP1677" t="str">
            <v>公職選挙法に基づき執行される任期満了に因る福島県知事選挙の選挙執行経費
・任期　：４年
・任期満了日：令和４年11月11日
・告示日（推定）：令和４年10月13日
・選挙期日（推定）　：令和４年10月30日
・期日前投票期間（推定）：令和４年10月14日～令和４年10月29日（16日間）
・定数　：１名</v>
          </cell>
          <cell r="AQ1677" t="str">
            <v xml:space="preserve">県知事選挙に係る執行経費
立候補予定者数を６名で積算 </v>
          </cell>
          <cell r="BJ1677">
            <v>1</v>
          </cell>
          <cell r="BK1677">
            <v>0</v>
          </cell>
          <cell r="BL1677">
            <v>0</v>
          </cell>
          <cell r="BM1677">
            <v>0</v>
          </cell>
          <cell r="BN1677">
            <v>0</v>
          </cell>
          <cell r="BO1677">
            <v>0</v>
          </cell>
          <cell r="BP1677">
            <v>0</v>
          </cell>
          <cell r="BQ1677">
            <v>0</v>
          </cell>
          <cell r="BR1677">
            <v>0</v>
          </cell>
          <cell r="BS1677">
            <v>0</v>
          </cell>
          <cell r="BT1677">
            <v>0</v>
          </cell>
          <cell r="BU1677">
            <v>0</v>
          </cell>
          <cell r="BV1677">
            <v>0</v>
          </cell>
          <cell r="BW1677">
            <v>0</v>
          </cell>
          <cell r="BX1677">
            <v>0</v>
          </cell>
          <cell r="BY1677">
            <v>0</v>
          </cell>
          <cell r="BZ1677">
            <v>0</v>
          </cell>
          <cell r="CA1677">
            <v>0</v>
          </cell>
        </row>
        <row r="1678">
          <cell r="I1678" t="str">
            <v>県知事選挙執行事務費　会計年度任用職員分</v>
          </cell>
          <cell r="J1678">
            <v>1</v>
          </cell>
          <cell r="K1678" t="str">
            <v>一般会計</v>
          </cell>
          <cell r="L1678">
            <v>2</v>
          </cell>
          <cell r="M1678" t="str">
            <v>総務費　</v>
          </cell>
          <cell r="N1678">
            <v>4</v>
          </cell>
          <cell r="O1678" t="str">
            <v>選挙費　</v>
          </cell>
          <cell r="P1678">
            <v>5</v>
          </cell>
          <cell r="Q1678" t="str">
            <v>県知事選挙費</v>
          </cell>
          <cell r="R1678">
            <v>10</v>
          </cell>
          <cell r="S1678" t="str">
            <v>県知事選挙執行事務費</v>
          </cell>
          <cell r="T1678">
            <v>1</v>
          </cell>
          <cell r="U1678" t="str">
            <v>県知事選挙執行事務費</v>
          </cell>
          <cell r="V1678">
            <v>0</v>
          </cell>
          <cell r="X1678">
            <v>1</v>
          </cell>
          <cell r="Y1678" t="str">
            <v>会計年度任用職員分　</v>
          </cell>
          <cell r="Z1678">
            <v>0</v>
          </cell>
          <cell r="AA1678">
            <v>11336</v>
          </cell>
          <cell r="AB1678">
            <v>0</v>
          </cell>
          <cell r="AC1678">
            <v>0</v>
          </cell>
          <cell r="AD1678">
            <v>0</v>
          </cell>
          <cell r="AE1678">
            <v>11336</v>
          </cell>
          <cell r="AF1678">
            <v>0</v>
          </cell>
          <cell r="AG1678">
            <v>0</v>
          </cell>
          <cell r="AH1678">
            <v>0</v>
          </cell>
          <cell r="AI1678">
            <v>0</v>
          </cell>
          <cell r="AJ1678">
            <v>0</v>
          </cell>
          <cell r="AK1678">
            <v>0</v>
          </cell>
          <cell r="AL1678">
            <v>0</v>
          </cell>
          <cell r="AM1678">
            <v>0</v>
          </cell>
          <cell r="AN1678">
            <v>-11336</v>
          </cell>
          <cell r="AO1678">
            <v>-11336</v>
          </cell>
          <cell r="AP1678" t="str">
            <v xml:space="preserve">任期満了による県知事選挙に係る会計年度任用職員の人件費
【選挙の概要】
・任期：４年
・任期満了日　：令和４年11月11日
・告示日（推定）　：令和４年10月13日
・選挙期日（推定）：令和４年10月30日
・期日前投票期間（推定）　：令和４年10月14日～令和４年10月29日（16日間）
・定数：１名 </v>
          </cell>
          <cell r="AQ1678" t="str">
            <v xml:space="preserve">選挙管理委員会事務局及び12支所における会計年度任用職員の人件費
・パートタイム会計任用職員（事務補助）96名
【雇用期間】
・事前準備事務　９月12日～10月９日
・期日前投票準備事務10月10日～10月13日
・期日前投票事務10月14日～10月29日
・整理事務　10月31日～11月１日
※日付は全て想定 </v>
          </cell>
          <cell r="BJ1678">
            <v>0</v>
          </cell>
          <cell r="BK1678">
            <v>0</v>
          </cell>
          <cell r="BL1678">
            <v>0</v>
          </cell>
          <cell r="BM1678">
            <v>0</v>
          </cell>
          <cell r="BN1678">
            <v>0</v>
          </cell>
          <cell r="BO1678">
            <v>0</v>
          </cell>
          <cell r="BP1678">
            <v>0</v>
          </cell>
          <cell r="BQ1678">
            <v>0</v>
          </cell>
          <cell r="BR1678">
            <v>0</v>
          </cell>
          <cell r="BS1678">
            <v>0</v>
          </cell>
          <cell r="BT1678">
            <v>0</v>
          </cell>
          <cell r="BU1678">
            <v>0</v>
          </cell>
          <cell r="BV1678">
            <v>0</v>
          </cell>
          <cell r="BW1678">
            <v>0</v>
          </cell>
          <cell r="BX1678">
            <v>0</v>
          </cell>
          <cell r="BY1678">
            <v>0</v>
          </cell>
          <cell r="BZ1678">
            <v>0</v>
          </cell>
          <cell r="CA1678">
            <v>0</v>
          </cell>
        </row>
        <row r="1679">
          <cell r="I1679" t="str">
            <v>県知事選挙執行事務費　感染症対策分</v>
          </cell>
          <cell r="J1679">
            <v>1</v>
          </cell>
          <cell r="K1679" t="str">
            <v>一般会計</v>
          </cell>
          <cell r="L1679">
            <v>2</v>
          </cell>
          <cell r="M1679" t="str">
            <v>総務費　</v>
          </cell>
          <cell r="N1679">
            <v>4</v>
          </cell>
          <cell r="O1679" t="str">
            <v>選挙費　</v>
          </cell>
          <cell r="P1679">
            <v>5</v>
          </cell>
          <cell r="Q1679" t="str">
            <v>県知事選挙費</v>
          </cell>
          <cell r="R1679">
            <v>10</v>
          </cell>
          <cell r="S1679" t="str">
            <v>県知事選挙執行事務費</v>
          </cell>
          <cell r="T1679">
            <v>1</v>
          </cell>
          <cell r="U1679" t="str">
            <v>県知事選挙執行事務費</v>
          </cell>
          <cell r="V1679">
            <v>0</v>
          </cell>
          <cell r="X1679">
            <v>2</v>
          </cell>
          <cell r="Y1679" t="str">
            <v>感染症対策分</v>
          </cell>
          <cell r="Z1679">
            <v>0</v>
          </cell>
          <cell r="AA1679">
            <v>1763</v>
          </cell>
          <cell r="AB1679">
            <v>0</v>
          </cell>
          <cell r="AC1679">
            <v>0</v>
          </cell>
          <cell r="AD1679">
            <v>0</v>
          </cell>
          <cell r="AE1679">
            <v>1763</v>
          </cell>
          <cell r="AF1679">
            <v>0</v>
          </cell>
          <cell r="AG1679">
            <v>0</v>
          </cell>
          <cell r="AH1679">
            <v>0</v>
          </cell>
          <cell r="AI1679">
            <v>0</v>
          </cell>
          <cell r="AJ1679">
            <v>0</v>
          </cell>
          <cell r="AK1679">
            <v>0</v>
          </cell>
          <cell r="AL1679">
            <v>0</v>
          </cell>
          <cell r="AM1679">
            <v>0</v>
          </cell>
          <cell r="AN1679">
            <v>-1763</v>
          </cell>
          <cell r="AO1679">
            <v>-1763</v>
          </cell>
          <cell r="AP1679" t="str">
            <v>県知事選挙における投票人、投開票事務従事者等の新型コロナウイルス感染予防対策に係る経費　</v>
          </cell>
          <cell r="AQ1679" t="str">
            <v xml:space="preserve">県知事選挙における投票人、投開票事務従事者等の新型コロナウイルス感染予防対策に係るアルコール消毒液、使い捨てクリップ鉛筆等
 </v>
          </cell>
          <cell r="BJ1679">
            <v>0</v>
          </cell>
          <cell r="BK1679">
            <v>0</v>
          </cell>
          <cell r="BL1679">
            <v>0</v>
          </cell>
          <cell r="BM1679">
            <v>0</v>
          </cell>
          <cell r="BN1679">
            <v>0</v>
          </cell>
          <cell r="BO1679">
            <v>0</v>
          </cell>
          <cell r="BP1679">
            <v>0</v>
          </cell>
          <cell r="BQ1679">
            <v>0</v>
          </cell>
          <cell r="BR1679">
            <v>0</v>
          </cell>
          <cell r="BS1679">
            <v>0</v>
          </cell>
          <cell r="BT1679">
            <v>0</v>
          </cell>
          <cell r="BU1679">
            <v>0</v>
          </cell>
          <cell r="BV1679">
            <v>0</v>
          </cell>
          <cell r="BW1679">
            <v>0</v>
          </cell>
          <cell r="BX1679">
            <v>0</v>
          </cell>
          <cell r="BY1679">
            <v>0</v>
          </cell>
          <cell r="BZ1679">
            <v>0</v>
          </cell>
          <cell r="CA1679">
            <v>0</v>
          </cell>
        </row>
        <row r="1680">
          <cell r="I1680" t="str">
            <v>監査委員報酬</v>
          </cell>
          <cell r="J1680">
            <v>1</v>
          </cell>
          <cell r="K1680" t="str">
            <v>一般会計</v>
          </cell>
          <cell r="L1680">
            <v>2</v>
          </cell>
          <cell r="M1680" t="str">
            <v>総務費　</v>
          </cell>
          <cell r="N1680">
            <v>6</v>
          </cell>
          <cell r="O1680" t="str">
            <v>監査委員費　</v>
          </cell>
          <cell r="P1680">
            <v>1</v>
          </cell>
          <cell r="Q1680" t="str">
            <v>監査委員費　</v>
          </cell>
          <cell r="R1680">
            <v>90</v>
          </cell>
          <cell r="S1680" t="str">
            <v>一般事務費　</v>
          </cell>
          <cell r="T1680">
            <v>1</v>
          </cell>
          <cell r="U1680" t="str">
            <v>監査委員報酬</v>
          </cell>
          <cell r="V1680">
            <v>0</v>
          </cell>
          <cell r="X1680">
            <v>0</v>
          </cell>
          <cell r="Z1680">
            <v>3300</v>
          </cell>
          <cell r="AA1680">
            <v>3300</v>
          </cell>
          <cell r="AB1680">
            <v>3300</v>
          </cell>
          <cell r="AC1680">
            <v>3300</v>
          </cell>
          <cell r="AD1680">
            <v>3300</v>
          </cell>
          <cell r="AE1680">
            <v>0</v>
          </cell>
          <cell r="AF1680">
            <v>0</v>
          </cell>
          <cell r="AG1680">
            <v>0</v>
          </cell>
          <cell r="AH1680">
            <v>0</v>
          </cell>
          <cell r="AI1680">
            <v>3300</v>
          </cell>
          <cell r="AJ1680">
            <v>3300</v>
          </cell>
          <cell r="AK1680">
            <v>3300</v>
          </cell>
          <cell r="AL1680">
            <v>3300</v>
          </cell>
          <cell r="AM1680">
            <v>0</v>
          </cell>
          <cell r="AN1680">
            <v>0</v>
          </cell>
          <cell r="AO1680">
            <v>0</v>
          </cell>
          <cell r="AP1680" t="str">
            <v>地方自治法第197条の規定による監査委員の報酬（非常勤監査委員分）
　・いわき市特別職の職員で非常勤のものの報酬及び費用弁償に関する条例に基づく報酬</v>
          </cell>
          <cell r="AQ1680" t="str">
            <v xml:space="preserve">識見監査委員（非常勤）　1名　139,000円×12ヶ月×1人＝1,668,000円
議選監査委員（非常勤）　2名68,000円×12ヶ月×2人＝1,632,000円
計3,300,000円 </v>
          </cell>
          <cell r="BJ1680">
            <v>1</v>
          </cell>
          <cell r="BK1680">
            <v>3300</v>
          </cell>
          <cell r="BL1680">
            <v>0</v>
          </cell>
          <cell r="BM1680">
            <v>0</v>
          </cell>
          <cell r="BN1680">
            <v>0</v>
          </cell>
          <cell r="BO1680">
            <v>0</v>
          </cell>
          <cell r="BP1680">
            <v>0</v>
          </cell>
          <cell r="BQ1680">
            <v>0</v>
          </cell>
          <cell r="BR1680">
            <v>0</v>
          </cell>
          <cell r="BS1680">
            <v>0</v>
          </cell>
          <cell r="BT1680">
            <v>0</v>
          </cell>
          <cell r="BU1680">
            <v>0</v>
          </cell>
          <cell r="BV1680">
            <v>3300</v>
          </cell>
          <cell r="BW1680">
            <v>0</v>
          </cell>
          <cell r="BX1680">
            <v>0</v>
          </cell>
          <cell r="BY1680">
            <v>0</v>
          </cell>
          <cell r="BZ1680">
            <v>0</v>
          </cell>
          <cell r="CA1680">
            <v>3300</v>
          </cell>
        </row>
        <row r="1681">
          <cell r="I1681" t="str">
            <v>一般事務費</v>
          </cell>
          <cell r="J1681">
            <v>1</v>
          </cell>
          <cell r="K1681" t="str">
            <v>一般会計</v>
          </cell>
          <cell r="L1681">
            <v>2</v>
          </cell>
          <cell r="M1681" t="str">
            <v>総務費　</v>
          </cell>
          <cell r="N1681">
            <v>6</v>
          </cell>
          <cell r="O1681" t="str">
            <v>監査委員費　</v>
          </cell>
          <cell r="P1681">
            <v>1</v>
          </cell>
          <cell r="Q1681" t="str">
            <v>監査委員費　</v>
          </cell>
          <cell r="R1681">
            <v>90</v>
          </cell>
          <cell r="S1681" t="str">
            <v>一般事務費　</v>
          </cell>
          <cell r="T1681">
            <v>2</v>
          </cell>
          <cell r="U1681" t="str">
            <v>一般事務費　</v>
          </cell>
          <cell r="V1681">
            <v>0</v>
          </cell>
          <cell r="X1681">
            <v>0</v>
          </cell>
          <cell r="Z1681">
            <v>1784</v>
          </cell>
          <cell r="AA1681">
            <v>3186</v>
          </cell>
          <cell r="AB1681">
            <v>3186</v>
          </cell>
          <cell r="AC1681">
            <v>3186</v>
          </cell>
          <cell r="AD1681">
            <v>3186</v>
          </cell>
          <cell r="AE1681">
            <v>0</v>
          </cell>
          <cell r="AF1681">
            <v>0</v>
          </cell>
          <cell r="AG1681">
            <v>0</v>
          </cell>
          <cell r="AH1681">
            <v>0</v>
          </cell>
          <cell r="AI1681">
            <v>3186</v>
          </cell>
          <cell r="AJ1681">
            <v>3186</v>
          </cell>
          <cell r="AK1681">
            <v>3186</v>
          </cell>
          <cell r="AL1681">
            <v>3186</v>
          </cell>
          <cell r="AM1681">
            <v>0</v>
          </cell>
          <cell r="AN1681">
            <v>0</v>
          </cell>
          <cell r="AO1681">
            <v>0</v>
          </cell>
          <cell r="AP1681" t="str">
            <v>市監査委員に係る一般事務費
　・いわき市監査委員条例
　・いわき市監査委員処務規程
　・いわき市監査委員事務局処務規程　に基づく事務費</v>
          </cell>
          <cell r="AQ1681" t="str">
            <v>市監査委員に係る一般事務費
　・いわき市監査委員条例
　・いわき市監査委員処務規程
　・いわき市監査委員事務局処務規程　に基づく事務費</v>
          </cell>
          <cell r="BJ1681">
            <v>1</v>
          </cell>
          <cell r="BK1681">
            <v>3186</v>
          </cell>
          <cell r="BL1681">
            <v>0</v>
          </cell>
          <cell r="BM1681">
            <v>0</v>
          </cell>
          <cell r="BN1681">
            <v>0</v>
          </cell>
          <cell r="BO1681">
            <v>0</v>
          </cell>
          <cell r="BP1681">
            <v>0</v>
          </cell>
          <cell r="BQ1681">
            <v>0</v>
          </cell>
          <cell r="BR1681">
            <v>0</v>
          </cell>
          <cell r="BS1681">
            <v>0</v>
          </cell>
          <cell r="BT1681">
            <v>0</v>
          </cell>
          <cell r="BU1681">
            <v>0</v>
          </cell>
          <cell r="BV1681">
            <v>3186</v>
          </cell>
          <cell r="BW1681">
            <v>0</v>
          </cell>
          <cell r="BX1681">
            <v>0</v>
          </cell>
          <cell r="BY1681">
            <v>0</v>
          </cell>
          <cell r="BZ1681">
            <v>0</v>
          </cell>
          <cell r="CA1681">
            <v>3186</v>
          </cell>
        </row>
        <row r="1682">
          <cell r="I1682" t="str">
            <v>公平委員報酬</v>
          </cell>
          <cell r="J1682">
            <v>1</v>
          </cell>
          <cell r="K1682" t="str">
            <v>一般会計</v>
          </cell>
          <cell r="L1682">
            <v>2</v>
          </cell>
          <cell r="M1682" t="str">
            <v>総務費　</v>
          </cell>
          <cell r="N1682">
            <v>1</v>
          </cell>
          <cell r="O1682" t="str">
            <v>総務管理費　</v>
          </cell>
          <cell r="P1682">
            <v>9</v>
          </cell>
          <cell r="Q1682" t="str">
            <v>公平委員会費</v>
          </cell>
          <cell r="R1682">
            <v>10</v>
          </cell>
          <cell r="S1682" t="str">
            <v>一般事務費　</v>
          </cell>
          <cell r="T1682">
            <v>1</v>
          </cell>
          <cell r="U1682" t="str">
            <v>公平委員報酬</v>
          </cell>
          <cell r="V1682">
            <v>0</v>
          </cell>
          <cell r="X1682">
            <v>0</v>
          </cell>
          <cell r="Z1682">
            <v>1632</v>
          </cell>
          <cell r="AA1682">
            <v>1632</v>
          </cell>
          <cell r="AB1682">
            <v>1632</v>
          </cell>
          <cell r="AC1682">
            <v>1632</v>
          </cell>
          <cell r="AD1682">
            <v>1632</v>
          </cell>
          <cell r="AE1682">
            <v>0</v>
          </cell>
          <cell r="AF1682">
            <v>0</v>
          </cell>
          <cell r="AG1682">
            <v>0</v>
          </cell>
          <cell r="AH1682">
            <v>0</v>
          </cell>
          <cell r="AI1682">
            <v>1632</v>
          </cell>
          <cell r="AJ1682">
            <v>1632</v>
          </cell>
          <cell r="AK1682">
            <v>1632</v>
          </cell>
          <cell r="AL1682">
            <v>1632</v>
          </cell>
          <cell r="AM1682">
            <v>0</v>
          </cell>
          <cell r="AN1682">
            <v>0</v>
          </cell>
          <cell r="AO1682">
            <v>0</v>
          </cell>
          <cell r="AP1682" t="str">
            <v xml:space="preserve">　地方公務員法第９条の２の規定による公平委員会の委員に対する報酬の支給。
　なお、公平委員会は、地方公務員法第７条第２項の規定により人口15万人以上の市について原則その設置が義務付けられている執行機関である。 </v>
          </cell>
          <cell r="AQ1682" t="str">
            <v>　いわき市特別職の職員で非常勤のものの報酬及び費用弁償に関する条例
・委員長　報酬　52千円（月額）×12月×１人＝　624千円
・委員報酬　42千円（月額）×12月×２人＝1,008千円
　合　計1,632千円</v>
          </cell>
          <cell r="BJ1682">
            <v>1</v>
          </cell>
          <cell r="BK1682">
            <v>1632</v>
          </cell>
          <cell r="BL1682">
            <v>0</v>
          </cell>
          <cell r="BM1682">
            <v>0</v>
          </cell>
          <cell r="BN1682">
            <v>0</v>
          </cell>
          <cell r="BO1682">
            <v>0</v>
          </cell>
          <cell r="BP1682">
            <v>0</v>
          </cell>
          <cell r="BQ1682">
            <v>0</v>
          </cell>
          <cell r="BR1682">
            <v>0</v>
          </cell>
          <cell r="BS1682">
            <v>0</v>
          </cell>
          <cell r="BT1682">
            <v>0</v>
          </cell>
          <cell r="BU1682">
            <v>0</v>
          </cell>
          <cell r="BV1682">
            <v>1632</v>
          </cell>
          <cell r="BW1682">
            <v>0</v>
          </cell>
          <cell r="BX1682">
            <v>0</v>
          </cell>
          <cell r="BY1682">
            <v>0</v>
          </cell>
          <cell r="BZ1682">
            <v>0</v>
          </cell>
          <cell r="CA1682">
            <v>1632</v>
          </cell>
        </row>
        <row r="1683">
          <cell r="I1683" t="str">
            <v>事務費等</v>
          </cell>
          <cell r="J1683">
            <v>1</v>
          </cell>
          <cell r="K1683" t="str">
            <v>一般会計</v>
          </cell>
          <cell r="L1683">
            <v>2</v>
          </cell>
          <cell r="M1683" t="str">
            <v>総務費　</v>
          </cell>
          <cell r="N1683">
            <v>1</v>
          </cell>
          <cell r="O1683" t="str">
            <v>総務管理費　</v>
          </cell>
          <cell r="P1683">
            <v>9</v>
          </cell>
          <cell r="Q1683" t="str">
            <v>公平委員会費</v>
          </cell>
          <cell r="R1683">
            <v>10</v>
          </cell>
          <cell r="S1683" t="str">
            <v>一般事務費　</v>
          </cell>
          <cell r="T1683">
            <v>2</v>
          </cell>
          <cell r="U1683" t="str">
            <v>事務費等</v>
          </cell>
          <cell r="V1683">
            <v>0</v>
          </cell>
          <cell r="X1683">
            <v>0</v>
          </cell>
          <cell r="Z1683">
            <v>193</v>
          </cell>
          <cell r="AA1683">
            <v>515</v>
          </cell>
          <cell r="AB1683">
            <v>515</v>
          </cell>
          <cell r="AC1683">
            <v>515</v>
          </cell>
          <cell r="AD1683">
            <v>515</v>
          </cell>
          <cell r="AE1683">
            <v>0</v>
          </cell>
          <cell r="AF1683">
            <v>0</v>
          </cell>
          <cell r="AG1683">
            <v>0</v>
          </cell>
          <cell r="AH1683">
            <v>0</v>
          </cell>
          <cell r="AI1683">
            <v>515</v>
          </cell>
          <cell r="AJ1683">
            <v>515</v>
          </cell>
          <cell r="AK1683">
            <v>515</v>
          </cell>
          <cell r="AL1683">
            <v>515</v>
          </cell>
          <cell r="AM1683">
            <v>0</v>
          </cell>
          <cell r="AN1683">
            <v>0</v>
          </cell>
          <cell r="AO1683">
            <v>0</v>
          </cell>
          <cell r="AP1683" t="str">
            <v>　地方公務員法第７条第２項の規定に基づき設置する公平委員会の運営事務費である。
　なお、公平委員会は、地方公務員法において人口15万人以上の市について原則その設置が義務付けられている執行機関である。</v>
          </cell>
          <cell r="AQ1683" t="str">
            <v xml:space="preserve">　管理職員等の範囲を定める等のための委員会の会議開催（６回）のほか、各種会議への出席、委員の職務能力向上のための研修等を行う。
　旅費　：委員の委員会の会議出席旅費、全国公平委員会連合会、全国公平委員会連合会　東北支部の総会等への出席旅費等
　需用費：地方公務員月報等の職務能力研鑽のための資料購入費等
　備品購入費：公平審査事務の参考とする地方公務員人事判定集購入費
　負担金、補助及び交付金：各種公平委員会連合会の年会費及び会議出席負担金
 </v>
          </cell>
          <cell r="BJ1683">
            <v>1</v>
          </cell>
          <cell r="BK1683">
            <v>515</v>
          </cell>
          <cell r="BL1683">
            <v>0</v>
          </cell>
          <cell r="BM1683">
            <v>0</v>
          </cell>
          <cell r="BN1683">
            <v>0</v>
          </cell>
          <cell r="BO1683">
            <v>0</v>
          </cell>
          <cell r="BP1683">
            <v>0</v>
          </cell>
          <cell r="BQ1683">
            <v>0</v>
          </cell>
          <cell r="BR1683">
            <v>0</v>
          </cell>
          <cell r="BS1683">
            <v>0</v>
          </cell>
          <cell r="BT1683">
            <v>0</v>
          </cell>
          <cell r="BU1683">
            <v>0</v>
          </cell>
          <cell r="BV1683">
            <v>515</v>
          </cell>
          <cell r="BW1683">
            <v>0</v>
          </cell>
          <cell r="BX1683">
            <v>0</v>
          </cell>
          <cell r="BY1683">
            <v>0</v>
          </cell>
          <cell r="BZ1683">
            <v>0</v>
          </cell>
          <cell r="CA1683">
            <v>515</v>
          </cell>
        </row>
        <row r="1684">
          <cell r="I1684" t="str">
            <v>農業委員報酬</v>
          </cell>
          <cell r="J1684">
            <v>1</v>
          </cell>
          <cell r="K1684" t="str">
            <v>一般会計</v>
          </cell>
          <cell r="L1684">
            <v>6</v>
          </cell>
          <cell r="M1684" t="str">
            <v>農林水産業費</v>
          </cell>
          <cell r="N1684">
            <v>1</v>
          </cell>
          <cell r="O1684" t="str">
            <v>農業費　</v>
          </cell>
          <cell r="P1684">
            <v>1</v>
          </cell>
          <cell r="Q1684" t="str">
            <v>農業委員会費</v>
          </cell>
          <cell r="R1684">
            <v>90</v>
          </cell>
          <cell r="S1684" t="str">
            <v>一般事務費　</v>
          </cell>
          <cell r="T1684">
            <v>1</v>
          </cell>
          <cell r="U1684" t="str">
            <v>農業委員報酬</v>
          </cell>
          <cell r="V1684">
            <v>0</v>
          </cell>
          <cell r="X1684">
            <v>0</v>
          </cell>
          <cell r="Z1684">
            <v>37179</v>
          </cell>
          <cell r="AA1684">
            <v>37572</v>
          </cell>
          <cell r="AB1684">
            <v>37572</v>
          </cell>
          <cell r="AC1684">
            <v>37572</v>
          </cell>
          <cell r="AD1684">
            <v>37572</v>
          </cell>
          <cell r="AE1684">
            <v>2670</v>
          </cell>
          <cell r="AF1684">
            <v>4458</v>
          </cell>
          <cell r="AG1684">
            <v>4458</v>
          </cell>
          <cell r="AH1684">
            <v>4458</v>
          </cell>
          <cell r="AI1684">
            <v>34902</v>
          </cell>
          <cell r="AJ1684">
            <v>33114</v>
          </cell>
          <cell r="AK1684">
            <v>33114</v>
          </cell>
          <cell r="AL1684">
            <v>33114</v>
          </cell>
          <cell r="AM1684">
            <v>0</v>
          </cell>
          <cell r="AN1684">
            <v>0</v>
          </cell>
          <cell r="AO1684">
            <v>0</v>
          </cell>
          <cell r="AP1684" t="str">
            <v xml:space="preserve">　農業委員会等に関する法律第15条及び第25条の規定に基づき、農業委員会の委員及び農地利用最適化推進委員に報酬を支給するもの。
 </v>
          </cell>
          <cell r="AQ1684" t="str">
            <v xml:space="preserve">農業委員等報酬
　会長月額　93,000円1人
　会長職務代理者　月額　68,000円1人
　委員月額　55,000円22人
　農地利用最適化推進委員　月額　55,000円32人
 </v>
          </cell>
          <cell r="BJ1684">
            <v>1</v>
          </cell>
          <cell r="BK1684">
            <v>37572</v>
          </cell>
          <cell r="BL1684">
            <v>0</v>
          </cell>
          <cell r="BM1684">
            <v>0</v>
          </cell>
          <cell r="BN1684">
            <v>0</v>
          </cell>
          <cell r="BO1684">
            <v>0</v>
          </cell>
          <cell r="BP1684">
            <v>0</v>
          </cell>
          <cell r="BQ1684">
            <v>0</v>
          </cell>
          <cell r="BR1684">
            <v>0</v>
          </cell>
          <cell r="BS1684">
            <v>4458</v>
          </cell>
          <cell r="BT1684">
            <v>0</v>
          </cell>
          <cell r="BU1684">
            <v>0</v>
          </cell>
          <cell r="BV1684">
            <v>33114</v>
          </cell>
          <cell r="BW1684">
            <v>0</v>
          </cell>
          <cell r="BX1684">
            <v>4458</v>
          </cell>
          <cell r="BY1684">
            <v>0</v>
          </cell>
          <cell r="BZ1684">
            <v>0</v>
          </cell>
          <cell r="CA1684">
            <v>33114</v>
          </cell>
        </row>
        <row r="1685">
          <cell r="I1685" t="str">
            <v>事務局費</v>
          </cell>
          <cell r="J1685">
            <v>1</v>
          </cell>
          <cell r="K1685" t="str">
            <v>一般会計</v>
          </cell>
          <cell r="L1685">
            <v>6</v>
          </cell>
          <cell r="M1685" t="str">
            <v>農林水産業費</v>
          </cell>
          <cell r="N1685">
            <v>1</v>
          </cell>
          <cell r="O1685" t="str">
            <v>農業費　</v>
          </cell>
          <cell r="P1685">
            <v>1</v>
          </cell>
          <cell r="Q1685" t="str">
            <v>農業委員会費</v>
          </cell>
          <cell r="R1685">
            <v>90</v>
          </cell>
          <cell r="S1685" t="str">
            <v>一般事務費　</v>
          </cell>
          <cell r="T1685">
            <v>2</v>
          </cell>
          <cell r="U1685" t="str">
            <v>事務局費</v>
          </cell>
          <cell r="V1685">
            <v>0</v>
          </cell>
          <cell r="X1685">
            <v>0</v>
          </cell>
          <cell r="Z1685">
            <v>6582</v>
          </cell>
          <cell r="AA1685">
            <v>7721</v>
          </cell>
          <cell r="AB1685">
            <v>7721</v>
          </cell>
          <cell r="AC1685">
            <v>7721</v>
          </cell>
          <cell r="AD1685">
            <v>7721</v>
          </cell>
          <cell r="AE1685">
            <v>63</v>
          </cell>
          <cell r="AF1685">
            <v>63</v>
          </cell>
          <cell r="AG1685">
            <v>63</v>
          </cell>
          <cell r="AH1685">
            <v>63</v>
          </cell>
          <cell r="AI1685">
            <v>7658</v>
          </cell>
          <cell r="AJ1685">
            <v>7658</v>
          </cell>
          <cell r="AK1685">
            <v>7658</v>
          </cell>
          <cell r="AL1685">
            <v>7658</v>
          </cell>
          <cell r="AM1685">
            <v>0</v>
          </cell>
          <cell r="AN1685">
            <v>0</v>
          </cell>
          <cell r="AO1685">
            <v>0</v>
          </cell>
          <cell r="AP1685" t="str">
            <v>　農業委員会等に関する法律第６条第１項に規定する事項に関する業務（農地法第３条、第４条、第５条に係る許認可業務等）のほか、農業委員会の全般に係る事務事業。　</v>
          </cell>
          <cell r="AQ1685" t="str">
            <v>主に次の事務に係る経費
①総会（年13回）全員協議会（年２回）で15回の開催
②農業委員会系統組織が主催する各種事業への参加（農業委員・推進委員）
③農地等の権利移動等に関する事務
④農地等の利用の最適化の推進に関する事務
⑤農業者等への情報提供</v>
          </cell>
          <cell r="BJ1685">
            <v>1</v>
          </cell>
          <cell r="BK1685">
            <v>7721</v>
          </cell>
          <cell r="BL1685">
            <v>0</v>
          </cell>
          <cell r="BM1685">
            <v>0</v>
          </cell>
          <cell r="BN1685">
            <v>0</v>
          </cell>
          <cell r="BO1685">
            <v>0</v>
          </cell>
          <cell r="BP1685">
            <v>0</v>
          </cell>
          <cell r="BQ1685">
            <v>0</v>
          </cell>
          <cell r="BR1685">
            <v>0</v>
          </cell>
          <cell r="BS1685">
            <v>0</v>
          </cell>
          <cell r="BT1685">
            <v>0</v>
          </cell>
          <cell r="BU1685">
            <v>63</v>
          </cell>
          <cell r="BV1685">
            <v>7658</v>
          </cell>
          <cell r="BW1685">
            <v>0</v>
          </cell>
          <cell r="BX1685">
            <v>0</v>
          </cell>
          <cell r="BY1685">
            <v>0</v>
          </cell>
          <cell r="BZ1685">
            <v>63</v>
          </cell>
          <cell r="CA1685">
            <v>7658</v>
          </cell>
        </row>
        <row r="1686">
          <cell r="I1686" t="str">
            <v>農業者年金受託事業費</v>
          </cell>
          <cell r="J1686">
            <v>1</v>
          </cell>
          <cell r="K1686" t="str">
            <v>一般会計</v>
          </cell>
          <cell r="L1686">
            <v>6</v>
          </cell>
          <cell r="M1686" t="str">
            <v>農林水産業費</v>
          </cell>
          <cell r="N1686">
            <v>1</v>
          </cell>
          <cell r="O1686" t="str">
            <v>農業費　</v>
          </cell>
          <cell r="P1686">
            <v>1</v>
          </cell>
          <cell r="Q1686" t="str">
            <v>農業委員会費</v>
          </cell>
          <cell r="R1686">
            <v>90</v>
          </cell>
          <cell r="S1686" t="str">
            <v>一般事務費　</v>
          </cell>
          <cell r="T1686">
            <v>5</v>
          </cell>
          <cell r="U1686" t="str">
            <v>農業者年金受託事業費</v>
          </cell>
          <cell r="V1686">
            <v>0</v>
          </cell>
          <cell r="X1686">
            <v>0</v>
          </cell>
          <cell r="Z1686">
            <v>169</v>
          </cell>
          <cell r="AA1686">
            <v>165</v>
          </cell>
          <cell r="AB1686">
            <v>413</v>
          </cell>
          <cell r="AC1686">
            <v>267</v>
          </cell>
          <cell r="AD1686">
            <v>267</v>
          </cell>
          <cell r="AE1686">
            <v>165</v>
          </cell>
          <cell r="AF1686">
            <v>413</v>
          </cell>
          <cell r="AG1686">
            <v>267</v>
          </cell>
          <cell r="AH1686">
            <v>267</v>
          </cell>
          <cell r="AI1686">
            <v>0</v>
          </cell>
          <cell r="AJ1686">
            <v>0</v>
          </cell>
          <cell r="AK1686">
            <v>0</v>
          </cell>
          <cell r="AL1686">
            <v>0</v>
          </cell>
          <cell r="AM1686">
            <v>-146</v>
          </cell>
          <cell r="AN1686">
            <v>248</v>
          </cell>
          <cell r="AO1686">
            <v>102</v>
          </cell>
          <cell r="AP1686" t="str">
            <v>≪根拠法≫独立行政法人農業者年金基金法
　農業者の老後生活の安定及び福祉の向上を図るとともに、農業後継者の確保を目的とする農業者年金業務について、資格の取得・喪失や年金の支給・停止に係る届出書の受付・点検、記載内容の確認等を行う。また平成１４年１月より、従来の賦課方式に代わって、財政状況が加入者数や受給者数の変動に影響されにくい積立方式へと制度が改正されたことから、農業者への制度の一層の普及と加入の推進に向けた業務を行う。</v>
          </cell>
          <cell r="AQ1686" t="str">
            <v xml:space="preserve">要求内容：農業者年金加入資格の取得・喪失・変更申請及び年金受給申請・停止に係る事実確認業務および新規加入推進活動を展開するための事業経費である。
増減理由：独立行政法人農業者年金基金より示されている農業者年金への新規加入目標の達成を図るため、主に加入推進活動消耗品費の増による増額。（加入推進活動人員を増やしたことに伴う、加入推進活動消耗品費の増。）
加入推進活動人員
令和３年度以前　２４人（農業委員２４人）
令和４年度以降　５６人（農業委員２４人、農地利用最適化推進委員３２人）
 </v>
          </cell>
          <cell r="BJ1686">
            <v>2</v>
          </cell>
          <cell r="BK1686">
            <v>0</v>
          </cell>
          <cell r="BL1686">
            <v>0</v>
          </cell>
          <cell r="BM1686">
            <v>0</v>
          </cell>
          <cell r="BN1686">
            <v>0</v>
          </cell>
          <cell r="BO1686">
            <v>0</v>
          </cell>
          <cell r="BP1686">
            <v>0</v>
          </cell>
          <cell r="BQ1686">
            <v>0</v>
          </cell>
          <cell r="BR1686">
            <v>0</v>
          </cell>
          <cell r="BS1686">
            <v>0</v>
          </cell>
          <cell r="BT1686">
            <v>0</v>
          </cell>
          <cell r="BU1686">
            <v>413</v>
          </cell>
          <cell r="BV1686">
            <v>0</v>
          </cell>
          <cell r="BW1686">
            <v>0</v>
          </cell>
          <cell r="BX1686">
            <v>0</v>
          </cell>
          <cell r="BY1686">
            <v>0</v>
          </cell>
          <cell r="BZ1686">
            <v>267</v>
          </cell>
          <cell r="CA1686">
            <v>0</v>
          </cell>
        </row>
        <row r="1687">
          <cell r="I1687" t="str">
            <v>農業者年金受託事業費　会計年度任用職員分</v>
          </cell>
          <cell r="J1687">
            <v>1</v>
          </cell>
          <cell r="K1687" t="str">
            <v>一般会計</v>
          </cell>
          <cell r="L1687">
            <v>6</v>
          </cell>
          <cell r="M1687" t="str">
            <v>農林水産業費</v>
          </cell>
          <cell r="N1687">
            <v>1</v>
          </cell>
          <cell r="O1687" t="str">
            <v>農業費　</v>
          </cell>
          <cell r="P1687">
            <v>1</v>
          </cell>
          <cell r="Q1687" t="str">
            <v>農業委員会費</v>
          </cell>
          <cell r="R1687">
            <v>90</v>
          </cell>
          <cell r="S1687" t="str">
            <v>一般事務費　</v>
          </cell>
          <cell r="T1687">
            <v>5</v>
          </cell>
          <cell r="U1687" t="str">
            <v>農業者年金受託事業費</v>
          </cell>
          <cell r="V1687">
            <v>0</v>
          </cell>
          <cell r="X1687">
            <v>1</v>
          </cell>
          <cell r="Y1687" t="str">
            <v>会計年度任用職員分　</v>
          </cell>
          <cell r="Z1687">
            <v>363</v>
          </cell>
          <cell r="AA1687">
            <v>408</v>
          </cell>
          <cell r="AB1687">
            <v>408</v>
          </cell>
          <cell r="AC1687">
            <v>293</v>
          </cell>
          <cell r="AD1687">
            <v>293</v>
          </cell>
          <cell r="AE1687">
            <v>408</v>
          </cell>
          <cell r="AF1687">
            <v>408</v>
          </cell>
          <cell r="AG1687">
            <v>293</v>
          </cell>
          <cell r="AH1687">
            <v>293</v>
          </cell>
          <cell r="AI1687">
            <v>0</v>
          </cell>
          <cell r="AJ1687">
            <v>0</v>
          </cell>
          <cell r="AK1687">
            <v>0</v>
          </cell>
          <cell r="AL1687">
            <v>0</v>
          </cell>
          <cell r="AM1687">
            <v>-115</v>
          </cell>
          <cell r="AN1687">
            <v>0</v>
          </cell>
          <cell r="AO1687">
            <v>-115</v>
          </cell>
          <cell r="AP1687" t="str">
            <v>農業者の老後生活の安定及び福祉の向上を図るとともに、農業後継者の確保を目的とする農業者年金業務について、資格の取得・喪失や年金の支給・停止に係る届出書の受付・点検、記載内容の確認等を行う。また、平成14年１月より、従来の賦課方式に代わって、財政状況が加入者数の変動に影響されにくい積立方式へと制度が改正されたことから、農業者への制度の一層の普及と加入の推進に向けた業務を行う。</v>
          </cell>
          <cell r="AQ1687" t="str">
            <v>農業者年金の資格の取得・喪失や年金の支給・停止に係る届出書の受付・点検、記載内容の確認等を行う、会計年度任用職員を２カ月間雇用する。</v>
          </cell>
          <cell r="BJ1687">
            <v>2</v>
          </cell>
          <cell r="BK1687">
            <v>0</v>
          </cell>
          <cell r="BL1687">
            <v>0</v>
          </cell>
          <cell r="BM1687">
            <v>0</v>
          </cell>
          <cell r="BN1687">
            <v>0</v>
          </cell>
          <cell r="BO1687">
            <v>0</v>
          </cell>
          <cell r="BP1687">
            <v>0</v>
          </cell>
          <cell r="BQ1687">
            <v>0</v>
          </cell>
          <cell r="BR1687">
            <v>0</v>
          </cell>
          <cell r="BS1687">
            <v>0</v>
          </cell>
          <cell r="BT1687">
            <v>0</v>
          </cell>
          <cell r="BU1687">
            <v>408</v>
          </cell>
          <cell r="BV1687">
            <v>0</v>
          </cell>
          <cell r="BW1687">
            <v>0</v>
          </cell>
          <cell r="BX1687">
            <v>0</v>
          </cell>
          <cell r="BY1687">
            <v>0</v>
          </cell>
          <cell r="BZ1687">
            <v>293</v>
          </cell>
          <cell r="CA1687">
            <v>0</v>
          </cell>
        </row>
        <row r="1688">
          <cell r="I1688" t="str">
            <v>農地利用最適化推進事業費</v>
          </cell>
          <cell r="J1688">
            <v>1</v>
          </cell>
          <cell r="K1688" t="str">
            <v>一般会計</v>
          </cell>
          <cell r="L1688">
            <v>6</v>
          </cell>
          <cell r="M1688" t="str">
            <v>農林水産業費</v>
          </cell>
          <cell r="N1688">
            <v>1</v>
          </cell>
          <cell r="O1688" t="str">
            <v>農業費　</v>
          </cell>
          <cell r="P1688">
            <v>1</v>
          </cell>
          <cell r="Q1688" t="str">
            <v>農業委員会費</v>
          </cell>
          <cell r="R1688">
            <v>90</v>
          </cell>
          <cell r="S1688" t="str">
            <v>一般事務費　</v>
          </cell>
          <cell r="T1688">
            <v>12</v>
          </cell>
          <cell r="U1688" t="str">
            <v>農地利用最適化推進事業費</v>
          </cell>
          <cell r="V1688">
            <v>0</v>
          </cell>
          <cell r="X1688">
            <v>0</v>
          </cell>
          <cell r="Z1688">
            <v>474</v>
          </cell>
          <cell r="AA1688">
            <v>936</v>
          </cell>
          <cell r="AB1688">
            <v>2397</v>
          </cell>
          <cell r="AC1688">
            <v>2397</v>
          </cell>
          <cell r="AD1688">
            <v>2397</v>
          </cell>
          <cell r="AE1688">
            <v>936</v>
          </cell>
          <cell r="AF1688">
            <v>2397</v>
          </cell>
          <cell r="AG1688">
            <v>2397</v>
          </cell>
          <cell r="AH1688">
            <v>2397</v>
          </cell>
          <cell r="AI1688">
            <v>0</v>
          </cell>
          <cell r="AJ1688">
            <v>0</v>
          </cell>
          <cell r="AK1688">
            <v>0</v>
          </cell>
          <cell r="AL1688">
            <v>0</v>
          </cell>
          <cell r="AM1688">
            <v>0</v>
          </cell>
          <cell r="AN1688">
            <v>1461</v>
          </cell>
          <cell r="AO1688">
            <v>1461</v>
          </cell>
          <cell r="AP1688" t="str">
            <v>　農業委員会法改正により平成30年７月から「農地利用最適化推進委員」が農業委員会の現場活動の中核を担い、農地利用状況調査等を通じ、農業委員会の必須業務に位置付けられた「農地等の利用の最適化の推進」を実施するもの。</v>
          </cell>
          <cell r="AQ1688" t="str">
            <v xml:space="preserve">農地利用状況調査及び農地利用意向調査に係る経費
・旅費（会議出席）・消耗品費（調査時物品、事務用品）・印刷製本費（封筒印刷）・通信運搬費（郵送料、タブレット通信費）・使用料（コピー使用料、タブレットMDM利用料）
</v>
          </cell>
          <cell r="BJ1688">
            <v>1</v>
          </cell>
          <cell r="BK1688">
            <v>2397</v>
          </cell>
          <cell r="BL1688">
            <v>0</v>
          </cell>
          <cell r="BM1688">
            <v>0</v>
          </cell>
          <cell r="BN1688">
            <v>0</v>
          </cell>
          <cell r="BO1688">
            <v>0</v>
          </cell>
          <cell r="BP1688">
            <v>0</v>
          </cell>
          <cell r="BQ1688">
            <v>0</v>
          </cell>
          <cell r="BR1688">
            <v>0</v>
          </cell>
          <cell r="BS1688">
            <v>2397</v>
          </cell>
          <cell r="BT1688">
            <v>0</v>
          </cell>
          <cell r="BU1688">
            <v>0</v>
          </cell>
          <cell r="BV1688">
            <v>0</v>
          </cell>
          <cell r="BW1688">
            <v>0</v>
          </cell>
          <cell r="BX1688">
            <v>2397</v>
          </cell>
          <cell r="BY1688">
            <v>0</v>
          </cell>
          <cell r="BZ1688">
            <v>0</v>
          </cell>
          <cell r="CA1688">
            <v>0</v>
          </cell>
        </row>
        <row r="1689">
          <cell r="I1689" t="str">
            <v>農地利用最適化推進事業費　会計年度任用職員分</v>
          </cell>
          <cell r="J1689">
            <v>1</v>
          </cell>
          <cell r="K1689" t="str">
            <v>一般会計</v>
          </cell>
          <cell r="L1689">
            <v>6</v>
          </cell>
          <cell r="M1689" t="str">
            <v>農林水産業費</v>
          </cell>
          <cell r="N1689">
            <v>1</v>
          </cell>
          <cell r="O1689" t="str">
            <v>農業費　</v>
          </cell>
          <cell r="P1689">
            <v>1</v>
          </cell>
          <cell r="Q1689" t="str">
            <v>農業委員会費</v>
          </cell>
          <cell r="R1689">
            <v>90</v>
          </cell>
          <cell r="S1689" t="str">
            <v>一般事務費　</v>
          </cell>
          <cell r="T1689">
            <v>12</v>
          </cell>
          <cell r="U1689" t="str">
            <v>農地利用最適化推進事業費</v>
          </cell>
          <cell r="V1689">
            <v>0</v>
          </cell>
          <cell r="X1689">
            <v>1</v>
          </cell>
          <cell r="Y1689" t="str">
            <v>会計年度任用職員分　</v>
          </cell>
          <cell r="Z1689">
            <v>1631</v>
          </cell>
          <cell r="AA1689">
            <v>2037</v>
          </cell>
          <cell r="AB1689">
            <v>2034</v>
          </cell>
          <cell r="AC1689">
            <v>1417</v>
          </cell>
          <cell r="AD1689">
            <v>1417</v>
          </cell>
          <cell r="AE1689">
            <v>2037</v>
          </cell>
          <cell r="AF1689">
            <v>2034</v>
          </cell>
          <cell r="AG1689">
            <v>1417</v>
          </cell>
          <cell r="AH1689">
            <v>1417</v>
          </cell>
          <cell r="AI1689">
            <v>0</v>
          </cell>
          <cell r="AJ1689">
            <v>0</v>
          </cell>
          <cell r="AK1689">
            <v>0</v>
          </cell>
          <cell r="AL1689">
            <v>0</v>
          </cell>
          <cell r="AM1689">
            <v>-617</v>
          </cell>
          <cell r="AN1689">
            <v>-3</v>
          </cell>
          <cell r="AO1689">
            <v>-620</v>
          </cell>
          <cell r="AP1689" t="str">
            <v xml:space="preserve">農業委員会法改正により平成30年７月から「農地利用最適化推進委員」が農業委員会の現地調査の中核を担い、農地利用状況調査等を通じ、農業委員会の必須業務に位置付けられた「農地等の利用の最適化の推進」を実施するもの。 </v>
          </cell>
          <cell r="AQ1689" t="str">
            <v xml:space="preserve">農地等の利用の最適化の推進のため、農地利用状況調査結果のデータ整理、地区審議会に係る事務補助等を行う会計年度任用職員を10カ月間雇用する。 </v>
          </cell>
          <cell r="BJ1689">
            <v>2</v>
          </cell>
          <cell r="BK1689">
            <v>0</v>
          </cell>
          <cell r="BL1689">
            <v>0</v>
          </cell>
          <cell r="BM1689">
            <v>0</v>
          </cell>
          <cell r="BN1689">
            <v>0</v>
          </cell>
          <cell r="BO1689">
            <v>0</v>
          </cell>
          <cell r="BP1689">
            <v>0</v>
          </cell>
          <cell r="BQ1689">
            <v>0</v>
          </cell>
          <cell r="BR1689">
            <v>0</v>
          </cell>
          <cell r="BS1689">
            <v>2025</v>
          </cell>
          <cell r="BT1689">
            <v>0</v>
          </cell>
          <cell r="BU1689">
            <v>9</v>
          </cell>
          <cell r="BV1689">
            <v>0</v>
          </cell>
          <cell r="BW1689">
            <v>0</v>
          </cell>
          <cell r="BX1689">
            <v>1409</v>
          </cell>
          <cell r="BY1689">
            <v>0</v>
          </cell>
          <cell r="BZ1689">
            <v>8</v>
          </cell>
          <cell r="CA1689">
            <v>0</v>
          </cell>
        </row>
        <row r="1690">
          <cell r="I1690" t="str">
            <v>現地調査支援システムモデル事業費</v>
          </cell>
          <cell r="J1690">
            <v>1</v>
          </cell>
          <cell r="K1690" t="str">
            <v>一般会計</v>
          </cell>
          <cell r="L1690">
            <v>6</v>
          </cell>
          <cell r="M1690" t="str">
            <v>農林水産業費</v>
          </cell>
          <cell r="N1690">
            <v>1</v>
          </cell>
          <cell r="O1690" t="str">
            <v>農業費　</v>
          </cell>
          <cell r="P1690">
            <v>1</v>
          </cell>
          <cell r="Q1690" t="str">
            <v>農業委員会費</v>
          </cell>
          <cell r="R1690">
            <v>90</v>
          </cell>
          <cell r="S1690" t="str">
            <v>一般事務費　</v>
          </cell>
          <cell r="T1690">
            <v>13</v>
          </cell>
          <cell r="U1690" t="str">
            <v>現地調査支援システムモデル事業費</v>
          </cell>
          <cell r="V1690">
            <v>0</v>
          </cell>
          <cell r="X1690">
            <v>0</v>
          </cell>
          <cell r="Z1690">
            <v>1626</v>
          </cell>
          <cell r="AA1690">
            <v>2976</v>
          </cell>
          <cell r="AB1690">
            <v>0</v>
          </cell>
          <cell r="AC1690">
            <v>0</v>
          </cell>
          <cell r="AD1690">
            <v>0</v>
          </cell>
          <cell r="AE1690">
            <v>2976</v>
          </cell>
          <cell r="AF1690">
            <v>0</v>
          </cell>
          <cell r="AG1690">
            <v>0</v>
          </cell>
          <cell r="AH1690">
            <v>0</v>
          </cell>
          <cell r="AI1690">
            <v>0</v>
          </cell>
          <cell r="AJ1690">
            <v>0</v>
          </cell>
          <cell r="AK1690">
            <v>0</v>
          </cell>
          <cell r="AL1690">
            <v>0</v>
          </cell>
          <cell r="AM1690">
            <v>0</v>
          </cell>
          <cell r="AN1690">
            <v>-2976</v>
          </cell>
          <cell r="AO1690">
            <v>-2976</v>
          </cell>
          <cell r="AP1690" t="str">
            <v>・　</v>
          </cell>
          <cell r="AQ1690" t="str">
            <v>・　</v>
          </cell>
          <cell r="BJ1690">
            <v>1</v>
          </cell>
          <cell r="BK1690">
            <v>0</v>
          </cell>
          <cell r="BL1690">
            <v>0</v>
          </cell>
          <cell r="BM1690">
            <v>0</v>
          </cell>
          <cell r="BN1690">
            <v>0</v>
          </cell>
          <cell r="BO1690">
            <v>0</v>
          </cell>
          <cell r="BP1690">
            <v>0</v>
          </cell>
          <cell r="BQ1690">
            <v>0</v>
          </cell>
          <cell r="BR1690">
            <v>0</v>
          </cell>
          <cell r="BS1690">
            <v>0</v>
          </cell>
          <cell r="BT1690">
            <v>0</v>
          </cell>
          <cell r="BU1690">
            <v>0</v>
          </cell>
          <cell r="BV1690">
            <v>0</v>
          </cell>
          <cell r="BW1690">
            <v>0</v>
          </cell>
          <cell r="BX1690">
            <v>0</v>
          </cell>
          <cell r="BY1690">
            <v>0</v>
          </cell>
          <cell r="BZ1690">
            <v>0</v>
          </cell>
          <cell r="CA1690">
            <v>0</v>
          </cell>
        </row>
        <row r="1691">
          <cell r="I1691" t="str">
            <v>農業委員会発足５０周年記念事業費</v>
          </cell>
          <cell r="J1691">
            <v>1</v>
          </cell>
          <cell r="K1691" t="str">
            <v>一般会計</v>
          </cell>
          <cell r="L1691">
            <v>6</v>
          </cell>
          <cell r="M1691" t="str">
            <v>農林水産業費</v>
          </cell>
          <cell r="N1691">
            <v>1</v>
          </cell>
          <cell r="O1691" t="str">
            <v>農業費　</v>
          </cell>
          <cell r="P1691">
            <v>1</v>
          </cell>
          <cell r="Q1691" t="str">
            <v>農業委員会費</v>
          </cell>
          <cell r="R1691">
            <v>90</v>
          </cell>
          <cell r="S1691" t="str">
            <v>一般事務費　</v>
          </cell>
          <cell r="T1691">
            <v>14</v>
          </cell>
          <cell r="U1691" t="str">
            <v>農業委員会発足５０周年記念事業費</v>
          </cell>
          <cell r="V1691">
            <v>0</v>
          </cell>
          <cell r="X1691">
            <v>0</v>
          </cell>
          <cell r="Z1691">
            <v>1584</v>
          </cell>
          <cell r="AA1691">
            <v>783</v>
          </cell>
          <cell r="AB1691">
            <v>0</v>
          </cell>
          <cell r="AC1691">
            <v>0</v>
          </cell>
          <cell r="AD1691">
            <v>0</v>
          </cell>
          <cell r="AE1691">
            <v>0</v>
          </cell>
          <cell r="AF1691">
            <v>0</v>
          </cell>
          <cell r="AG1691">
            <v>0</v>
          </cell>
          <cell r="AH1691">
            <v>0</v>
          </cell>
          <cell r="AI1691">
            <v>783</v>
          </cell>
          <cell r="AJ1691">
            <v>0</v>
          </cell>
          <cell r="AK1691">
            <v>0</v>
          </cell>
          <cell r="AL1691">
            <v>0</v>
          </cell>
          <cell r="AM1691">
            <v>0</v>
          </cell>
          <cell r="AN1691">
            <v>-783</v>
          </cell>
          <cell r="AO1691">
            <v>-783</v>
          </cell>
          <cell r="AP1691" t="str">
            <v>・　</v>
          </cell>
          <cell r="AQ1691" t="str">
            <v>・　</v>
          </cell>
          <cell r="BJ1691">
            <v>1</v>
          </cell>
          <cell r="BK1691">
            <v>0</v>
          </cell>
          <cell r="BL1691">
            <v>0</v>
          </cell>
          <cell r="BM1691">
            <v>0</v>
          </cell>
          <cell r="BN1691">
            <v>0</v>
          </cell>
          <cell r="BO1691">
            <v>0</v>
          </cell>
          <cell r="BP1691">
            <v>0</v>
          </cell>
          <cell r="BQ1691">
            <v>0</v>
          </cell>
          <cell r="BR1691">
            <v>0</v>
          </cell>
          <cell r="BS1691">
            <v>0</v>
          </cell>
          <cell r="BT1691">
            <v>0</v>
          </cell>
          <cell r="BU1691">
            <v>0</v>
          </cell>
          <cell r="BV1691">
            <v>0</v>
          </cell>
          <cell r="BW1691">
            <v>0</v>
          </cell>
          <cell r="BX1691">
            <v>0</v>
          </cell>
          <cell r="BY1691">
            <v>0</v>
          </cell>
          <cell r="BZ1691">
            <v>0</v>
          </cell>
          <cell r="CA1691">
            <v>0</v>
          </cell>
        </row>
        <row r="1692">
          <cell r="I1692" t="str">
            <v>地域計画策定事業費</v>
          </cell>
          <cell r="J1692">
            <v>1</v>
          </cell>
          <cell r="K1692" t="str">
            <v>一般会計</v>
          </cell>
          <cell r="L1692">
            <v>6</v>
          </cell>
          <cell r="M1692" t="str">
            <v>農林水産業費</v>
          </cell>
          <cell r="N1692">
            <v>1</v>
          </cell>
          <cell r="O1692" t="str">
            <v>農業費　</v>
          </cell>
          <cell r="P1692">
            <v>1</v>
          </cell>
          <cell r="Q1692" t="str">
            <v>農業委員会費</v>
          </cell>
          <cell r="R1692">
            <v>90</v>
          </cell>
          <cell r="S1692" t="str">
            <v>一般事務費　</v>
          </cell>
          <cell r="T1692">
            <v>15</v>
          </cell>
          <cell r="U1692" t="str">
            <v>地域計画策定事業費　</v>
          </cell>
          <cell r="V1692">
            <v>0</v>
          </cell>
          <cell r="X1692">
            <v>0</v>
          </cell>
          <cell r="Z1692">
            <v>0</v>
          </cell>
          <cell r="AA1692">
            <v>0</v>
          </cell>
          <cell r="AB1692">
            <v>891</v>
          </cell>
          <cell r="AC1692">
            <v>891</v>
          </cell>
          <cell r="AD1692">
            <v>891</v>
          </cell>
          <cell r="AE1692">
            <v>0</v>
          </cell>
          <cell r="AF1692">
            <v>891</v>
          </cell>
          <cell r="AG1692">
            <v>891</v>
          </cell>
          <cell r="AH1692">
            <v>891</v>
          </cell>
          <cell r="AI1692">
            <v>0</v>
          </cell>
          <cell r="AJ1692">
            <v>0</v>
          </cell>
          <cell r="AK1692">
            <v>0</v>
          </cell>
          <cell r="AL1692">
            <v>0</v>
          </cell>
          <cell r="AM1692">
            <v>0</v>
          </cell>
          <cell r="AN1692">
            <v>891</v>
          </cell>
          <cell r="AO1692">
            <v>891</v>
          </cell>
          <cell r="AP1692" t="str">
            <v xml:space="preserve">　農業経営基盤強化促進法の改正に伴い、地域での話し合い等に基づいて、地域農業の将来像等を作成してきた、「人・農地プラン」が「地域計画」として法定化され、地域計画の策定に当たり、農業委員会は農地の出し手と受け手の意向把握を行い、その結果を反映した、将来の農地利用に係る目標地図の素案を作成するもの。
</v>
          </cell>
          <cell r="AQ1692" t="str">
            <v>　目標地図の素案作成のための農地の出し手と受け手の意向把握等に係る経費
○職員手当等（集落話し合い等への出席に係る正規職員の超過勤務手当）
○消耗品費（意向把握アンケート用のコピー用紙・事務用品）
○印刷製本費（意向把握アンケート送付等の封筒）
○通信運搬費（意向把握アンケートの郵送料）
○使用料（意向把握アンケート用紙のコピー代）</v>
          </cell>
          <cell r="BJ1692">
            <v>1</v>
          </cell>
          <cell r="BK1692">
            <v>891</v>
          </cell>
          <cell r="BL1692">
            <v>0</v>
          </cell>
          <cell r="BM1692">
            <v>0</v>
          </cell>
          <cell r="BN1692">
            <v>0</v>
          </cell>
          <cell r="BO1692">
            <v>0</v>
          </cell>
          <cell r="BP1692">
            <v>0</v>
          </cell>
          <cell r="BQ1692">
            <v>0</v>
          </cell>
          <cell r="BR1692">
            <v>0</v>
          </cell>
          <cell r="BS1692">
            <v>891</v>
          </cell>
          <cell r="BT1692">
            <v>0</v>
          </cell>
          <cell r="BU1692">
            <v>0</v>
          </cell>
          <cell r="BV1692">
            <v>0</v>
          </cell>
          <cell r="BW1692">
            <v>0</v>
          </cell>
          <cell r="BX1692">
            <v>891</v>
          </cell>
          <cell r="BY1692">
            <v>0</v>
          </cell>
          <cell r="BZ1692">
            <v>0</v>
          </cell>
          <cell r="CA1692">
            <v>0</v>
          </cell>
        </row>
        <row r="1693">
          <cell r="I1693" t="str">
            <v>地域計画策定事業費　会計年度任用職員分</v>
          </cell>
          <cell r="J1693">
            <v>1</v>
          </cell>
          <cell r="K1693" t="str">
            <v>一般会計</v>
          </cell>
          <cell r="L1693">
            <v>6</v>
          </cell>
          <cell r="M1693" t="str">
            <v>農林水産業費</v>
          </cell>
          <cell r="N1693">
            <v>1</v>
          </cell>
          <cell r="O1693" t="str">
            <v>農業費　</v>
          </cell>
          <cell r="P1693">
            <v>1</v>
          </cell>
          <cell r="Q1693" t="str">
            <v>農業委員会費</v>
          </cell>
          <cell r="R1693">
            <v>90</v>
          </cell>
          <cell r="S1693" t="str">
            <v>一般事務費　</v>
          </cell>
          <cell r="T1693">
            <v>15</v>
          </cell>
          <cell r="U1693" t="str">
            <v>地域計画策定事業費　</v>
          </cell>
          <cell r="V1693">
            <v>0</v>
          </cell>
          <cell r="X1693">
            <v>1</v>
          </cell>
          <cell r="Y1693" t="str">
            <v>会計年度任用職員分　</v>
          </cell>
          <cell r="Z1693">
            <v>0</v>
          </cell>
          <cell r="AA1693">
            <v>0</v>
          </cell>
          <cell r="AB1693">
            <v>2441</v>
          </cell>
          <cell r="AC1693">
            <v>0</v>
          </cell>
          <cell r="AD1693">
            <v>0</v>
          </cell>
          <cell r="AE1693">
            <v>0</v>
          </cell>
          <cell r="AF1693">
            <v>2441</v>
          </cell>
          <cell r="AG1693">
            <v>0</v>
          </cell>
          <cell r="AH1693">
            <v>0</v>
          </cell>
          <cell r="AI1693">
            <v>0</v>
          </cell>
          <cell r="AJ1693">
            <v>0</v>
          </cell>
          <cell r="AK1693">
            <v>0</v>
          </cell>
          <cell r="AL1693">
            <v>0</v>
          </cell>
          <cell r="AM1693">
            <v>-2441</v>
          </cell>
          <cell r="AN1693">
            <v>2441</v>
          </cell>
          <cell r="AO1693">
            <v>0</v>
          </cell>
          <cell r="AP1693" t="str">
            <v xml:space="preserve">　農業経営基盤強化促進法の改正に伴い、地域での話し合い等に基づいて、地域農業の将来像等を作成してきた、「人・農地プラン」が「地域計画」として法定化され、地域計画の策定に当たり、農業委員会は農地の出し手と受け手の意向把握を行い、その結果を反映した、将来の農地利用に係る目標地図の素案を作成するもの。
</v>
          </cell>
          <cell r="AQ1693" t="str">
            <v xml:space="preserve">　目標地図の素案作成に必要な農地の出し手と受け手の意向を把握するため、アンケートの配付や回収、結果入力などの事務補助を行う会計年度任用職員を12カ月間雇用する経費
 </v>
          </cell>
          <cell r="BJ1693">
            <v>2</v>
          </cell>
          <cell r="BK1693">
            <v>0</v>
          </cell>
          <cell r="BL1693">
            <v>0</v>
          </cell>
          <cell r="BM1693">
            <v>0</v>
          </cell>
          <cell r="BN1693">
            <v>0</v>
          </cell>
          <cell r="BO1693">
            <v>0</v>
          </cell>
          <cell r="BP1693">
            <v>0</v>
          </cell>
          <cell r="BQ1693">
            <v>0</v>
          </cell>
          <cell r="BR1693">
            <v>0</v>
          </cell>
          <cell r="BS1693">
            <v>2431</v>
          </cell>
          <cell r="BT1693">
            <v>0</v>
          </cell>
          <cell r="BU1693">
            <v>10</v>
          </cell>
          <cell r="BV1693">
            <v>0</v>
          </cell>
          <cell r="BW1693">
            <v>0</v>
          </cell>
          <cell r="BX1693">
            <v>0</v>
          </cell>
          <cell r="BY1693">
            <v>0</v>
          </cell>
          <cell r="BZ1693">
            <v>0</v>
          </cell>
          <cell r="CA1693">
            <v>0</v>
          </cell>
        </row>
        <row r="1694">
          <cell r="I1694" t="str">
            <v>教育委員報酬</v>
          </cell>
          <cell r="J1694">
            <v>1</v>
          </cell>
          <cell r="K1694" t="str">
            <v>一般会計</v>
          </cell>
          <cell r="L1694">
            <v>10</v>
          </cell>
          <cell r="M1694" t="str">
            <v>教育費　</v>
          </cell>
          <cell r="N1694">
            <v>1</v>
          </cell>
          <cell r="O1694" t="str">
            <v>教育総務費　</v>
          </cell>
          <cell r="P1694">
            <v>1</v>
          </cell>
          <cell r="Q1694" t="str">
            <v>教育委員会費</v>
          </cell>
          <cell r="R1694">
            <v>10</v>
          </cell>
          <cell r="S1694" t="str">
            <v>教育委員会費</v>
          </cell>
          <cell r="T1694">
            <v>1</v>
          </cell>
          <cell r="U1694" t="str">
            <v>教育委員報酬</v>
          </cell>
          <cell r="V1694">
            <v>0</v>
          </cell>
          <cell r="X1694">
            <v>0</v>
          </cell>
          <cell r="Z1694">
            <v>5760</v>
          </cell>
          <cell r="AA1694">
            <v>5760</v>
          </cell>
          <cell r="AB1694">
            <v>5760</v>
          </cell>
          <cell r="AC1694">
            <v>5760</v>
          </cell>
          <cell r="AD1694">
            <v>5760</v>
          </cell>
          <cell r="AE1694">
            <v>0</v>
          </cell>
          <cell r="AF1694">
            <v>0</v>
          </cell>
          <cell r="AG1694">
            <v>0</v>
          </cell>
          <cell r="AH1694">
            <v>0</v>
          </cell>
          <cell r="AI1694">
            <v>5760</v>
          </cell>
          <cell r="AJ1694">
            <v>5760</v>
          </cell>
          <cell r="AK1694">
            <v>5760</v>
          </cell>
          <cell r="AL1694">
            <v>5760</v>
          </cell>
          <cell r="AM1694">
            <v>0</v>
          </cell>
          <cell r="AN1694">
            <v>0</v>
          </cell>
          <cell r="AO1694">
            <v>0</v>
          </cell>
          <cell r="AP1694" t="str">
            <v xml:space="preserve">　地方教育行政の組織及び運営に関する法律第２条に基づき市に設置が義務付けられた教育委員会の委員に対する報酬。
　報酬額については、いわき市特別職の職員で非常勤のものの報酬及び費用弁償に関する条例により月額で支給するものとされている。
　教育委員に対する報酬であるため、終期の設定はできない。 </v>
          </cell>
          <cell r="AQ1694" t="str">
            <v>教育委員会委員（非常勤４名）の報酬　</v>
          </cell>
          <cell r="BJ1694">
            <v>1</v>
          </cell>
          <cell r="BK1694">
            <v>5760</v>
          </cell>
          <cell r="BL1694">
            <v>0</v>
          </cell>
          <cell r="BM1694">
            <v>0</v>
          </cell>
          <cell r="BN1694">
            <v>0</v>
          </cell>
          <cell r="BO1694">
            <v>0</v>
          </cell>
          <cell r="BP1694">
            <v>0</v>
          </cell>
          <cell r="BQ1694">
            <v>0</v>
          </cell>
          <cell r="BR1694">
            <v>0</v>
          </cell>
          <cell r="BS1694">
            <v>0</v>
          </cell>
          <cell r="BT1694">
            <v>0</v>
          </cell>
          <cell r="BU1694">
            <v>0</v>
          </cell>
          <cell r="BV1694">
            <v>5760</v>
          </cell>
          <cell r="BW1694">
            <v>0</v>
          </cell>
          <cell r="BX1694">
            <v>0</v>
          </cell>
          <cell r="BY1694">
            <v>0</v>
          </cell>
          <cell r="BZ1694">
            <v>0</v>
          </cell>
          <cell r="CA1694">
            <v>5760</v>
          </cell>
        </row>
        <row r="1695">
          <cell r="I1695" t="str">
            <v>事務費等</v>
          </cell>
          <cell r="J1695">
            <v>1</v>
          </cell>
          <cell r="K1695" t="str">
            <v>一般会計</v>
          </cell>
          <cell r="L1695">
            <v>10</v>
          </cell>
          <cell r="M1695" t="str">
            <v>教育費　</v>
          </cell>
          <cell r="N1695">
            <v>1</v>
          </cell>
          <cell r="O1695" t="str">
            <v>教育総務費　</v>
          </cell>
          <cell r="P1695">
            <v>1</v>
          </cell>
          <cell r="Q1695" t="str">
            <v>教育委員会費</v>
          </cell>
          <cell r="R1695">
            <v>10</v>
          </cell>
          <cell r="S1695" t="str">
            <v>教育委員会費</v>
          </cell>
          <cell r="T1695">
            <v>2</v>
          </cell>
          <cell r="U1695" t="str">
            <v>事務費等</v>
          </cell>
          <cell r="V1695">
            <v>0</v>
          </cell>
          <cell r="X1695">
            <v>0</v>
          </cell>
          <cell r="Z1695">
            <v>48</v>
          </cell>
          <cell r="AA1695">
            <v>357</v>
          </cell>
          <cell r="AB1695">
            <v>357</v>
          </cell>
          <cell r="AC1695">
            <v>357</v>
          </cell>
          <cell r="AD1695">
            <v>357</v>
          </cell>
          <cell r="AE1695">
            <v>0</v>
          </cell>
          <cell r="AF1695">
            <v>0</v>
          </cell>
          <cell r="AG1695">
            <v>0</v>
          </cell>
          <cell r="AH1695">
            <v>0</v>
          </cell>
          <cell r="AI1695">
            <v>357</v>
          </cell>
          <cell r="AJ1695">
            <v>357</v>
          </cell>
          <cell r="AK1695">
            <v>357</v>
          </cell>
          <cell r="AL1695">
            <v>357</v>
          </cell>
          <cell r="AM1695">
            <v>0</v>
          </cell>
          <cell r="AN1695">
            <v>0</v>
          </cell>
          <cell r="AO1695">
            <v>0</v>
          </cell>
          <cell r="AP1695" t="str">
            <v>教育委員会(教育長・委員４名)の費用弁償や研修のための旅費及び交際費。
教育委員会(教育長・委員４名)に要する経費であるため終期の設定はできない。</v>
          </cell>
          <cell r="AQ1695" t="str">
            <v xml:space="preserve">教育委員会（教育長・委員４名）を運営するための事務費等経費
 </v>
          </cell>
          <cell r="BJ1695">
            <v>1</v>
          </cell>
          <cell r="BK1695">
            <v>357</v>
          </cell>
          <cell r="BL1695">
            <v>0</v>
          </cell>
          <cell r="BM1695">
            <v>0</v>
          </cell>
          <cell r="BN1695">
            <v>0</v>
          </cell>
          <cell r="BO1695">
            <v>0</v>
          </cell>
          <cell r="BP1695">
            <v>0</v>
          </cell>
          <cell r="BQ1695">
            <v>0</v>
          </cell>
          <cell r="BR1695">
            <v>0</v>
          </cell>
          <cell r="BS1695">
            <v>0</v>
          </cell>
          <cell r="BT1695">
            <v>0</v>
          </cell>
          <cell r="BU1695">
            <v>0</v>
          </cell>
          <cell r="BV1695">
            <v>357</v>
          </cell>
          <cell r="BW1695">
            <v>0</v>
          </cell>
          <cell r="BX1695">
            <v>0</v>
          </cell>
          <cell r="BY1695">
            <v>0</v>
          </cell>
          <cell r="BZ1695">
            <v>0</v>
          </cell>
          <cell r="CA1695">
            <v>357</v>
          </cell>
        </row>
        <row r="1696">
          <cell r="I1696" t="str">
            <v>療休・産休代替給料等（会計年度任用職員分）</v>
          </cell>
          <cell r="J1696">
            <v>1</v>
          </cell>
          <cell r="K1696" t="str">
            <v>一般会計</v>
          </cell>
          <cell r="L1696">
            <v>10</v>
          </cell>
          <cell r="M1696" t="str">
            <v>教育費　</v>
          </cell>
          <cell r="N1696">
            <v>1</v>
          </cell>
          <cell r="O1696" t="str">
            <v>教育総務費　</v>
          </cell>
          <cell r="P1696">
            <v>2</v>
          </cell>
          <cell r="Q1696" t="str">
            <v>事務局費</v>
          </cell>
          <cell r="R1696">
            <v>90</v>
          </cell>
          <cell r="S1696" t="str">
            <v>一般事務費　</v>
          </cell>
          <cell r="T1696">
            <v>1</v>
          </cell>
          <cell r="U1696" t="str">
            <v>療休・産休代替給料等</v>
          </cell>
          <cell r="V1696">
            <v>0</v>
          </cell>
          <cell r="X1696">
            <v>0</v>
          </cell>
          <cell r="Z1696">
            <v>17841</v>
          </cell>
          <cell r="AA1696">
            <v>38309</v>
          </cell>
          <cell r="AB1696">
            <v>35985</v>
          </cell>
          <cell r="AC1696">
            <v>34009</v>
          </cell>
          <cell r="AD1696">
            <v>34009</v>
          </cell>
          <cell r="AE1696">
            <v>85</v>
          </cell>
          <cell r="AF1696">
            <v>135</v>
          </cell>
          <cell r="AG1696">
            <v>153</v>
          </cell>
          <cell r="AH1696">
            <v>153</v>
          </cell>
          <cell r="AI1696">
            <v>38224</v>
          </cell>
          <cell r="AJ1696">
            <v>35850</v>
          </cell>
          <cell r="AK1696">
            <v>33856</v>
          </cell>
          <cell r="AL1696">
            <v>33856</v>
          </cell>
          <cell r="AM1696">
            <v>-1976</v>
          </cell>
          <cell r="AN1696">
            <v>-2324</v>
          </cell>
          <cell r="AO1696">
            <v>-4300</v>
          </cell>
          <cell r="AP1696" t="str">
            <v xml:space="preserve">正規職員の欠員補充、療休・産休代替等の会計年度任用職員を雇用する。
終期設定は不可能である。 </v>
          </cell>
          <cell r="AQ1696" t="str">
            <v xml:space="preserve">会計年度任用職員の給料及び報酬並びに共済費等
前年度比増の理由：障害者雇用において法定雇用率達成に対する不足数の減（３名→２名）による減。
 </v>
          </cell>
          <cell r="BJ1696">
            <v>2</v>
          </cell>
          <cell r="BK1696">
            <v>0</v>
          </cell>
          <cell r="BL1696">
            <v>0</v>
          </cell>
          <cell r="BM1696">
            <v>0</v>
          </cell>
          <cell r="BN1696">
            <v>0</v>
          </cell>
          <cell r="BO1696">
            <v>0</v>
          </cell>
          <cell r="BP1696">
            <v>0</v>
          </cell>
          <cell r="BQ1696">
            <v>0</v>
          </cell>
          <cell r="BR1696">
            <v>0</v>
          </cell>
          <cell r="BS1696">
            <v>0</v>
          </cell>
          <cell r="BT1696">
            <v>0</v>
          </cell>
          <cell r="BU1696">
            <v>135</v>
          </cell>
          <cell r="BV1696">
            <v>35850</v>
          </cell>
          <cell r="BW1696">
            <v>0</v>
          </cell>
          <cell r="BX1696">
            <v>0</v>
          </cell>
          <cell r="BY1696">
            <v>0</v>
          </cell>
          <cell r="BZ1696">
            <v>153</v>
          </cell>
          <cell r="CA1696">
            <v>33856</v>
          </cell>
        </row>
        <row r="1697">
          <cell r="I1697" t="str">
            <v>いわき市潮学生寮運営費補助金</v>
          </cell>
          <cell r="J1697">
            <v>1</v>
          </cell>
          <cell r="K1697" t="str">
            <v>一般会計</v>
          </cell>
          <cell r="L1697">
            <v>10</v>
          </cell>
          <cell r="M1697" t="str">
            <v>教育費　</v>
          </cell>
          <cell r="N1697">
            <v>1</v>
          </cell>
          <cell r="O1697" t="str">
            <v>教育総務費　</v>
          </cell>
          <cell r="P1697">
            <v>2</v>
          </cell>
          <cell r="Q1697" t="str">
            <v>事務局費</v>
          </cell>
          <cell r="R1697">
            <v>90</v>
          </cell>
          <cell r="S1697" t="str">
            <v>一般事務費　</v>
          </cell>
          <cell r="T1697">
            <v>2</v>
          </cell>
          <cell r="U1697" t="str">
            <v>いわき市潮学生寮運営費補助金</v>
          </cell>
          <cell r="V1697">
            <v>0</v>
          </cell>
          <cell r="X1697">
            <v>0</v>
          </cell>
          <cell r="Z1697">
            <v>9430</v>
          </cell>
          <cell r="AA1697">
            <v>9430</v>
          </cell>
          <cell r="AB1697">
            <v>9430</v>
          </cell>
          <cell r="AC1697">
            <v>9430</v>
          </cell>
          <cell r="AD1697">
            <v>9430</v>
          </cell>
          <cell r="AE1697">
            <v>0</v>
          </cell>
          <cell r="AF1697">
            <v>0</v>
          </cell>
          <cell r="AG1697">
            <v>0</v>
          </cell>
          <cell r="AH1697">
            <v>0</v>
          </cell>
          <cell r="AI1697">
            <v>9430</v>
          </cell>
          <cell r="AJ1697">
            <v>9430</v>
          </cell>
          <cell r="AK1697">
            <v>9430</v>
          </cell>
          <cell r="AL1697">
            <v>9430</v>
          </cell>
          <cell r="AM1697">
            <v>0</v>
          </cell>
          <cell r="AN1697">
            <v>0</v>
          </cell>
          <cell r="AO1697">
            <v>0</v>
          </cell>
          <cell r="AP1697" t="str">
            <v xml:space="preserve">物価が高い東京及びその近郊に修学を希望する男子学生のうち、学術優秀、品行方正でありながら経済的理由により修学が困難な者に対し、修学を支援する公益財団法人いわき市潮学生寮の運営費の一部を補助する。
 </v>
          </cell>
          <cell r="AQ1697" t="str">
            <v xml:space="preserve">公益財団法人いわき市潮学生寮運営費に係る補助金の要求　補助額 ９，４３０千円
（内訳　人件費　５，３４５千円、償還金　２，２５２千円、修繕費　１，８３３千円）
増減なし </v>
          </cell>
          <cell r="BJ1697">
            <v>1</v>
          </cell>
          <cell r="BK1697">
            <v>9430</v>
          </cell>
          <cell r="BL1697">
            <v>0</v>
          </cell>
          <cell r="BM1697">
            <v>0</v>
          </cell>
          <cell r="BN1697">
            <v>0</v>
          </cell>
          <cell r="BO1697">
            <v>0</v>
          </cell>
          <cell r="BP1697">
            <v>0</v>
          </cell>
          <cell r="BQ1697">
            <v>0</v>
          </cell>
          <cell r="BR1697">
            <v>0</v>
          </cell>
          <cell r="BS1697">
            <v>0</v>
          </cell>
          <cell r="BT1697">
            <v>0</v>
          </cell>
          <cell r="BU1697">
            <v>0</v>
          </cell>
          <cell r="BV1697">
            <v>9430</v>
          </cell>
          <cell r="BW1697">
            <v>0</v>
          </cell>
          <cell r="BX1697">
            <v>0</v>
          </cell>
          <cell r="BY1697">
            <v>0</v>
          </cell>
          <cell r="BZ1697">
            <v>0</v>
          </cell>
          <cell r="CA1697">
            <v>9430</v>
          </cell>
        </row>
        <row r="1698">
          <cell r="I1698" t="str">
            <v>事務費等</v>
          </cell>
          <cell r="J1698">
            <v>1</v>
          </cell>
          <cell r="K1698" t="str">
            <v>一般会計</v>
          </cell>
          <cell r="L1698">
            <v>10</v>
          </cell>
          <cell r="M1698" t="str">
            <v>教育費　</v>
          </cell>
          <cell r="N1698">
            <v>1</v>
          </cell>
          <cell r="O1698" t="str">
            <v>教育総務費　</v>
          </cell>
          <cell r="P1698">
            <v>2</v>
          </cell>
          <cell r="Q1698" t="str">
            <v>事務局費</v>
          </cell>
          <cell r="R1698">
            <v>90</v>
          </cell>
          <cell r="S1698" t="str">
            <v>一般事務費　</v>
          </cell>
          <cell r="T1698">
            <v>5</v>
          </cell>
          <cell r="U1698" t="str">
            <v>事務費等</v>
          </cell>
          <cell r="V1698">
            <v>0</v>
          </cell>
          <cell r="X1698">
            <v>0</v>
          </cell>
          <cell r="Z1698">
            <v>6414</v>
          </cell>
          <cell r="AA1698">
            <v>7535</v>
          </cell>
          <cell r="AB1698">
            <v>7535</v>
          </cell>
          <cell r="AC1698">
            <v>7535</v>
          </cell>
          <cell r="AD1698">
            <v>7535</v>
          </cell>
          <cell r="AE1698">
            <v>0</v>
          </cell>
          <cell r="AF1698">
            <v>0</v>
          </cell>
          <cell r="AG1698">
            <v>0</v>
          </cell>
          <cell r="AH1698">
            <v>0</v>
          </cell>
          <cell r="AI1698">
            <v>7535</v>
          </cell>
          <cell r="AJ1698">
            <v>7535</v>
          </cell>
          <cell r="AK1698">
            <v>7535</v>
          </cell>
          <cell r="AL1698">
            <v>7535</v>
          </cell>
          <cell r="AM1698">
            <v>0</v>
          </cell>
          <cell r="AN1698">
            <v>0</v>
          </cell>
          <cell r="AO1698">
            <v>0</v>
          </cell>
          <cell r="AP1698" t="str">
            <v xml:space="preserve">一般事務費
事務局の事務費であるため終期の設定はできない。
</v>
          </cell>
          <cell r="AQ1698" t="str">
            <v>一般事務費・公用車管理費等、職務執行のための必要経費
《主な増減理由》
・公用車の車検に係る費用の増</v>
          </cell>
          <cell r="BJ1698">
            <v>1</v>
          </cell>
          <cell r="BK1698">
            <v>7535</v>
          </cell>
          <cell r="BL1698">
            <v>0</v>
          </cell>
          <cell r="BM1698">
            <v>0</v>
          </cell>
          <cell r="BN1698">
            <v>0</v>
          </cell>
          <cell r="BO1698">
            <v>0</v>
          </cell>
          <cell r="BP1698">
            <v>0</v>
          </cell>
          <cell r="BQ1698">
            <v>0</v>
          </cell>
          <cell r="BR1698">
            <v>0</v>
          </cell>
          <cell r="BS1698">
            <v>0</v>
          </cell>
          <cell r="BT1698">
            <v>0</v>
          </cell>
          <cell r="BU1698">
            <v>0</v>
          </cell>
          <cell r="BV1698">
            <v>7535</v>
          </cell>
          <cell r="BW1698">
            <v>0</v>
          </cell>
          <cell r="BX1698">
            <v>0</v>
          </cell>
          <cell r="BY1698">
            <v>0</v>
          </cell>
          <cell r="BZ1698">
            <v>0</v>
          </cell>
          <cell r="CA1698">
            <v>7535</v>
          </cell>
        </row>
        <row r="1699">
          <cell r="I1699" t="str">
            <v>事務費等　割愛採用職員分</v>
          </cell>
          <cell r="J1699">
            <v>1</v>
          </cell>
          <cell r="K1699" t="str">
            <v>一般会計</v>
          </cell>
          <cell r="L1699">
            <v>10</v>
          </cell>
          <cell r="M1699" t="str">
            <v>教育費　</v>
          </cell>
          <cell r="N1699">
            <v>1</v>
          </cell>
          <cell r="O1699" t="str">
            <v>教育総務費　</v>
          </cell>
          <cell r="P1699">
            <v>2</v>
          </cell>
          <cell r="Q1699" t="str">
            <v>事務局費</v>
          </cell>
          <cell r="R1699">
            <v>90</v>
          </cell>
          <cell r="S1699" t="str">
            <v>一般事務費　</v>
          </cell>
          <cell r="T1699">
            <v>5</v>
          </cell>
          <cell r="U1699" t="str">
            <v>事務費等</v>
          </cell>
          <cell r="V1699">
            <v>0</v>
          </cell>
          <cell r="X1699">
            <v>7</v>
          </cell>
          <cell r="Y1699" t="str">
            <v>割愛採用職員分　</v>
          </cell>
          <cell r="Z1699">
            <v>1464</v>
          </cell>
          <cell r="AA1699">
            <v>2320</v>
          </cell>
          <cell r="AB1699">
            <v>4971</v>
          </cell>
          <cell r="AC1699">
            <v>4038</v>
          </cell>
          <cell r="AD1699">
            <v>4038</v>
          </cell>
          <cell r="AE1699">
            <v>225</v>
          </cell>
          <cell r="AF1699">
            <v>441</v>
          </cell>
          <cell r="AG1699">
            <v>441</v>
          </cell>
          <cell r="AH1699">
            <v>441</v>
          </cell>
          <cell r="AI1699">
            <v>2095</v>
          </cell>
          <cell r="AJ1699">
            <v>4530</v>
          </cell>
          <cell r="AK1699">
            <v>3597</v>
          </cell>
          <cell r="AL1699">
            <v>3597</v>
          </cell>
          <cell r="AM1699">
            <v>-933</v>
          </cell>
          <cell r="AN1699">
            <v>2651</v>
          </cell>
          <cell r="AO1699">
            <v>1718</v>
          </cell>
          <cell r="AP1699" t="str">
            <v>福島県教育委員会及び文部科学省からの割愛採用職員に係る経費　</v>
          </cell>
          <cell r="AQ1699" t="str">
            <v xml:space="preserve">割愛採用職員に係る赴任旅費、職員公舎建物に係る賃借料、再契約手数料、室内清掃手数料及び新規契約職員公舎建物に係る初期費用並びに賃借料
福島県教育委員会からの割愛採用職員（６名→１１名）に伴う赴任旅費の増
文部科学省割愛採用職員（０名→１名）に伴う赴任旅費の増
職員公舎契約期間満了による再契約に係る手数料の増
令和５年度から新たに職員公舎建物の追加契約を要求することによる増 </v>
          </cell>
          <cell r="BJ1699">
            <v>2</v>
          </cell>
          <cell r="BK1699">
            <v>0</v>
          </cell>
          <cell r="BL1699">
            <v>0</v>
          </cell>
          <cell r="BM1699">
            <v>0</v>
          </cell>
          <cell r="BN1699">
            <v>0</v>
          </cell>
          <cell r="BO1699">
            <v>0</v>
          </cell>
          <cell r="BP1699">
            <v>0</v>
          </cell>
          <cell r="BQ1699">
            <v>0</v>
          </cell>
          <cell r="BR1699">
            <v>0</v>
          </cell>
          <cell r="BS1699">
            <v>0</v>
          </cell>
          <cell r="BT1699">
            <v>0</v>
          </cell>
          <cell r="BU1699">
            <v>441</v>
          </cell>
          <cell r="BV1699">
            <v>4530</v>
          </cell>
          <cell r="BW1699">
            <v>0</v>
          </cell>
          <cell r="BX1699">
            <v>0</v>
          </cell>
          <cell r="BY1699">
            <v>0</v>
          </cell>
          <cell r="BZ1699">
            <v>441</v>
          </cell>
          <cell r="CA1699">
            <v>3597</v>
          </cell>
        </row>
        <row r="1700">
          <cell r="I1700" t="str">
            <v>事務費等　閉校記念事業費</v>
          </cell>
          <cell r="J1700">
            <v>1</v>
          </cell>
          <cell r="K1700" t="str">
            <v>一般会計</v>
          </cell>
          <cell r="L1700">
            <v>10</v>
          </cell>
          <cell r="M1700" t="str">
            <v>教育費　</v>
          </cell>
          <cell r="N1700">
            <v>1</v>
          </cell>
          <cell r="O1700" t="str">
            <v>教育総務費　</v>
          </cell>
          <cell r="P1700">
            <v>2</v>
          </cell>
          <cell r="Q1700" t="str">
            <v>事務局費</v>
          </cell>
          <cell r="R1700">
            <v>90</v>
          </cell>
          <cell r="S1700" t="str">
            <v>一般事務費　</v>
          </cell>
          <cell r="T1700">
            <v>5</v>
          </cell>
          <cell r="U1700" t="str">
            <v>事務費等</v>
          </cell>
          <cell r="V1700">
            <v>0</v>
          </cell>
          <cell r="X1700">
            <v>12</v>
          </cell>
          <cell r="Y1700" t="str">
            <v>閉校記念事業費　</v>
          </cell>
          <cell r="Z1700">
            <v>0</v>
          </cell>
          <cell r="AA1700">
            <v>2826</v>
          </cell>
          <cell r="AB1700">
            <v>0</v>
          </cell>
          <cell r="AC1700">
            <v>0</v>
          </cell>
          <cell r="AD1700">
            <v>0</v>
          </cell>
          <cell r="AE1700">
            <v>0</v>
          </cell>
          <cell r="AF1700">
            <v>0</v>
          </cell>
          <cell r="AG1700">
            <v>0</v>
          </cell>
          <cell r="AH1700">
            <v>0</v>
          </cell>
          <cell r="AI1700">
            <v>2826</v>
          </cell>
          <cell r="AJ1700">
            <v>0</v>
          </cell>
          <cell r="AK1700">
            <v>0</v>
          </cell>
          <cell r="AL1700">
            <v>0</v>
          </cell>
          <cell r="AM1700">
            <v>0</v>
          </cell>
          <cell r="AN1700">
            <v>-2826</v>
          </cell>
          <cell r="AO1700">
            <v>-2826</v>
          </cell>
          <cell r="AP1700" t="str">
            <v>　令和４年度末で閉校を迎える大野中学校において、閉校記念事業として、開校から閉校までの歴史等について、記念誌等を作成するにあたり、作成を行う実行委員会に対し、係る経費を補助するもの。　</v>
          </cell>
          <cell r="AQ1700" t="str">
            <v>○　閉校記念誌作成（850部）
○　閉校記念記録映像作成（850部）
○　閉校記念碑設置（１基）</v>
          </cell>
          <cell r="BJ1700">
            <v>0</v>
          </cell>
          <cell r="BK1700">
            <v>0</v>
          </cell>
          <cell r="BL1700">
            <v>0</v>
          </cell>
          <cell r="BM1700">
            <v>0</v>
          </cell>
          <cell r="BN1700">
            <v>0</v>
          </cell>
          <cell r="BO1700">
            <v>0</v>
          </cell>
          <cell r="BP1700">
            <v>0</v>
          </cell>
          <cell r="BQ1700">
            <v>0</v>
          </cell>
          <cell r="BR1700">
            <v>0</v>
          </cell>
          <cell r="BS1700">
            <v>0</v>
          </cell>
          <cell r="BT1700">
            <v>0</v>
          </cell>
          <cell r="BU1700">
            <v>0</v>
          </cell>
          <cell r="BV1700">
            <v>0</v>
          </cell>
          <cell r="BW1700">
            <v>0</v>
          </cell>
          <cell r="BX1700">
            <v>0</v>
          </cell>
          <cell r="BY1700">
            <v>0</v>
          </cell>
          <cell r="BZ1700">
            <v>0</v>
          </cell>
          <cell r="CA1700">
            <v>0</v>
          </cell>
        </row>
        <row r="1701">
          <cell r="I1701" t="str">
            <v>福島県高等学校定時制通信制教育振興会いわき支部補助金</v>
          </cell>
          <cell r="J1701">
            <v>1</v>
          </cell>
          <cell r="K1701" t="str">
            <v>一般会計</v>
          </cell>
          <cell r="L1701">
            <v>10</v>
          </cell>
          <cell r="M1701" t="str">
            <v>教育費　</v>
          </cell>
          <cell r="N1701">
            <v>1</v>
          </cell>
          <cell r="O1701" t="str">
            <v>教育総務費　</v>
          </cell>
          <cell r="P1701">
            <v>2</v>
          </cell>
          <cell r="Q1701" t="str">
            <v>事務局費</v>
          </cell>
          <cell r="R1701">
            <v>90</v>
          </cell>
          <cell r="S1701" t="str">
            <v>一般事務費　</v>
          </cell>
          <cell r="T1701">
            <v>7</v>
          </cell>
          <cell r="U1701" t="str">
            <v>福島県高等学校定時制通信制教育振興会いわき支部補助金</v>
          </cell>
          <cell r="V1701">
            <v>0</v>
          </cell>
          <cell r="X1701">
            <v>0</v>
          </cell>
          <cell r="Z1701">
            <v>130</v>
          </cell>
          <cell r="AA1701">
            <v>130</v>
          </cell>
          <cell r="AB1701">
            <v>130</v>
          </cell>
          <cell r="AC1701">
            <v>130</v>
          </cell>
          <cell r="AD1701">
            <v>130</v>
          </cell>
          <cell r="AE1701">
            <v>0</v>
          </cell>
          <cell r="AF1701">
            <v>0</v>
          </cell>
          <cell r="AG1701">
            <v>0</v>
          </cell>
          <cell r="AH1701">
            <v>0</v>
          </cell>
          <cell r="AI1701">
            <v>130</v>
          </cell>
          <cell r="AJ1701">
            <v>130</v>
          </cell>
          <cell r="AK1701">
            <v>130</v>
          </cell>
          <cell r="AL1701">
            <v>130</v>
          </cell>
          <cell r="AM1701">
            <v>0</v>
          </cell>
          <cell r="AN1701">
            <v>0</v>
          </cell>
          <cell r="AO1701">
            <v>0</v>
          </cell>
          <cell r="AP1701" t="str">
            <v xml:space="preserve">　市内の定時制通信制高等教育の振興発展及び生徒の学習意欲の向上を図る。
　福島県定時制通信制教育振興会いわき支部の活動に要する費用の一部を補助する。 </v>
          </cell>
          <cell r="AQ1701" t="str">
            <v xml:space="preserve">○負担金、補助金及び交付金：福島県高等学校定時制通信制教育振興会いわき支部に対　する補助金。
○増減なし
 </v>
          </cell>
          <cell r="BJ1701">
            <v>1</v>
          </cell>
          <cell r="BK1701">
            <v>130</v>
          </cell>
          <cell r="BL1701">
            <v>0</v>
          </cell>
          <cell r="BM1701">
            <v>0</v>
          </cell>
          <cell r="BN1701">
            <v>0</v>
          </cell>
          <cell r="BO1701">
            <v>0</v>
          </cell>
          <cell r="BP1701">
            <v>0</v>
          </cell>
          <cell r="BQ1701">
            <v>0</v>
          </cell>
          <cell r="BR1701">
            <v>0</v>
          </cell>
          <cell r="BS1701">
            <v>0</v>
          </cell>
          <cell r="BT1701">
            <v>0</v>
          </cell>
          <cell r="BU1701">
            <v>0</v>
          </cell>
          <cell r="BV1701">
            <v>130</v>
          </cell>
          <cell r="BW1701">
            <v>0</v>
          </cell>
          <cell r="BX1701">
            <v>0</v>
          </cell>
          <cell r="BY1701">
            <v>0</v>
          </cell>
          <cell r="BZ1701">
            <v>0</v>
          </cell>
          <cell r="CA1701">
            <v>130</v>
          </cell>
        </row>
        <row r="1702">
          <cell r="I1702" t="str">
            <v>奨学生選考委員報酬</v>
          </cell>
          <cell r="J1702">
            <v>1</v>
          </cell>
          <cell r="K1702" t="str">
            <v>一般会計</v>
          </cell>
          <cell r="L1702">
            <v>10</v>
          </cell>
          <cell r="M1702" t="str">
            <v>教育費　</v>
          </cell>
          <cell r="N1702">
            <v>1</v>
          </cell>
          <cell r="O1702" t="str">
            <v>教育総務費　</v>
          </cell>
          <cell r="P1702">
            <v>5</v>
          </cell>
          <cell r="Q1702" t="str">
            <v>育英事業費　</v>
          </cell>
          <cell r="R1702">
            <v>10</v>
          </cell>
          <cell r="S1702" t="str">
            <v>育英事業費　</v>
          </cell>
          <cell r="T1702">
            <v>1</v>
          </cell>
          <cell r="U1702" t="str">
            <v>奨学生選考委員報酬　</v>
          </cell>
          <cell r="V1702">
            <v>0</v>
          </cell>
          <cell r="X1702">
            <v>0</v>
          </cell>
          <cell r="Z1702">
            <v>92</v>
          </cell>
          <cell r="AA1702">
            <v>183</v>
          </cell>
          <cell r="AB1702">
            <v>183</v>
          </cell>
          <cell r="AC1702">
            <v>183</v>
          </cell>
          <cell r="AD1702">
            <v>183</v>
          </cell>
          <cell r="AE1702">
            <v>0</v>
          </cell>
          <cell r="AF1702">
            <v>0</v>
          </cell>
          <cell r="AG1702">
            <v>0</v>
          </cell>
          <cell r="AH1702">
            <v>0</v>
          </cell>
          <cell r="AI1702">
            <v>183</v>
          </cell>
          <cell r="AJ1702">
            <v>183</v>
          </cell>
          <cell r="AK1702">
            <v>183</v>
          </cell>
          <cell r="AL1702">
            <v>183</v>
          </cell>
          <cell r="AM1702">
            <v>0</v>
          </cell>
          <cell r="AN1702">
            <v>0</v>
          </cell>
          <cell r="AO1702">
            <v>0</v>
          </cell>
          <cell r="AP1702" t="str">
            <v xml:space="preserve">　いわき市奨学資金貸与条例第６条に基づき設置された奨学生選考委員会の委員に対する報酬。
　報酬額については、いわき市特別職の職員で非常勤の者の報酬及び費用弁償に関する条例により日額で支給するものとされている。
 </v>
          </cell>
          <cell r="AQ1702" t="str">
            <v xml:space="preserve">いわき市奨学生選考委員会委員へ支給する報酬
・委員１３名のうち、報酬対象の１１名分
・会議２回分の報酬（一次、二次募集分） </v>
          </cell>
          <cell r="BJ1702">
            <v>1</v>
          </cell>
          <cell r="BK1702">
            <v>183</v>
          </cell>
          <cell r="BL1702">
            <v>0</v>
          </cell>
          <cell r="BM1702">
            <v>0</v>
          </cell>
          <cell r="BN1702">
            <v>0</v>
          </cell>
          <cell r="BO1702">
            <v>0</v>
          </cell>
          <cell r="BP1702">
            <v>0</v>
          </cell>
          <cell r="BQ1702">
            <v>0</v>
          </cell>
          <cell r="BR1702">
            <v>0</v>
          </cell>
          <cell r="BS1702">
            <v>0</v>
          </cell>
          <cell r="BT1702">
            <v>0</v>
          </cell>
          <cell r="BU1702">
            <v>0</v>
          </cell>
          <cell r="BV1702">
            <v>183</v>
          </cell>
          <cell r="BW1702">
            <v>0</v>
          </cell>
          <cell r="BX1702">
            <v>0</v>
          </cell>
          <cell r="BY1702">
            <v>0</v>
          </cell>
          <cell r="BZ1702">
            <v>0</v>
          </cell>
          <cell r="CA1702">
            <v>183</v>
          </cell>
        </row>
        <row r="1703">
          <cell r="I1703" t="str">
            <v>奨学資金貸付金</v>
          </cell>
          <cell r="J1703">
            <v>1</v>
          </cell>
          <cell r="K1703" t="str">
            <v>一般会計</v>
          </cell>
          <cell r="L1703">
            <v>10</v>
          </cell>
          <cell r="M1703" t="str">
            <v>教育費　</v>
          </cell>
          <cell r="N1703">
            <v>1</v>
          </cell>
          <cell r="O1703" t="str">
            <v>教育総務費　</v>
          </cell>
          <cell r="P1703">
            <v>5</v>
          </cell>
          <cell r="Q1703" t="str">
            <v>育英事業費　</v>
          </cell>
          <cell r="R1703">
            <v>10</v>
          </cell>
          <cell r="S1703" t="str">
            <v>育英事業費　</v>
          </cell>
          <cell r="T1703">
            <v>2</v>
          </cell>
          <cell r="U1703" t="str">
            <v>奨学資金貸付金　</v>
          </cell>
          <cell r="V1703">
            <v>0</v>
          </cell>
          <cell r="X1703">
            <v>0</v>
          </cell>
          <cell r="Z1703">
            <v>15840</v>
          </cell>
          <cell r="AA1703">
            <v>19176</v>
          </cell>
          <cell r="AB1703">
            <v>15576</v>
          </cell>
          <cell r="AC1703">
            <v>15576</v>
          </cell>
          <cell r="AD1703">
            <v>15576</v>
          </cell>
          <cell r="AE1703">
            <v>19176</v>
          </cell>
          <cell r="AF1703">
            <v>15576</v>
          </cell>
          <cell r="AG1703">
            <v>15576</v>
          </cell>
          <cell r="AH1703">
            <v>15576</v>
          </cell>
          <cell r="AI1703">
            <v>0</v>
          </cell>
          <cell r="AJ1703">
            <v>0</v>
          </cell>
          <cell r="AK1703">
            <v>0</v>
          </cell>
          <cell r="AL1703">
            <v>0</v>
          </cell>
          <cell r="AM1703">
            <v>0</v>
          </cell>
          <cell r="AN1703">
            <v>-3600</v>
          </cell>
          <cell r="AO1703">
            <v>-3600</v>
          </cell>
          <cell r="AP1703" t="str">
            <v xml:space="preserve">能力があるにも関わらず、経済的理由により修学が困難な者に対して、奨学資金を貸与し教育の機会均等を図るための事業
　[根拠法令]
・いわき市奨学資金貸与条例
・いわき市奨学資金貸与条例施行規則
</v>
          </cell>
          <cell r="AQ1703" t="str">
            <v xml:space="preserve">【要求内訳】　
　○新規貸与者　人数16名（高校生２名　高専生２名　大学生12名）
貸付額　6,936千円　
　○継続貸与者　人数18名（高校生０名　高専生０名　大学生18名）
貸付額　8,640千円
【増減理由】
　令和５年度における継続貸与者の減
　○高校生（年額240千円）　１→０：△１名
　○大学生（年額480千円）　25→18：△７名 </v>
          </cell>
          <cell r="BJ1703">
            <v>1</v>
          </cell>
          <cell r="BK1703">
            <v>15576</v>
          </cell>
          <cell r="BL1703">
            <v>0</v>
          </cell>
          <cell r="BM1703">
            <v>0</v>
          </cell>
          <cell r="BN1703">
            <v>0</v>
          </cell>
          <cell r="BO1703">
            <v>0</v>
          </cell>
          <cell r="BP1703">
            <v>0</v>
          </cell>
          <cell r="BQ1703">
            <v>0</v>
          </cell>
          <cell r="BR1703">
            <v>0</v>
          </cell>
          <cell r="BS1703">
            <v>0</v>
          </cell>
          <cell r="BT1703">
            <v>0</v>
          </cell>
          <cell r="BU1703">
            <v>15576</v>
          </cell>
          <cell r="BV1703">
            <v>0</v>
          </cell>
          <cell r="BW1703">
            <v>0</v>
          </cell>
          <cell r="BX1703">
            <v>0</v>
          </cell>
          <cell r="BY1703">
            <v>0</v>
          </cell>
          <cell r="BZ1703">
            <v>15576</v>
          </cell>
          <cell r="CA1703">
            <v>0</v>
          </cell>
        </row>
        <row r="1704">
          <cell r="I1704" t="str">
            <v>奨学資金貸与基金積立金</v>
          </cell>
          <cell r="J1704">
            <v>1</v>
          </cell>
          <cell r="K1704" t="str">
            <v>一般会計</v>
          </cell>
          <cell r="L1704">
            <v>10</v>
          </cell>
          <cell r="M1704" t="str">
            <v>教育費　</v>
          </cell>
          <cell r="N1704">
            <v>1</v>
          </cell>
          <cell r="O1704" t="str">
            <v>教育総務費　</v>
          </cell>
          <cell r="P1704">
            <v>5</v>
          </cell>
          <cell r="Q1704" t="str">
            <v>育英事業費　</v>
          </cell>
          <cell r="R1704">
            <v>10</v>
          </cell>
          <cell r="S1704" t="str">
            <v>育英事業費　</v>
          </cell>
          <cell r="T1704">
            <v>3</v>
          </cell>
          <cell r="U1704" t="str">
            <v>奨学資金貸与基金積立金　</v>
          </cell>
          <cell r="V1704">
            <v>0</v>
          </cell>
          <cell r="X1704">
            <v>0</v>
          </cell>
          <cell r="Z1704">
            <v>0</v>
          </cell>
          <cell r="AA1704">
            <v>1</v>
          </cell>
          <cell r="AB1704">
            <v>1</v>
          </cell>
          <cell r="AC1704">
            <v>1</v>
          </cell>
          <cell r="AD1704">
            <v>1</v>
          </cell>
          <cell r="AE1704">
            <v>1</v>
          </cell>
          <cell r="AF1704">
            <v>1</v>
          </cell>
          <cell r="AG1704">
            <v>1</v>
          </cell>
          <cell r="AH1704">
            <v>1</v>
          </cell>
          <cell r="AI1704">
            <v>0</v>
          </cell>
          <cell r="AJ1704">
            <v>0</v>
          </cell>
          <cell r="AK1704">
            <v>0</v>
          </cell>
          <cell r="AL1704">
            <v>0</v>
          </cell>
          <cell r="AM1704">
            <v>0</v>
          </cell>
          <cell r="AN1704">
            <v>0</v>
          </cell>
          <cell r="AO1704">
            <v>0</v>
          </cell>
          <cell r="AP1704" t="str">
            <v xml:space="preserve">いわき市奨学資金貸与基金の積立金。
奨学資金貸与事業は、能力があるにも関わらず、経済的理由により修学が困難な者に対して、奨学資金を貸与し教育の機会均等を図るもので、対象者は高等学校、中等教育学校（後期課程に限る）、高等専門学校、大学又は専修学校（高等課程又は専門課程に限る）の在学生。
なお当該基金は、積み立てた資金の運用益を財源に充てる果実運用型基金です。 </v>
          </cell>
          <cell r="AQ1704" t="str">
            <v xml:space="preserve">　寄附金の積立
　増減なし。 </v>
          </cell>
          <cell r="BJ1704">
            <v>1</v>
          </cell>
          <cell r="BK1704">
            <v>1</v>
          </cell>
          <cell r="BL1704">
            <v>0</v>
          </cell>
          <cell r="BM1704">
            <v>0</v>
          </cell>
          <cell r="BN1704">
            <v>0</v>
          </cell>
          <cell r="BO1704">
            <v>0</v>
          </cell>
          <cell r="BP1704">
            <v>0</v>
          </cell>
          <cell r="BQ1704">
            <v>0</v>
          </cell>
          <cell r="BR1704">
            <v>0</v>
          </cell>
          <cell r="BS1704">
            <v>0</v>
          </cell>
          <cell r="BT1704">
            <v>0</v>
          </cell>
          <cell r="BU1704">
            <v>1</v>
          </cell>
          <cell r="BV1704">
            <v>0</v>
          </cell>
          <cell r="BW1704">
            <v>0</v>
          </cell>
          <cell r="BX1704">
            <v>0</v>
          </cell>
          <cell r="BY1704">
            <v>0</v>
          </cell>
          <cell r="BZ1704">
            <v>1</v>
          </cell>
          <cell r="CA1704">
            <v>0</v>
          </cell>
        </row>
        <row r="1705">
          <cell r="I1705" t="str">
            <v>奨学資金事務費</v>
          </cell>
          <cell r="J1705">
            <v>1</v>
          </cell>
          <cell r="K1705" t="str">
            <v>一般会計</v>
          </cell>
          <cell r="L1705">
            <v>10</v>
          </cell>
          <cell r="M1705" t="str">
            <v>教育費　</v>
          </cell>
          <cell r="N1705">
            <v>1</v>
          </cell>
          <cell r="O1705" t="str">
            <v>教育総務費　</v>
          </cell>
          <cell r="P1705">
            <v>5</v>
          </cell>
          <cell r="Q1705" t="str">
            <v>育英事業費　</v>
          </cell>
          <cell r="R1705">
            <v>10</v>
          </cell>
          <cell r="S1705" t="str">
            <v>育英事業費　</v>
          </cell>
          <cell r="T1705">
            <v>4</v>
          </cell>
          <cell r="U1705" t="str">
            <v>奨学資金事務費　</v>
          </cell>
          <cell r="V1705">
            <v>0</v>
          </cell>
          <cell r="X1705">
            <v>0</v>
          </cell>
          <cell r="Z1705">
            <v>642</v>
          </cell>
          <cell r="AA1705">
            <v>757</v>
          </cell>
          <cell r="AB1705">
            <v>757</v>
          </cell>
          <cell r="AC1705">
            <v>757</v>
          </cell>
          <cell r="AD1705">
            <v>757</v>
          </cell>
          <cell r="AE1705">
            <v>0</v>
          </cell>
          <cell r="AF1705">
            <v>0</v>
          </cell>
          <cell r="AG1705">
            <v>0</v>
          </cell>
          <cell r="AH1705">
            <v>0</v>
          </cell>
          <cell r="AI1705">
            <v>757</v>
          </cell>
          <cell r="AJ1705">
            <v>757</v>
          </cell>
          <cell r="AK1705">
            <v>757</v>
          </cell>
          <cell r="AL1705">
            <v>757</v>
          </cell>
          <cell r="AM1705">
            <v>0</v>
          </cell>
          <cell r="AN1705">
            <v>0</v>
          </cell>
          <cell r="AO1705">
            <v>0</v>
          </cell>
          <cell r="AP1705" t="str">
            <v xml:space="preserve">いわき市奨学資金貸付事業に関する事務費。
</v>
          </cell>
          <cell r="AQ1705" t="str">
            <v xml:space="preserve">(1)旅　費： 54千円　（委員費用弁償　26千円、滞納者訪問旅費　28千円）
(2)需用費：166千円　（納入通知書等　59千円、事務用品等　107千円、）
(3)役務費： 95千円　（納入通知書等郵券代　95千円）
(4)委託料：383千円　（奨学資金管理システム保守点検　383千円）
(5)使用料： 59千円　（コピー使用料等　59千円） </v>
          </cell>
          <cell r="BJ1705">
            <v>1</v>
          </cell>
          <cell r="BK1705">
            <v>757</v>
          </cell>
          <cell r="BL1705">
            <v>0</v>
          </cell>
          <cell r="BM1705">
            <v>0</v>
          </cell>
          <cell r="BN1705">
            <v>0</v>
          </cell>
          <cell r="BO1705">
            <v>0</v>
          </cell>
          <cell r="BP1705">
            <v>0</v>
          </cell>
          <cell r="BQ1705">
            <v>0</v>
          </cell>
          <cell r="BR1705">
            <v>0</v>
          </cell>
          <cell r="BS1705">
            <v>0</v>
          </cell>
          <cell r="BT1705">
            <v>0</v>
          </cell>
          <cell r="BU1705">
            <v>0</v>
          </cell>
          <cell r="BV1705">
            <v>757</v>
          </cell>
          <cell r="BW1705">
            <v>0</v>
          </cell>
          <cell r="BX1705">
            <v>0</v>
          </cell>
          <cell r="BY1705">
            <v>0</v>
          </cell>
          <cell r="BZ1705">
            <v>0</v>
          </cell>
          <cell r="CA1705">
            <v>757</v>
          </cell>
        </row>
        <row r="1706">
          <cell r="I1706" t="str">
            <v>未来につなぐ人財応援奨学金基金積立金</v>
          </cell>
          <cell r="J1706">
            <v>1</v>
          </cell>
          <cell r="K1706" t="str">
            <v>一般会計</v>
          </cell>
          <cell r="L1706">
            <v>10</v>
          </cell>
          <cell r="M1706" t="str">
            <v>教育費　</v>
          </cell>
          <cell r="N1706">
            <v>1</v>
          </cell>
          <cell r="O1706" t="str">
            <v>教育総務費　</v>
          </cell>
          <cell r="P1706">
            <v>5</v>
          </cell>
          <cell r="Q1706" t="str">
            <v>育英事業費　</v>
          </cell>
          <cell r="R1706">
            <v>10</v>
          </cell>
          <cell r="S1706" t="str">
            <v>育英事業費　</v>
          </cell>
          <cell r="T1706">
            <v>5</v>
          </cell>
          <cell r="U1706" t="str">
            <v>未来につなぐ人財応援奨学金基金積立金</v>
          </cell>
          <cell r="V1706">
            <v>0</v>
          </cell>
          <cell r="X1706">
            <v>0</v>
          </cell>
          <cell r="Z1706">
            <v>7122</v>
          </cell>
          <cell r="AA1706">
            <v>2041</v>
          </cell>
          <cell r="AB1706">
            <v>2027</v>
          </cell>
          <cell r="AC1706">
            <v>27</v>
          </cell>
          <cell r="AD1706">
            <v>27</v>
          </cell>
          <cell r="AE1706">
            <v>2041</v>
          </cell>
          <cell r="AF1706">
            <v>2027</v>
          </cell>
          <cell r="AG1706">
            <v>27</v>
          </cell>
          <cell r="AH1706">
            <v>27</v>
          </cell>
          <cell r="AI1706">
            <v>0</v>
          </cell>
          <cell r="AJ1706">
            <v>0</v>
          </cell>
          <cell r="AK1706">
            <v>0</v>
          </cell>
          <cell r="AL1706">
            <v>0</v>
          </cell>
          <cell r="AM1706">
            <v>-2000</v>
          </cell>
          <cell r="AN1706">
            <v>-14</v>
          </cell>
          <cell r="AO1706">
            <v>-2014</v>
          </cell>
          <cell r="AP1706" t="str">
            <v>　本市への若者の定着を図るとともに、若者の奨学金返還に係る負担軽減を図るため、本市への就職者を対象として奨学金返還支援を行うための財源として基金に積立を行うもの。
【根拠法令】
いわき市未来につなぐ人財応援奨学金基金条例</v>
          </cell>
          <cell r="AQ1706" t="str">
            <v xml:space="preserve">○基金運用利子：26,202円
○寄附金（存目計上）：2,000,000円
・イオン
・ユーラスエナジー滝根小白井
※過去の実績により例年寄附のある企業
【増減理由】
　令和５年度への継続債券運用額の減に伴い運用利子が減（△21,548円：26,090→4,542円）となったことに伴う積立金の減
</v>
          </cell>
          <cell r="BB1706">
            <v>1</v>
          </cell>
          <cell r="BC1706" t="str">
            <v>次世代を育てる　</v>
          </cell>
          <cell r="BD1706">
            <v>0</v>
          </cell>
          <cell r="BF1706">
            <v>0</v>
          </cell>
          <cell r="BH1706">
            <v>0</v>
          </cell>
          <cell r="BJ1706">
            <v>2</v>
          </cell>
          <cell r="BK1706">
            <v>0</v>
          </cell>
          <cell r="BL1706">
            <v>0</v>
          </cell>
          <cell r="BM1706">
            <v>0</v>
          </cell>
          <cell r="BN1706">
            <v>0</v>
          </cell>
          <cell r="BO1706">
            <v>0</v>
          </cell>
          <cell r="BP1706">
            <v>0</v>
          </cell>
          <cell r="BQ1706">
            <v>0</v>
          </cell>
          <cell r="BR1706">
            <v>0</v>
          </cell>
          <cell r="BS1706">
            <v>0</v>
          </cell>
          <cell r="BT1706">
            <v>0</v>
          </cell>
          <cell r="BU1706">
            <v>2027</v>
          </cell>
          <cell r="BV1706">
            <v>0</v>
          </cell>
          <cell r="BW1706">
            <v>0</v>
          </cell>
          <cell r="BX1706">
            <v>0</v>
          </cell>
          <cell r="BY1706">
            <v>0</v>
          </cell>
          <cell r="BZ1706">
            <v>27</v>
          </cell>
          <cell r="CA1706">
            <v>0</v>
          </cell>
        </row>
        <row r="1707">
          <cell r="I1707" t="str">
            <v>未来につなぐ人財応援奨学金返還支援事業費</v>
          </cell>
          <cell r="J1707">
            <v>1</v>
          </cell>
          <cell r="K1707" t="str">
            <v>一般会計</v>
          </cell>
          <cell r="L1707">
            <v>10</v>
          </cell>
          <cell r="M1707" t="str">
            <v>教育費　</v>
          </cell>
          <cell r="N1707">
            <v>1</v>
          </cell>
          <cell r="O1707" t="str">
            <v>教育総務費　</v>
          </cell>
          <cell r="P1707">
            <v>5</v>
          </cell>
          <cell r="Q1707" t="str">
            <v>育英事業費　</v>
          </cell>
          <cell r="R1707">
            <v>10</v>
          </cell>
          <cell r="S1707" t="str">
            <v>育英事業費　</v>
          </cell>
          <cell r="T1707">
            <v>6</v>
          </cell>
          <cell r="U1707" t="str">
            <v>未来につなぐ人財応援奨学金返還支援事業費</v>
          </cell>
          <cell r="V1707">
            <v>0</v>
          </cell>
          <cell r="X1707">
            <v>0</v>
          </cell>
          <cell r="Z1707">
            <v>5581</v>
          </cell>
          <cell r="AA1707">
            <v>11003</v>
          </cell>
          <cell r="AB1707">
            <v>25625</v>
          </cell>
          <cell r="AC1707">
            <v>25625</v>
          </cell>
          <cell r="AD1707">
            <v>25625</v>
          </cell>
          <cell r="AE1707">
            <v>10152</v>
          </cell>
          <cell r="AF1707">
            <v>24788</v>
          </cell>
          <cell r="AG1707">
            <v>24788</v>
          </cell>
          <cell r="AH1707">
            <v>24788</v>
          </cell>
          <cell r="AI1707">
            <v>851</v>
          </cell>
          <cell r="AJ1707">
            <v>837</v>
          </cell>
          <cell r="AK1707">
            <v>837</v>
          </cell>
          <cell r="AL1707">
            <v>837</v>
          </cell>
          <cell r="AM1707">
            <v>0</v>
          </cell>
          <cell r="AN1707">
            <v>14622</v>
          </cell>
          <cell r="AO1707">
            <v>14622</v>
          </cell>
          <cell r="AP1707" t="str">
            <v>　奨学金返還に係る負担軽減を図るとともに、若者の定着を図る施策として、本市への就職者を対象として、奨学金返還を支援する。
　日本学生支援機構の奨学金・いわき市奨学資金・福島県奨学資金・いわきコンピュータカレッジ奨学金を対象とし、市内事業所等に５年間就業及び市内居住（１年ごとに書類審査）することを条件に返還支援を行う。
【根拠法令】
いわき市未来につなぐ人財応援奨学金返還支援事業補助金交付要綱
いわき市未来につなぐ人財応援奨学金返還支援事業認定委員会設置要綱</v>
          </cell>
          <cell r="AQ1707" t="str">
            <v>○報償費　認定委員会の開催（年１回）
○旅　費　認定委員会委員への費用弁償、大学訪問による事業周知依頼
○需用費　消耗品一式、大学訪問に係る公用車燃料費、事業周知募集用ポスター作成費
○役務費　募集要項等大学へ郵送料、精算払補助金振込手数料
○使用料　コピー使用料、大学訪問等に係る高速道路使用料
○補助金　補助金交付対象者への補助金
【増減理由】
○令和２年度認定者年度払補助金の開始及び５年満了者への精算払に伴う補助金の増
・人数：+28名：88→116名　※R4.10.31現在補助金交付対象者認定者数
・補助金額：+14,636,452円：10,151,200→24,787,652円</v>
          </cell>
          <cell r="BB1707">
            <v>1</v>
          </cell>
          <cell r="BC1707" t="str">
            <v>次世代を育てる　</v>
          </cell>
          <cell r="BD1707">
            <v>0</v>
          </cell>
          <cell r="BF1707">
            <v>0</v>
          </cell>
          <cell r="BH1707">
            <v>0</v>
          </cell>
          <cell r="BJ1707">
            <v>1</v>
          </cell>
          <cell r="BK1707">
            <v>25625</v>
          </cell>
          <cell r="BL1707">
            <v>0</v>
          </cell>
          <cell r="BM1707">
            <v>0</v>
          </cell>
          <cell r="BN1707">
            <v>0</v>
          </cell>
          <cell r="BO1707">
            <v>0</v>
          </cell>
          <cell r="BP1707">
            <v>0</v>
          </cell>
          <cell r="BQ1707">
            <v>0</v>
          </cell>
          <cell r="BR1707">
            <v>0</v>
          </cell>
          <cell r="BS1707">
            <v>0</v>
          </cell>
          <cell r="BT1707">
            <v>0</v>
          </cell>
          <cell r="BU1707">
            <v>24788</v>
          </cell>
          <cell r="BV1707">
            <v>837</v>
          </cell>
          <cell r="BW1707">
            <v>0</v>
          </cell>
          <cell r="BX1707">
            <v>0</v>
          </cell>
          <cell r="BY1707">
            <v>0</v>
          </cell>
          <cell r="BZ1707">
            <v>24788</v>
          </cell>
          <cell r="CA1707">
            <v>837</v>
          </cell>
        </row>
        <row r="1708">
          <cell r="I1708" t="str">
            <v>生涯学習プラザ管理運営費</v>
          </cell>
          <cell r="J1708">
            <v>1</v>
          </cell>
          <cell r="K1708" t="str">
            <v>一般会計</v>
          </cell>
          <cell r="L1708">
            <v>10</v>
          </cell>
          <cell r="M1708" t="str">
            <v>教育費　</v>
          </cell>
          <cell r="N1708">
            <v>5</v>
          </cell>
          <cell r="O1708" t="str">
            <v>社会教育費　</v>
          </cell>
          <cell r="P1708">
            <v>1</v>
          </cell>
          <cell r="Q1708" t="str">
            <v>社会教育総務費　</v>
          </cell>
          <cell r="R1708">
            <v>10</v>
          </cell>
          <cell r="S1708" t="str">
            <v>施設管理費　</v>
          </cell>
          <cell r="T1708">
            <v>1</v>
          </cell>
          <cell r="U1708" t="str">
            <v>生涯学習プラザ管理運営費</v>
          </cell>
          <cell r="V1708">
            <v>0</v>
          </cell>
          <cell r="X1708">
            <v>0</v>
          </cell>
          <cell r="Z1708">
            <v>15339</v>
          </cell>
          <cell r="AA1708">
            <v>15339</v>
          </cell>
          <cell r="AB1708">
            <v>15339</v>
          </cell>
          <cell r="AC1708">
            <v>15339</v>
          </cell>
          <cell r="AD1708">
            <v>15339</v>
          </cell>
          <cell r="AE1708">
            <v>0</v>
          </cell>
          <cell r="AF1708">
            <v>0</v>
          </cell>
          <cell r="AG1708">
            <v>0</v>
          </cell>
          <cell r="AH1708">
            <v>0</v>
          </cell>
          <cell r="AI1708">
            <v>15339</v>
          </cell>
          <cell r="AJ1708">
            <v>15339</v>
          </cell>
          <cell r="AK1708">
            <v>15339</v>
          </cell>
          <cell r="AL1708">
            <v>15339</v>
          </cell>
          <cell r="AM1708">
            <v>0</v>
          </cell>
          <cell r="AN1708">
            <v>0</v>
          </cell>
          <cell r="AO1708">
            <v>0</v>
          </cell>
          <cell r="AP1708" t="str">
            <v xml:space="preserve">　多様化、高度化する市民の学習ニーズに対応するため導入した公共複合施設「いわき市生涯学習プラザ」が設置される「平一町目地区再開発ビル（Ｔ1ビル）」の施設管理運営費の一部を、区分所有者として負担する経費。
　「ティーワンビル管理組合(施設部会)」への管理共益費として支出する。
 </v>
          </cell>
          <cell r="AQ1708" t="str">
            <v xml:space="preserve">○公共複合施設「生涯学習プラザ」の施設管理運営に要する経費
「ティーワンビル管理組合(施設部会)」への管理共益費
　1,162,000円×1.10（消費税）×12ヶ月＝15,338,400円
 </v>
          </cell>
          <cell r="BJ1708">
            <v>1</v>
          </cell>
          <cell r="BK1708">
            <v>15339</v>
          </cell>
          <cell r="BL1708">
            <v>0</v>
          </cell>
          <cell r="BM1708">
            <v>0</v>
          </cell>
          <cell r="BN1708">
            <v>0</v>
          </cell>
          <cell r="BO1708">
            <v>0</v>
          </cell>
          <cell r="BP1708">
            <v>0</v>
          </cell>
          <cell r="BQ1708">
            <v>0</v>
          </cell>
          <cell r="BR1708">
            <v>0</v>
          </cell>
          <cell r="BS1708">
            <v>0</v>
          </cell>
          <cell r="BT1708">
            <v>0</v>
          </cell>
          <cell r="BU1708">
            <v>0</v>
          </cell>
          <cell r="BV1708">
            <v>15339</v>
          </cell>
          <cell r="BW1708">
            <v>0</v>
          </cell>
          <cell r="BX1708">
            <v>0</v>
          </cell>
          <cell r="BY1708">
            <v>0</v>
          </cell>
          <cell r="BZ1708">
            <v>0</v>
          </cell>
          <cell r="CA1708">
            <v>15339</v>
          </cell>
        </row>
        <row r="1709">
          <cell r="I1709" t="str">
            <v>生涯学習プラザ管理運営費　指定管理分</v>
          </cell>
          <cell r="J1709">
            <v>1</v>
          </cell>
          <cell r="K1709" t="str">
            <v>一般会計</v>
          </cell>
          <cell r="L1709">
            <v>10</v>
          </cell>
          <cell r="M1709" t="str">
            <v>教育費　</v>
          </cell>
          <cell r="N1709">
            <v>5</v>
          </cell>
          <cell r="O1709" t="str">
            <v>社会教育費　</v>
          </cell>
          <cell r="P1709">
            <v>1</v>
          </cell>
          <cell r="Q1709" t="str">
            <v>社会教育総務費　</v>
          </cell>
          <cell r="R1709">
            <v>10</v>
          </cell>
          <cell r="S1709" t="str">
            <v>施設管理費　</v>
          </cell>
          <cell r="T1709">
            <v>1</v>
          </cell>
          <cell r="U1709" t="str">
            <v>生涯学習プラザ管理運営費</v>
          </cell>
          <cell r="V1709">
            <v>0</v>
          </cell>
          <cell r="X1709">
            <v>3</v>
          </cell>
          <cell r="Y1709" t="str">
            <v>生涯学習プラザ管理運営費　指定管理分</v>
          </cell>
          <cell r="Z1709">
            <v>96960</v>
          </cell>
          <cell r="AA1709">
            <v>97060</v>
          </cell>
          <cell r="AB1709">
            <v>101940</v>
          </cell>
          <cell r="AC1709">
            <v>101911</v>
          </cell>
          <cell r="AD1709">
            <v>101911</v>
          </cell>
          <cell r="AE1709">
            <v>2626</v>
          </cell>
          <cell r="AF1709">
            <v>2193</v>
          </cell>
          <cell r="AG1709">
            <v>2193</v>
          </cell>
          <cell r="AH1709">
            <v>2193</v>
          </cell>
          <cell r="AI1709">
            <v>94434</v>
          </cell>
          <cell r="AJ1709">
            <v>99747</v>
          </cell>
          <cell r="AK1709">
            <v>99718</v>
          </cell>
          <cell r="AL1709">
            <v>99718</v>
          </cell>
          <cell r="AM1709">
            <v>-29</v>
          </cell>
          <cell r="AN1709">
            <v>4880</v>
          </cell>
          <cell r="AO1709">
            <v>4851</v>
          </cell>
          <cell r="AP1709" t="str">
            <v>　高度情報通信化、国際化等の進展に伴い、多様化、高度化する市民の学習ニーズに対応するため、平一町目地区再開発ビルに導入した公共複合施設「いわき市生涯学習プラザ」に係る管理運営費及び事業費。
　「生涯学習プラザ」は指定管理者制度を採用しており、上記の管理運営費及び事業費については、指定管理者に対し、指定管理料(委託料)として支出する。</v>
          </cell>
          <cell r="AQ1709" t="str">
            <v xml:space="preserve">○公共複合施設「いわき市生涯学習プラザ」に係る管理運営及び事業実施に要する経費。
指定管理者公益財団法人いわき市教育文化事業団
指定管理期間　令和２年４月１日から令和７年３月31日
指定管理料101,940,000円
【増減理由】
　光熱水費の単価上昇による委託料の増（4,880千円）
</v>
          </cell>
          <cell r="BJ1709">
            <v>2</v>
          </cell>
          <cell r="BK1709">
            <v>0</v>
          </cell>
          <cell r="BL1709">
            <v>0</v>
          </cell>
          <cell r="BM1709">
            <v>0</v>
          </cell>
          <cell r="BN1709">
            <v>0</v>
          </cell>
          <cell r="BO1709">
            <v>0</v>
          </cell>
          <cell r="BP1709">
            <v>0</v>
          </cell>
          <cell r="BQ1709">
            <v>0</v>
          </cell>
          <cell r="BR1709">
            <v>0</v>
          </cell>
          <cell r="BS1709">
            <v>0</v>
          </cell>
          <cell r="BT1709">
            <v>0</v>
          </cell>
          <cell r="BU1709">
            <v>2193</v>
          </cell>
          <cell r="BV1709">
            <v>99747</v>
          </cell>
          <cell r="BW1709">
            <v>0</v>
          </cell>
          <cell r="BX1709">
            <v>0</v>
          </cell>
          <cell r="BY1709">
            <v>0</v>
          </cell>
          <cell r="BZ1709">
            <v>2193</v>
          </cell>
          <cell r="CA1709">
            <v>99718</v>
          </cell>
        </row>
        <row r="1710">
          <cell r="I1710" t="str">
            <v>生涯学習プラザ管理運営費　ティーワンビル設備等更新分</v>
          </cell>
          <cell r="J1710">
            <v>1</v>
          </cell>
          <cell r="K1710" t="str">
            <v>一般会計</v>
          </cell>
          <cell r="L1710">
            <v>10</v>
          </cell>
          <cell r="M1710" t="str">
            <v>教育費　</v>
          </cell>
          <cell r="N1710">
            <v>5</v>
          </cell>
          <cell r="O1710" t="str">
            <v>社会教育費　</v>
          </cell>
          <cell r="P1710">
            <v>1</v>
          </cell>
          <cell r="Q1710" t="str">
            <v>社会教育総務費　</v>
          </cell>
          <cell r="R1710">
            <v>10</v>
          </cell>
          <cell r="S1710" t="str">
            <v>施設管理費　</v>
          </cell>
          <cell r="T1710">
            <v>1</v>
          </cell>
          <cell r="U1710" t="str">
            <v>生涯学習プラザ管理運営費</v>
          </cell>
          <cell r="V1710">
            <v>0</v>
          </cell>
          <cell r="X1710">
            <v>4</v>
          </cell>
          <cell r="Y1710" t="str">
            <v>ティーワンビル設備等更新分　</v>
          </cell>
          <cell r="Z1710">
            <v>854</v>
          </cell>
          <cell r="AA1710">
            <v>19801</v>
          </cell>
          <cell r="AB1710">
            <v>11074</v>
          </cell>
          <cell r="AC1710">
            <v>11074</v>
          </cell>
          <cell r="AD1710">
            <v>11074</v>
          </cell>
          <cell r="AE1710">
            <v>0</v>
          </cell>
          <cell r="AF1710">
            <v>0</v>
          </cell>
          <cell r="AG1710">
            <v>0</v>
          </cell>
          <cell r="AH1710">
            <v>0</v>
          </cell>
          <cell r="AI1710">
            <v>19801</v>
          </cell>
          <cell r="AJ1710">
            <v>11074</v>
          </cell>
          <cell r="AK1710">
            <v>11074</v>
          </cell>
          <cell r="AL1710">
            <v>11074</v>
          </cell>
          <cell r="AM1710">
            <v>0</v>
          </cell>
          <cell r="AN1710">
            <v>-8727</v>
          </cell>
          <cell r="AO1710">
            <v>-8727</v>
          </cell>
          <cell r="AP1710" t="str">
            <v xml:space="preserve">来館者の安全確保やビル全体の機能保持等の観点から、ティーワンビル管理組合が計画的に館内の設備等を改修・更新していくための費用を、ティーワンビル管理規約に規定する負担割合に応じて負担するもの。
○ティーワンビル設備更新５カ年計画
　・期間令和４年度～令和８年度
　・総事業費概算金額　１３６，０８６千円（税抜）
　・本市負担分担率　０．３１４８７３（費用分担率平均値）
　・Ｒ５年度本市負担計画額　１１，０７４千円（税込）
 </v>
          </cell>
          <cell r="AQ1710" t="str">
            <v xml:space="preserve">ティーワンビルの設備等改修・更新にかかる経費の共有部負担割合に応じた負担金。
【要求内容】
　Ｒ５年度修繕項目及び概算費用　（概算費用）　（本市負担）
　・建築設備　外壁　20,130,000円6,338,393円
　・電気設備　受変電設備等6,380,000円2,008,890円
　・給排水設備給水設備7,370,000円2,320,614円
　・消防設備　誘導灯更新等1,265,000円　398,314円
　・防災センター　換気設備22,000円6,927円
【増減理由】
　更新・修繕箇所の変更による減
 </v>
          </cell>
          <cell r="BJ1710">
            <v>1</v>
          </cell>
          <cell r="BK1710">
            <v>11074</v>
          </cell>
          <cell r="BL1710">
            <v>0</v>
          </cell>
          <cell r="BM1710">
            <v>0</v>
          </cell>
          <cell r="BN1710">
            <v>0</v>
          </cell>
          <cell r="BO1710">
            <v>0</v>
          </cell>
          <cell r="BP1710">
            <v>0</v>
          </cell>
          <cell r="BQ1710">
            <v>0</v>
          </cell>
          <cell r="BR1710">
            <v>0</v>
          </cell>
          <cell r="BS1710">
            <v>0</v>
          </cell>
          <cell r="BT1710">
            <v>0</v>
          </cell>
          <cell r="BU1710">
            <v>0</v>
          </cell>
          <cell r="BV1710">
            <v>11074</v>
          </cell>
          <cell r="BW1710">
            <v>0</v>
          </cell>
          <cell r="BX1710">
            <v>0</v>
          </cell>
          <cell r="BY1710">
            <v>0</v>
          </cell>
          <cell r="BZ1710">
            <v>0</v>
          </cell>
          <cell r="CA1710">
            <v>11074</v>
          </cell>
        </row>
        <row r="1711">
          <cell r="I1711" t="str">
            <v>生涯学習推進事業費</v>
          </cell>
          <cell r="J1711">
            <v>1</v>
          </cell>
          <cell r="K1711" t="str">
            <v>一般会計</v>
          </cell>
          <cell r="L1711">
            <v>10</v>
          </cell>
          <cell r="M1711" t="str">
            <v>教育費　</v>
          </cell>
          <cell r="N1711">
            <v>5</v>
          </cell>
          <cell r="O1711" t="str">
            <v>社会教育費　</v>
          </cell>
          <cell r="P1711">
            <v>1</v>
          </cell>
          <cell r="Q1711" t="str">
            <v>社会教育総務費　</v>
          </cell>
          <cell r="R1711">
            <v>20</v>
          </cell>
          <cell r="S1711" t="str">
            <v>生涯学習費　</v>
          </cell>
          <cell r="T1711">
            <v>1</v>
          </cell>
          <cell r="U1711" t="str">
            <v>生涯学習推進事業費　</v>
          </cell>
          <cell r="V1711">
            <v>0</v>
          </cell>
          <cell r="X1711">
            <v>0</v>
          </cell>
          <cell r="Z1711">
            <v>251</v>
          </cell>
          <cell r="AA1711">
            <v>582</v>
          </cell>
          <cell r="AB1711">
            <v>301</v>
          </cell>
          <cell r="AC1711">
            <v>301</v>
          </cell>
          <cell r="AD1711">
            <v>301</v>
          </cell>
          <cell r="AE1711">
            <v>0</v>
          </cell>
          <cell r="AF1711">
            <v>0</v>
          </cell>
          <cell r="AG1711">
            <v>0</v>
          </cell>
          <cell r="AH1711">
            <v>0</v>
          </cell>
          <cell r="AI1711">
            <v>582</v>
          </cell>
          <cell r="AJ1711">
            <v>301</v>
          </cell>
          <cell r="AK1711">
            <v>301</v>
          </cell>
          <cell r="AL1711">
            <v>301</v>
          </cell>
          <cell r="AM1711">
            <v>0</v>
          </cell>
          <cell r="AN1711">
            <v>-281</v>
          </cell>
          <cell r="AO1711">
            <v>-281</v>
          </cell>
          <cell r="AP1711" t="str">
            <v xml:space="preserve">○事業の目的
　・本市の生涯学習の総合的かつ効果的な推進を図るもの。
○事業概要
　・生涯学習推進本部委員を委嘱し、生涯学習推進本部を設置する。
　・生涯学習推進本部会議（年2回）を開催し、市の生涯学習に関する諸施策の総合的な企画、調整及び推進に関することを所掌する。
○根拠法令
　いわき市生涯学習推進本部設置要綱 </v>
          </cell>
          <cell r="AQ1711" t="str">
            <v xml:space="preserve">○生涯学習推進本部会議（年２回）に要する経費
　・本部長（副市長）、副本部長（教育長）、委員16名　計18名（謝金対象：12名）
【主な経費及び増減理由】
　令和４年度においては、推進計画策定部会を設置の上、年４回の会議を開催し、次期「生涯学習推進計画」を策定。
○謝金：200千円（次期「生涯学習推進計画」の策定完了により、199千円の減）
○費用弁償：44千円（次期「生涯学習推進計画」の策定完了により、50千円の減）
</v>
          </cell>
          <cell r="BJ1711">
            <v>1</v>
          </cell>
          <cell r="BK1711">
            <v>301</v>
          </cell>
          <cell r="BL1711">
            <v>0</v>
          </cell>
          <cell r="BM1711">
            <v>0</v>
          </cell>
          <cell r="BN1711">
            <v>0</v>
          </cell>
          <cell r="BO1711">
            <v>0</v>
          </cell>
          <cell r="BP1711">
            <v>0</v>
          </cell>
          <cell r="BQ1711">
            <v>0</v>
          </cell>
          <cell r="BR1711">
            <v>0</v>
          </cell>
          <cell r="BS1711">
            <v>0</v>
          </cell>
          <cell r="BT1711">
            <v>0</v>
          </cell>
          <cell r="BU1711">
            <v>0</v>
          </cell>
          <cell r="BV1711">
            <v>301</v>
          </cell>
          <cell r="BW1711">
            <v>0</v>
          </cell>
          <cell r="BX1711">
            <v>0</v>
          </cell>
          <cell r="BY1711">
            <v>0</v>
          </cell>
          <cell r="BZ1711">
            <v>0</v>
          </cell>
          <cell r="CA1711">
            <v>301</v>
          </cell>
        </row>
        <row r="1712">
          <cell r="I1712" t="str">
            <v>市役所出前講座事業費</v>
          </cell>
          <cell r="J1712">
            <v>1</v>
          </cell>
          <cell r="K1712" t="str">
            <v>一般会計</v>
          </cell>
          <cell r="L1712">
            <v>10</v>
          </cell>
          <cell r="M1712" t="str">
            <v>教育費　</v>
          </cell>
          <cell r="N1712">
            <v>5</v>
          </cell>
          <cell r="O1712" t="str">
            <v>社会教育費　</v>
          </cell>
          <cell r="P1712">
            <v>1</v>
          </cell>
          <cell r="Q1712" t="str">
            <v>社会教育総務費　</v>
          </cell>
          <cell r="R1712">
            <v>20</v>
          </cell>
          <cell r="S1712" t="str">
            <v>生涯学習費　</v>
          </cell>
          <cell r="T1712">
            <v>4</v>
          </cell>
          <cell r="U1712" t="str">
            <v>市役所出前講座事業費</v>
          </cell>
          <cell r="V1712">
            <v>0</v>
          </cell>
          <cell r="X1712">
            <v>0</v>
          </cell>
          <cell r="Z1712">
            <v>399</v>
          </cell>
          <cell r="AA1712">
            <v>546</v>
          </cell>
          <cell r="AB1712">
            <v>586</v>
          </cell>
          <cell r="AC1712">
            <v>586</v>
          </cell>
          <cell r="AD1712">
            <v>586</v>
          </cell>
          <cell r="AE1712">
            <v>0</v>
          </cell>
          <cell r="AF1712">
            <v>0</v>
          </cell>
          <cell r="AG1712">
            <v>0</v>
          </cell>
          <cell r="AH1712">
            <v>0</v>
          </cell>
          <cell r="AI1712">
            <v>546</v>
          </cell>
          <cell r="AJ1712">
            <v>586</v>
          </cell>
          <cell r="AK1712">
            <v>586</v>
          </cell>
          <cell r="AL1712">
            <v>586</v>
          </cell>
          <cell r="AM1712">
            <v>0</v>
          </cell>
          <cell r="AN1712">
            <v>40</v>
          </cell>
          <cell r="AO1712">
            <v>40</v>
          </cell>
          <cell r="AP1712" t="str">
            <v xml:space="preserve">　市民の自発的な生涯学習を支援するため、市役所がかかわっている仕事の中から教養・市政一般、環境、福祉、健康、産業、防災、まちづくり等の多数の学習メニューを取り揃え、市民の要請に基づいて市職員が講師として地域に出向き、各種講座を開催する。
　また、講師を担当する市職員を対象とし、講義の際の話し方、受講者への伝え方、心構え等について研修を実施し、個々の講師としての資質の向上に努める。
○令和４年度出前講座メニュー
　・市役所出前講座：140講座
　・国・県・その他の機関出前講座： 68講座
○令和３年度実績：メニュー数136講座、利用件数146件、利用者数5,125人 </v>
          </cell>
          <cell r="AQ1712" t="str">
            <v xml:space="preserve">出前講座の実施に要する経費
○印刷製本費（出前講座メニュー冊子作成）
○通信運搬費（出前講座メニュー冊子郵送代等）
【主な経費及び増減理由】
・印刷製本費561千円（原材料価格の上昇により37千円の増）
・通信運搬費 25千円（冊子の郵送部数等の見直しにより3千円の増）
 </v>
          </cell>
          <cell r="BJ1712">
            <v>1</v>
          </cell>
          <cell r="BK1712">
            <v>586</v>
          </cell>
          <cell r="BL1712">
            <v>0</v>
          </cell>
          <cell r="BM1712">
            <v>0</v>
          </cell>
          <cell r="BN1712">
            <v>0</v>
          </cell>
          <cell r="BO1712">
            <v>0</v>
          </cell>
          <cell r="BP1712">
            <v>0</v>
          </cell>
          <cell r="BQ1712">
            <v>0</v>
          </cell>
          <cell r="BR1712">
            <v>0</v>
          </cell>
          <cell r="BS1712">
            <v>0</v>
          </cell>
          <cell r="BT1712">
            <v>0</v>
          </cell>
          <cell r="BU1712">
            <v>0</v>
          </cell>
          <cell r="BV1712">
            <v>586</v>
          </cell>
          <cell r="BW1712">
            <v>0</v>
          </cell>
          <cell r="BX1712">
            <v>0</v>
          </cell>
          <cell r="BY1712">
            <v>0</v>
          </cell>
          <cell r="BZ1712">
            <v>0</v>
          </cell>
          <cell r="CA1712">
            <v>586</v>
          </cell>
        </row>
        <row r="1713">
          <cell r="I1713" t="str">
            <v>市民大学講座事業費</v>
          </cell>
          <cell r="J1713">
            <v>1</v>
          </cell>
          <cell r="K1713" t="str">
            <v>一般会計</v>
          </cell>
          <cell r="L1713">
            <v>10</v>
          </cell>
          <cell r="M1713" t="str">
            <v>教育費　</v>
          </cell>
          <cell r="N1713">
            <v>5</v>
          </cell>
          <cell r="O1713" t="str">
            <v>社会教育費　</v>
          </cell>
          <cell r="P1713">
            <v>1</v>
          </cell>
          <cell r="Q1713" t="str">
            <v>社会教育総務費　</v>
          </cell>
          <cell r="R1713">
            <v>20</v>
          </cell>
          <cell r="S1713" t="str">
            <v>生涯学習費　</v>
          </cell>
          <cell r="T1713">
            <v>11</v>
          </cell>
          <cell r="U1713" t="str">
            <v>市民大学講座事業費　</v>
          </cell>
          <cell r="V1713">
            <v>0</v>
          </cell>
          <cell r="X1713">
            <v>0</v>
          </cell>
          <cell r="Z1713">
            <v>3500</v>
          </cell>
          <cell r="AA1713">
            <v>3905</v>
          </cell>
          <cell r="AB1713">
            <v>3905</v>
          </cell>
          <cell r="AC1713">
            <v>3905</v>
          </cell>
          <cell r="AD1713">
            <v>3905</v>
          </cell>
          <cell r="AE1713">
            <v>0</v>
          </cell>
          <cell r="AF1713">
            <v>0</v>
          </cell>
          <cell r="AG1713">
            <v>0</v>
          </cell>
          <cell r="AH1713">
            <v>0</v>
          </cell>
          <cell r="AI1713">
            <v>3905</v>
          </cell>
          <cell r="AJ1713">
            <v>3905</v>
          </cell>
          <cell r="AK1713">
            <v>3905</v>
          </cell>
          <cell r="AL1713">
            <v>3905</v>
          </cell>
          <cell r="AM1713">
            <v>0</v>
          </cell>
          <cell r="AN1713">
            <v>0</v>
          </cell>
          <cell r="AO1713">
            <v>0</v>
          </cell>
          <cell r="AP1713" t="str">
            <v xml:space="preserve">　市民の生涯学習への関心が高まる中、その高度で専門的な学習ニーズに応えるため、市内高等教育機関及び社会教育関係団体との連携・協力により、「いわきヒューマンカレッジ（市民大学）」を設置し、市民の学習ニーズを捉えた専門的な学部講座を設けることで、地域や各分野の現状・課題を広い視野で認識できる機会を提供する。
○実施状況
H30　入学者　402名
R1入学者　298名　(広報方法の変更により周知が図られなかったことによる減)
R2入学者　183名　(新型コロナウイルス感染症の影響による減)
R3入学者　164名　(新型コロナウイルス感染症の影響による減）
R4入学者161名　(新型コロナウイルス感染症の影響による減）
 </v>
          </cell>
          <cell r="AQ1713" t="str">
            <v xml:space="preserve">市民大学講座開設等に要する経費
○入学式・修了式・記念講演等の開催
○学部講座の実施（医療創生大学、東日本国際大学、福島工業高等専門学校、いわき市　生涯習支援ボランティアの会）
○特別講座の実施（福島大学）
○理事会の開催（講座内容等について検討する関係者及び有識者による会議） </v>
          </cell>
          <cell r="BB1713">
            <v>1</v>
          </cell>
          <cell r="BC1713" t="str">
            <v>次世代を育てる　</v>
          </cell>
          <cell r="BD1713">
            <v>0</v>
          </cell>
          <cell r="BF1713">
            <v>0</v>
          </cell>
          <cell r="BH1713">
            <v>0</v>
          </cell>
          <cell r="BJ1713">
            <v>1</v>
          </cell>
          <cell r="BK1713">
            <v>3905</v>
          </cell>
          <cell r="BL1713">
            <v>0</v>
          </cell>
          <cell r="BM1713">
            <v>0</v>
          </cell>
          <cell r="BN1713">
            <v>0</v>
          </cell>
          <cell r="BO1713">
            <v>0</v>
          </cell>
          <cell r="BP1713">
            <v>0</v>
          </cell>
          <cell r="BQ1713">
            <v>0</v>
          </cell>
          <cell r="BR1713">
            <v>0</v>
          </cell>
          <cell r="BS1713">
            <v>0</v>
          </cell>
          <cell r="BT1713">
            <v>0</v>
          </cell>
          <cell r="BU1713">
            <v>0</v>
          </cell>
          <cell r="BV1713">
            <v>3905</v>
          </cell>
          <cell r="BW1713">
            <v>0</v>
          </cell>
          <cell r="BX1713">
            <v>0</v>
          </cell>
          <cell r="BY1713">
            <v>0</v>
          </cell>
          <cell r="BZ1713">
            <v>0</v>
          </cell>
          <cell r="CA1713">
            <v>3905</v>
          </cell>
        </row>
        <row r="1714">
          <cell r="I1714" t="str">
            <v>学校・家庭・地域パートナーシップ推進事業費</v>
          </cell>
          <cell r="J1714">
            <v>1</v>
          </cell>
          <cell r="K1714" t="str">
            <v>一般会計</v>
          </cell>
          <cell r="L1714">
            <v>10</v>
          </cell>
          <cell r="M1714" t="str">
            <v>教育費　</v>
          </cell>
          <cell r="N1714">
            <v>5</v>
          </cell>
          <cell r="O1714" t="str">
            <v>社会教育費　</v>
          </cell>
          <cell r="P1714">
            <v>1</v>
          </cell>
          <cell r="Q1714" t="str">
            <v>社会教育総務費　</v>
          </cell>
          <cell r="R1714">
            <v>20</v>
          </cell>
          <cell r="S1714" t="str">
            <v>生涯学習費　</v>
          </cell>
          <cell r="T1714">
            <v>12</v>
          </cell>
          <cell r="U1714" t="str">
            <v>学校・家庭・地域パートナーシップ推進事業費　</v>
          </cell>
          <cell r="V1714">
            <v>0</v>
          </cell>
          <cell r="X1714">
            <v>0</v>
          </cell>
          <cell r="Z1714">
            <v>1978</v>
          </cell>
          <cell r="AA1714">
            <v>3005</v>
          </cell>
          <cell r="AB1714">
            <v>3073</v>
          </cell>
          <cell r="AC1714">
            <v>3004</v>
          </cell>
          <cell r="AD1714">
            <v>3004</v>
          </cell>
          <cell r="AE1714">
            <v>1001</v>
          </cell>
          <cell r="AF1714">
            <v>1022</v>
          </cell>
          <cell r="AG1714">
            <v>999</v>
          </cell>
          <cell r="AH1714">
            <v>999</v>
          </cell>
          <cell r="AI1714">
            <v>2004</v>
          </cell>
          <cell r="AJ1714">
            <v>2051</v>
          </cell>
          <cell r="AK1714">
            <v>2005</v>
          </cell>
          <cell r="AL1714">
            <v>2005</v>
          </cell>
          <cell r="AM1714">
            <v>-69</v>
          </cell>
          <cell r="AN1714">
            <v>68</v>
          </cell>
          <cell r="AO1714">
            <v>-1</v>
          </cell>
          <cell r="AP1714" t="str">
            <v>＜事業目的・概要＞
　学校・家庭・地域と公民館が互いに連携しながら、地域の人材・環境等を活用し、子どもたちの「生きる力」を育む様々な体験・交流活動等(地域学校協働活動)を学校の授業(教育課程)の一環として行うとともに、地域ぐるみで子どもを守り育てる協力体制を整備し、以って「地域とともにある学校づくり」及び「学校を核とした地域づくり」を推進する。
＜根拠法令＞
　教育基本法第13条、社会教育法第5条第2項、第9条の7各項</v>
          </cell>
          <cell r="AQ1714" t="str">
            <v>○事業推進コーディネーターの指導・調査等に要する謝金・旅費等
○運営委員会、コーディネーター養成研修会・事例研究発表会の開催経費
○地域学校協働活動に係る講師謝金・旅費、消耗品費、通信運搬費
●実施校が31校から34校への増加を見込んだことによる経費の増</v>
          </cell>
          <cell r="BB1714">
            <v>1</v>
          </cell>
          <cell r="BC1714" t="str">
            <v>次世代を育てる　</v>
          </cell>
          <cell r="BD1714">
            <v>0</v>
          </cell>
          <cell r="BF1714">
            <v>0</v>
          </cell>
          <cell r="BH1714">
            <v>0</v>
          </cell>
          <cell r="BJ1714">
            <v>2</v>
          </cell>
          <cell r="BK1714">
            <v>0</v>
          </cell>
          <cell r="BL1714">
            <v>0</v>
          </cell>
          <cell r="BM1714">
            <v>0</v>
          </cell>
          <cell r="BN1714">
            <v>0</v>
          </cell>
          <cell r="BO1714">
            <v>0</v>
          </cell>
          <cell r="BP1714">
            <v>0</v>
          </cell>
          <cell r="BQ1714">
            <v>0</v>
          </cell>
          <cell r="BR1714">
            <v>1022</v>
          </cell>
          <cell r="BS1714">
            <v>0</v>
          </cell>
          <cell r="BT1714">
            <v>0</v>
          </cell>
          <cell r="BU1714">
            <v>0</v>
          </cell>
          <cell r="BV1714">
            <v>2051</v>
          </cell>
          <cell r="BW1714">
            <v>999</v>
          </cell>
          <cell r="BX1714">
            <v>0</v>
          </cell>
          <cell r="BY1714">
            <v>0</v>
          </cell>
          <cell r="BZ1714">
            <v>0</v>
          </cell>
          <cell r="CA1714">
            <v>2005</v>
          </cell>
        </row>
        <row r="1715">
          <cell r="I1715" t="str">
            <v>青少年育成運営費</v>
          </cell>
          <cell r="J1715">
            <v>1</v>
          </cell>
          <cell r="K1715" t="str">
            <v>一般会計</v>
          </cell>
          <cell r="L1715">
            <v>10</v>
          </cell>
          <cell r="M1715" t="str">
            <v>教育費　</v>
          </cell>
          <cell r="N1715">
            <v>5</v>
          </cell>
          <cell r="O1715" t="str">
            <v>社会教育費　</v>
          </cell>
          <cell r="P1715">
            <v>1</v>
          </cell>
          <cell r="Q1715" t="str">
            <v>社会教育総務費　</v>
          </cell>
          <cell r="R1715">
            <v>30</v>
          </cell>
          <cell r="S1715" t="str">
            <v>青少年育成費</v>
          </cell>
          <cell r="T1715">
            <v>1</v>
          </cell>
          <cell r="U1715" t="str">
            <v>青少年育成運営費</v>
          </cell>
          <cell r="V1715">
            <v>0</v>
          </cell>
          <cell r="X1715">
            <v>0</v>
          </cell>
          <cell r="Z1715">
            <v>3009</v>
          </cell>
          <cell r="AA1715">
            <v>5479</v>
          </cell>
          <cell r="AB1715">
            <v>5479</v>
          </cell>
          <cell r="AC1715">
            <v>5479</v>
          </cell>
          <cell r="AD1715">
            <v>5479</v>
          </cell>
          <cell r="AE1715">
            <v>0</v>
          </cell>
          <cell r="AF1715">
            <v>0</v>
          </cell>
          <cell r="AG1715">
            <v>0</v>
          </cell>
          <cell r="AH1715">
            <v>0</v>
          </cell>
          <cell r="AI1715">
            <v>5479</v>
          </cell>
          <cell r="AJ1715">
            <v>5479</v>
          </cell>
          <cell r="AK1715">
            <v>5479</v>
          </cell>
          <cell r="AL1715">
            <v>5479</v>
          </cell>
          <cell r="AM1715">
            <v>0</v>
          </cell>
          <cell r="AN1715">
            <v>0</v>
          </cell>
          <cell r="AO1715">
            <v>0</v>
          </cell>
          <cell r="AP1715" t="str">
            <v>本市の次代を担う青少年が、意欲と想像力にあふれ、いきいきと輝き、心身ともに健やかに成長することを願い、少年を犯罪や非行から守るための『補導活動』や、各種団体・関係機関と連携し、青少年の地域社会活動への機会となる地域における『青少年ボランティア』事業を実施。
　また、地域や家庭における教育力の向上に資するため、県と共催による『家庭教育支援者研修会』の開催や青少年指導者等を対象とした『青少年育成大会』の開催等を行う。</v>
          </cell>
          <cell r="AQ1715" t="str">
            <v>少年補導員の活動及び非行防止、青少年健全育成事業に要する経費
・報償費　補導員活動謝金、補導員退職者記念品(隔年)、研修会講師謝金
　（補導員活動回数実績積算に伴う減、補導員退職者記念品分の増）　
・旅費補導員等費用弁償、研修会・総会参加市外旅費（東北少年ｾﾝﾀｰ研修廃止）
・消耗品費補導業務等啓発物及び関係消耗品（啓発物購入量の増、ﾊﾟﾄ車ﾀｲﾔ皆減）　
・食糧費　育成大会用お弁当、会議用お茶　
・印刷製本費　広報誌、プログラム印刷等（広報誌回覧世帯数100増）
・役務費　補導日程、各事業開催通知郵便料（青少年ﾎﾞﾗﾝﾃｨｱ宛ﾒｰﾙ活用による減）
・使用料　会場・器具使用料等（研修会場変更に伴うバス借上げ代の増）　
・負担金　県少年センター連絡協議会費（東北少年ｾﾝﾀｰ廃止に伴う皆減）</v>
          </cell>
          <cell r="BJ1715">
            <v>1</v>
          </cell>
          <cell r="BK1715">
            <v>5479</v>
          </cell>
          <cell r="BL1715">
            <v>0</v>
          </cell>
          <cell r="BM1715">
            <v>0</v>
          </cell>
          <cell r="BN1715">
            <v>0</v>
          </cell>
          <cell r="BO1715">
            <v>0</v>
          </cell>
          <cell r="BP1715">
            <v>0</v>
          </cell>
          <cell r="BQ1715">
            <v>0</v>
          </cell>
          <cell r="BR1715">
            <v>0</v>
          </cell>
          <cell r="BS1715">
            <v>0</v>
          </cell>
          <cell r="BT1715">
            <v>0</v>
          </cell>
          <cell r="BU1715">
            <v>0</v>
          </cell>
          <cell r="BV1715">
            <v>5479</v>
          </cell>
          <cell r="BW1715">
            <v>0</v>
          </cell>
          <cell r="BX1715">
            <v>0</v>
          </cell>
          <cell r="BY1715">
            <v>0</v>
          </cell>
          <cell r="BZ1715">
            <v>0</v>
          </cell>
          <cell r="CA1715">
            <v>5479</v>
          </cell>
        </row>
        <row r="1716">
          <cell r="I1716" t="str">
            <v>青少年育成運営費　会計年度任用職員分</v>
          </cell>
          <cell r="J1716">
            <v>1</v>
          </cell>
          <cell r="K1716" t="str">
            <v>一般会計</v>
          </cell>
          <cell r="L1716">
            <v>10</v>
          </cell>
          <cell r="M1716" t="str">
            <v>教育費　</v>
          </cell>
          <cell r="N1716">
            <v>5</v>
          </cell>
          <cell r="O1716" t="str">
            <v>社会教育費　</v>
          </cell>
          <cell r="P1716">
            <v>1</v>
          </cell>
          <cell r="Q1716" t="str">
            <v>社会教育総務費　</v>
          </cell>
          <cell r="R1716">
            <v>30</v>
          </cell>
          <cell r="S1716" t="str">
            <v>青少年育成費</v>
          </cell>
          <cell r="T1716">
            <v>1</v>
          </cell>
          <cell r="U1716" t="str">
            <v>青少年育成運営費</v>
          </cell>
          <cell r="V1716">
            <v>0</v>
          </cell>
          <cell r="X1716">
            <v>2</v>
          </cell>
          <cell r="Y1716" t="str">
            <v>会計年度任用職員分　</v>
          </cell>
          <cell r="Z1716">
            <v>4132</v>
          </cell>
          <cell r="AA1716">
            <v>4538</v>
          </cell>
          <cell r="AB1716">
            <v>4399</v>
          </cell>
          <cell r="AC1716">
            <v>4449</v>
          </cell>
          <cell r="AD1716">
            <v>4449</v>
          </cell>
          <cell r="AE1716">
            <v>0</v>
          </cell>
          <cell r="AF1716">
            <v>0</v>
          </cell>
          <cell r="AG1716">
            <v>0</v>
          </cell>
          <cell r="AH1716">
            <v>0</v>
          </cell>
          <cell r="AI1716">
            <v>4538</v>
          </cell>
          <cell r="AJ1716">
            <v>4399</v>
          </cell>
          <cell r="AK1716">
            <v>4449</v>
          </cell>
          <cell r="AL1716">
            <v>4449</v>
          </cell>
          <cell r="AM1716">
            <v>50</v>
          </cell>
          <cell r="AN1716">
            <v>-139</v>
          </cell>
          <cell r="AO1716">
            <v>-89</v>
          </cell>
          <cell r="AP1716" t="str">
            <v>　いわき市少年アドバイザー設置要綱に基づき、生涯学習課に少年アドバイザーを配置し、少年補導員とともに街頭補導を行うほか、少年補導員に対して少年の問題行動などの予防や解決のための有効で専門的な指導助言を行う。
○主な業務（通年）
　?　街頭補導活動の日程表作成補助
　?　補導員に対する指導助言及び事務連絡
　?　通学路(通学区域)防犯危険箇所一斉合同点検実施時の助言及び点検結果を踏まえた
　防犯危険箇所の登下校時間帯等の巡回パトロール
　?　不審者情報を踏まえた登下校時間帯の巡回パトロール　
　?　少年センターへの業務報告　?　有害図書自販機設置周辺の巡回パトロール</v>
          </cell>
          <cell r="AQ1716" t="str">
            <v>○職名少年アドバイザー（パートタイム会計年度任用職員）
○任用数　３名
○増減
・報酬：基準月額の増　107,540円→108,960円　1,420円（計51,120円増）
・旅費：通勤手当の減　18,500円→13,200円　△5,300円（計190,800円減）</v>
          </cell>
          <cell r="BJ1716">
            <v>2</v>
          </cell>
          <cell r="BK1716">
            <v>0</v>
          </cell>
          <cell r="BL1716">
            <v>0</v>
          </cell>
          <cell r="BM1716">
            <v>0</v>
          </cell>
          <cell r="BN1716">
            <v>0</v>
          </cell>
          <cell r="BO1716">
            <v>0</v>
          </cell>
          <cell r="BP1716">
            <v>0</v>
          </cell>
          <cell r="BQ1716">
            <v>0</v>
          </cell>
          <cell r="BR1716">
            <v>0</v>
          </cell>
          <cell r="BS1716">
            <v>0</v>
          </cell>
          <cell r="BT1716">
            <v>0</v>
          </cell>
          <cell r="BU1716">
            <v>0</v>
          </cell>
          <cell r="BV1716">
            <v>4399</v>
          </cell>
          <cell r="BW1716">
            <v>0</v>
          </cell>
          <cell r="BX1716">
            <v>0</v>
          </cell>
          <cell r="BY1716">
            <v>0</v>
          </cell>
          <cell r="BZ1716">
            <v>0</v>
          </cell>
          <cell r="CA1716">
            <v>4449</v>
          </cell>
        </row>
        <row r="1717">
          <cell r="I1717" t="str">
            <v>青少年問題協議会委員報酬</v>
          </cell>
          <cell r="J1717">
            <v>1</v>
          </cell>
          <cell r="K1717" t="str">
            <v>一般会計</v>
          </cell>
          <cell r="L1717">
            <v>10</v>
          </cell>
          <cell r="M1717" t="str">
            <v>教育費　</v>
          </cell>
          <cell r="N1717">
            <v>5</v>
          </cell>
          <cell r="O1717" t="str">
            <v>社会教育費　</v>
          </cell>
          <cell r="P1717">
            <v>1</v>
          </cell>
          <cell r="Q1717" t="str">
            <v>社会教育総務費　</v>
          </cell>
          <cell r="R1717">
            <v>30</v>
          </cell>
          <cell r="S1717" t="str">
            <v>青少年育成費</v>
          </cell>
          <cell r="T1717">
            <v>2</v>
          </cell>
          <cell r="U1717" t="str">
            <v>青少年問題協議会委員報酬</v>
          </cell>
          <cell r="V1717">
            <v>0</v>
          </cell>
          <cell r="X1717">
            <v>0</v>
          </cell>
          <cell r="Z1717">
            <v>150</v>
          </cell>
          <cell r="AA1717">
            <v>150</v>
          </cell>
          <cell r="AB1717">
            <v>150</v>
          </cell>
          <cell r="AC1717">
            <v>150</v>
          </cell>
          <cell r="AD1717">
            <v>150</v>
          </cell>
          <cell r="AE1717">
            <v>0</v>
          </cell>
          <cell r="AF1717">
            <v>0</v>
          </cell>
          <cell r="AG1717">
            <v>0</v>
          </cell>
          <cell r="AH1717">
            <v>0</v>
          </cell>
          <cell r="AI1717">
            <v>150</v>
          </cell>
          <cell r="AJ1717">
            <v>150</v>
          </cell>
          <cell r="AK1717">
            <v>150</v>
          </cell>
          <cell r="AL1717">
            <v>150</v>
          </cell>
          <cell r="AM1717">
            <v>0</v>
          </cell>
          <cell r="AN1717">
            <v>0</v>
          </cell>
          <cell r="AO1717">
            <v>0</v>
          </cell>
          <cell r="AP1717" t="str">
            <v>青少年の指導、育成、保護及び矯正に関する総合的施策を推進するため、次により協議会を設置し運営する。
・調査審議　青少年の指導、育成、保護及び矯正に関する総合的施策の樹立により、必要
　な重点事項を調査審議する。
・連絡調整青少年の指導、育成、保護及び矯正に関する総合的施策の適切な実施に期す
　るために、必要な関係行政機関相互の連絡調整を図る。
・提言　市及び関係行政機関等に対し、意見を述べる。
【関係法令】
「地方青少年問題協議会法」「いわき市青少年問題協議会条例」「いわき市青少年問題協議会運営要綱」</v>
          </cell>
          <cell r="AQ1717" t="str">
            <v>・青少年の非行防止・有害環境の浄化・薬物の撲滅・健全な家庭づくり等、青少年の健全育成に関する様々な事項について、２年単位のテーマを決め協議し、協議事項をまとめた提言の発表や関係資料集を作成するための本協議会開催に係る委員報酬。
・定数：20名（報酬対象：学識経験者11名中、公務員２名を除く９名）
・任期： 2年
・開催回数：年2回</v>
          </cell>
          <cell r="BJ1717">
            <v>1</v>
          </cell>
          <cell r="BK1717">
            <v>150</v>
          </cell>
          <cell r="BL1717">
            <v>0</v>
          </cell>
          <cell r="BM1717">
            <v>0</v>
          </cell>
          <cell r="BN1717">
            <v>0</v>
          </cell>
          <cell r="BO1717">
            <v>0</v>
          </cell>
          <cell r="BP1717">
            <v>0</v>
          </cell>
          <cell r="BQ1717">
            <v>0</v>
          </cell>
          <cell r="BR1717">
            <v>0</v>
          </cell>
          <cell r="BS1717">
            <v>0</v>
          </cell>
          <cell r="BT1717">
            <v>0</v>
          </cell>
          <cell r="BU1717">
            <v>0</v>
          </cell>
          <cell r="BV1717">
            <v>150</v>
          </cell>
          <cell r="BW1717">
            <v>0</v>
          </cell>
          <cell r="BX1717">
            <v>0</v>
          </cell>
          <cell r="BY1717">
            <v>0</v>
          </cell>
          <cell r="BZ1717">
            <v>0</v>
          </cell>
          <cell r="CA1717">
            <v>150</v>
          </cell>
        </row>
        <row r="1718">
          <cell r="I1718" t="str">
            <v>青少年団体補助金</v>
          </cell>
          <cell r="J1718">
            <v>1</v>
          </cell>
          <cell r="K1718" t="str">
            <v>一般会計</v>
          </cell>
          <cell r="L1718">
            <v>10</v>
          </cell>
          <cell r="M1718" t="str">
            <v>教育費　</v>
          </cell>
          <cell r="N1718">
            <v>5</v>
          </cell>
          <cell r="O1718" t="str">
            <v>社会教育費　</v>
          </cell>
          <cell r="P1718">
            <v>1</v>
          </cell>
          <cell r="Q1718" t="str">
            <v>社会教育総務費　</v>
          </cell>
          <cell r="R1718">
            <v>30</v>
          </cell>
          <cell r="S1718" t="str">
            <v>青少年育成費</v>
          </cell>
          <cell r="T1718">
            <v>3</v>
          </cell>
          <cell r="U1718" t="str">
            <v>青少年団体補助金</v>
          </cell>
          <cell r="V1718">
            <v>0</v>
          </cell>
          <cell r="X1718">
            <v>0</v>
          </cell>
          <cell r="Z1718">
            <v>3347</v>
          </cell>
          <cell r="AA1718">
            <v>3510</v>
          </cell>
          <cell r="AB1718">
            <v>3510</v>
          </cell>
          <cell r="AC1718">
            <v>3510</v>
          </cell>
          <cell r="AD1718">
            <v>3510</v>
          </cell>
          <cell r="AE1718">
            <v>0</v>
          </cell>
          <cell r="AF1718">
            <v>0</v>
          </cell>
          <cell r="AG1718">
            <v>0</v>
          </cell>
          <cell r="AH1718">
            <v>0</v>
          </cell>
          <cell r="AI1718">
            <v>3510</v>
          </cell>
          <cell r="AJ1718">
            <v>3510</v>
          </cell>
          <cell r="AK1718">
            <v>3510</v>
          </cell>
          <cell r="AL1718">
            <v>3510</v>
          </cell>
          <cell r="AM1718">
            <v>0</v>
          </cell>
          <cell r="AN1718">
            <v>0</v>
          </cell>
          <cell r="AO1718">
            <v>0</v>
          </cell>
          <cell r="AP1718" t="str">
            <v xml:space="preserve">　青少年の健全育成、地域教育力の活性化を図るため、継続的な活動を必要とする青少年育成関係団体が実施する事業に対して補助金を交付する。
【根拠規則・要綱】
　・いわき市補助金等交付規則
　・青少年育成市民会議補助金交付要綱
　・子ども会育成会補助金交付要綱
　・ボーイスカウト補助金交付要綱 </v>
          </cell>
          <cell r="AQ1718" t="str">
            <v xml:space="preserve">　交付団体は以下の３団体。
○いわき市青少年育成市民会議補助金
○いわき市子ども会育成会連絡協議会補助金
○ボーイスカウト・ガールスカウトいわき地区協議会連絡会補助金
</v>
          </cell>
          <cell r="BJ1718">
            <v>1</v>
          </cell>
          <cell r="BK1718">
            <v>3510</v>
          </cell>
          <cell r="BL1718">
            <v>0</v>
          </cell>
          <cell r="BM1718">
            <v>0</v>
          </cell>
          <cell r="BN1718">
            <v>0</v>
          </cell>
          <cell r="BO1718">
            <v>0</v>
          </cell>
          <cell r="BP1718">
            <v>0</v>
          </cell>
          <cell r="BQ1718">
            <v>0</v>
          </cell>
          <cell r="BR1718">
            <v>0</v>
          </cell>
          <cell r="BS1718">
            <v>0</v>
          </cell>
          <cell r="BT1718">
            <v>0</v>
          </cell>
          <cell r="BU1718">
            <v>0</v>
          </cell>
          <cell r="BV1718">
            <v>3510</v>
          </cell>
          <cell r="BW1718">
            <v>0</v>
          </cell>
          <cell r="BX1718">
            <v>0</v>
          </cell>
          <cell r="BY1718">
            <v>0</v>
          </cell>
          <cell r="BZ1718">
            <v>0</v>
          </cell>
          <cell r="CA1718">
            <v>3510</v>
          </cell>
        </row>
        <row r="1719">
          <cell r="I1719" t="str">
            <v>社会教育委員報酬</v>
          </cell>
          <cell r="J1719">
            <v>1</v>
          </cell>
          <cell r="K1719" t="str">
            <v>一般会計</v>
          </cell>
          <cell r="L1719">
            <v>10</v>
          </cell>
          <cell r="M1719" t="str">
            <v>教育費　</v>
          </cell>
          <cell r="N1719">
            <v>5</v>
          </cell>
          <cell r="O1719" t="str">
            <v>社会教育費　</v>
          </cell>
          <cell r="P1719">
            <v>1</v>
          </cell>
          <cell r="Q1719" t="str">
            <v>社会教育総務費　</v>
          </cell>
          <cell r="R1719">
            <v>90</v>
          </cell>
          <cell r="S1719" t="str">
            <v>一般事務費　</v>
          </cell>
          <cell r="T1719">
            <v>1</v>
          </cell>
          <cell r="U1719" t="str">
            <v>社会教育委員報酬</v>
          </cell>
          <cell r="V1719">
            <v>0</v>
          </cell>
          <cell r="X1719">
            <v>0</v>
          </cell>
          <cell r="Z1719">
            <v>391</v>
          </cell>
          <cell r="AA1719">
            <v>432</v>
          </cell>
          <cell r="AB1719">
            <v>781</v>
          </cell>
          <cell r="AC1719">
            <v>781</v>
          </cell>
          <cell r="AD1719">
            <v>781</v>
          </cell>
          <cell r="AE1719">
            <v>0</v>
          </cell>
          <cell r="AF1719">
            <v>0</v>
          </cell>
          <cell r="AG1719">
            <v>0</v>
          </cell>
          <cell r="AH1719">
            <v>0</v>
          </cell>
          <cell r="AI1719">
            <v>432</v>
          </cell>
          <cell r="AJ1719">
            <v>781</v>
          </cell>
          <cell r="AK1719">
            <v>781</v>
          </cell>
          <cell r="AL1719">
            <v>781</v>
          </cell>
          <cell r="AM1719">
            <v>0</v>
          </cell>
          <cell r="AN1719">
            <v>349</v>
          </cell>
          <cell r="AO1719">
            <v>349</v>
          </cell>
          <cell r="AP1719" t="str">
            <v xml:space="preserve">　社会教育法第15条及びいわき市社会教育委員条例に基づき、社会教育委員を設置するもの。社会教育委員は、学校教育及び社会教育の関係者、家庭教育の向上に資する活動を行う者、学識経験のある者の中から、教育委員会が委嘱し、教育委員会の諮問に応じて、提言や答申を行い、本市の社会教育の推進を図る。 </v>
          </cell>
          <cell r="AQ1719" t="str">
            <v>〇社会教育委員等の報酬
　・社会教育委員15名のうち報酬対象13名
　・社会教育委員の会議を開催し、社会教育に関する調査検討を実施（年4回）
　・県理事会・総会及び各種研究大会（県・東北・全国大会）等への参加
　報酬予算額（780,200円)
　定例会431,600円(8,300円×13名×4回）
　県理事会・総会及び各種研究大会等　348,600円
※　令和４年度【01168　事務費等　07報償費】での執行分は、職員課確認により報　償ではなく報酬であることが判明したため、該当額（348,600円）を【01166　社会　教育委員報酬】に移動し計上することにより349千円の増。</v>
          </cell>
          <cell r="BJ1719">
            <v>1</v>
          </cell>
          <cell r="BK1719">
            <v>781</v>
          </cell>
          <cell r="BL1719">
            <v>0</v>
          </cell>
          <cell r="BM1719">
            <v>0</v>
          </cell>
          <cell r="BN1719">
            <v>0</v>
          </cell>
          <cell r="BO1719">
            <v>0</v>
          </cell>
          <cell r="BP1719">
            <v>0</v>
          </cell>
          <cell r="BQ1719">
            <v>0</v>
          </cell>
          <cell r="BR1719">
            <v>0</v>
          </cell>
          <cell r="BS1719">
            <v>0</v>
          </cell>
          <cell r="BT1719">
            <v>0</v>
          </cell>
          <cell r="BU1719">
            <v>0</v>
          </cell>
          <cell r="BV1719">
            <v>781</v>
          </cell>
          <cell r="BW1719">
            <v>0</v>
          </cell>
          <cell r="BX1719">
            <v>0</v>
          </cell>
          <cell r="BY1719">
            <v>0</v>
          </cell>
          <cell r="BZ1719">
            <v>0</v>
          </cell>
          <cell r="CA1719">
            <v>781</v>
          </cell>
        </row>
        <row r="1720">
          <cell r="I1720" t="str">
            <v>社会教育関係団体等運営費補助金</v>
          </cell>
          <cell r="J1720">
            <v>1</v>
          </cell>
          <cell r="K1720" t="str">
            <v>一般会計</v>
          </cell>
          <cell r="L1720">
            <v>10</v>
          </cell>
          <cell r="M1720" t="str">
            <v>教育費　</v>
          </cell>
          <cell r="N1720">
            <v>5</v>
          </cell>
          <cell r="O1720" t="str">
            <v>社会教育費　</v>
          </cell>
          <cell r="P1720">
            <v>1</v>
          </cell>
          <cell r="Q1720" t="str">
            <v>社会教育総務費　</v>
          </cell>
          <cell r="R1720">
            <v>90</v>
          </cell>
          <cell r="S1720" t="str">
            <v>一般事務費　</v>
          </cell>
          <cell r="T1720">
            <v>2</v>
          </cell>
          <cell r="U1720" t="str">
            <v>社会教育関係団体等運営費補助金　</v>
          </cell>
          <cell r="V1720">
            <v>0</v>
          </cell>
          <cell r="X1720">
            <v>0</v>
          </cell>
          <cell r="Z1720">
            <v>540</v>
          </cell>
          <cell r="AA1720">
            <v>540</v>
          </cell>
          <cell r="AB1720">
            <v>540</v>
          </cell>
          <cell r="AC1720">
            <v>540</v>
          </cell>
          <cell r="AD1720">
            <v>540</v>
          </cell>
          <cell r="AE1720">
            <v>0</v>
          </cell>
          <cell r="AF1720">
            <v>0</v>
          </cell>
          <cell r="AG1720">
            <v>0</v>
          </cell>
          <cell r="AH1720">
            <v>0</v>
          </cell>
          <cell r="AI1720">
            <v>540</v>
          </cell>
          <cell r="AJ1720">
            <v>540</v>
          </cell>
          <cell r="AK1720">
            <v>540</v>
          </cell>
          <cell r="AL1720">
            <v>540</v>
          </cell>
          <cell r="AM1720">
            <v>0</v>
          </cell>
          <cell r="AN1720">
            <v>0</v>
          </cell>
          <cell r="AO1720">
            <v>0</v>
          </cell>
          <cell r="AP1720" t="str">
            <v>○　事業概要
　いわき市地域婦人会連絡協議会の活動を支援することにより、婦人会の諸活動を通して本市の生涯学習を推進するため、婦人会が行う事業に対する補助金を交付する。
○　根拠法令等
　・いわき市補助金等交付規則
　・いわき市地域婦人会連絡協議会補助金交付要綱</v>
          </cell>
          <cell r="AQ1720" t="str">
            <v xml:space="preserve">○　いわき市地域婦人会連絡協議会が行う次に掲げる事業に要する経費
（1）男女共同参画社会の実現に向けた意識啓発に関する事業
（2）婦人団体の組織拡充と指導者の育成に関する事業
（3）暮らしの中の健康と安全を促進する事業
（4）消費生活の改善を図る事業
（5）青少年の健全育成に関する事業 </v>
          </cell>
          <cell r="BJ1720">
            <v>1</v>
          </cell>
          <cell r="BK1720">
            <v>540</v>
          </cell>
          <cell r="BL1720">
            <v>0</v>
          </cell>
          <cell r="BM1720">
            <v>0</v>
          </cell>
          <cell r="BN1720">
            <v>0</v>
          </cell>
          <cell r="BO1720">
            <v>0</v>
          </cell>
          <cell r="BP1720">
            <v>0</v>
          </cell>
          <cell r="BQ1720">
            <v>0</v>
          </cell>
          <cell r="BR1720">
            <v>0</v>
          </cell>
          <cell r="BS1720">
            <v>0</v>
          </cell>
          <cell r="BT1720">
            <v>0</v>
          </cell>
          <cell r="BU1720">
            <v>0</v>
          </cell>
          <cell r="BV1720">
            <v>540</v>
          </cell>
          <cell r="BW1720">
            <v>0</v>
          </cell>
          <cell r="BX1720">
            <v>0</v>
          </cell>
          <cell r="BY1720">
            <v>0</v>
          </cell>
          <cell r="BZ1720">
            <v>0</v>
          </cell>
          <cell r="CA1720">
            <v>540</v>
          </cell>
        </row>
        <row r="1721">
          <cell r="I1721" t="str">
            <v>事務費等</v>
          </cell>
          <cell r="J1721">
            <v>1</v>
          </cell>
          <cell r="K1721" t="str">
            <v>一般会計</v>
          </cell>
          <cell r="L1721">
            <v>10</v>
          </cell>
          <cell r="M1721" t="str">
            <v>教育費　</v>
          </cell>
          <cell r="N1721">
            <v>5</v>
          </cell>
          <cell r="O1721" t="str">
            <v>社会教育費　</v>
          </cell>
          <cell r="P1721">
            <v>1</v>
          </cell>
          <cell r="Q1721" t="str">
            <v>社会教育総務費　</v>
          </cell>
          <cell r="R1721">
            <v>90</v>
          </cell>
          <cell r="S1721" t="str">
            <v>一般事務費　</v>
          </cell>
          <cell r="T1721">
            <v>3</v>
          </cell>
          <cell r="U1721" t="str">
            <v>事務費等</v>
          </cell>
          <cell r="V1721">
            <v>0</v>
          </cell>
          <cell r="X1721">
            <v>0</v>
          </cell>
          <cell r="Z1721">
            <v>1648</v>
          </cell>
          <cell r="AA1721">
            <v>2800</v>
          </cell>
          <cell r="AB1721">
            <v>2451</v>
          </cell>
          <cell r="AC1721">
            <v>2451</v>
          </cell>
          <cell r="AD1721">
            <v>2451</v>
          </cell>
          <cell r="AE1721">
            <v>0</v>
          </cell>
          <cell r="AF1721">
            <v>0</v>
          </cell>
          <cell r="AG1721">
            <v>0</v>
          </cell>
          <cell r="AH1721">
            <v>0</v>
          </cell>
          <cell r="AI1721">
            <v>2800</v>
          </cell>
          <cell r="AJ1721">
            <v>2451</v>
          </cell>
          <cell r="AK1721">
            <v>2451</v>
          </cell>
          <cell r="AL1721">
            <v>2451</v>
          </cell>
          <cell r="AM1721">
            <v>0</v>
          </cell>
          <cell r="AN1721">
            <v>-349</v>
          </cell>
          <cell r="AO1721">
            <v>-349</v>
          </cell>
          <cell r="AP1721" t="str">
            <v>○事業の目的・効果
　本市の社会教育の振興及び、各種施策や事業等への市民意見の反映
○事業概要
　・社会教育委員　：社会教育委員の会議（年4回）を開催し、市の社会教育に関する調査検討を実施し、教育長を経て教育委員会に助言する。
　・社会教育指導員：連絡調整館単位に配置し、公民館事業に関する指導や学習相談及　び、各学校や地域との連携調整にあたる。
○根拠法令
　・社会教育委員　：社会教育法第15条、いわき市社会教育委員条例
　・社会教育指導員：いわき市社会教育指導員設置要綱</v>
          </cell>
          <cell r="AQ1721" t="str">
            <v xml:space="preserve">○社会教育総務関係（社会教育委員及び社会教育指導員の活動等）に要する事務経費
１　社会教育委員15名
　・旅費研究集会(県、東北、全国)459,808円 理事会・総会12,313円
会議4回分99,436円
２　社会教育指導員6名
　・旅費巡回訪問分、県市町村社会教育指導員研修会等　330,519円　
　・負担金　県市町村社会教育指導員連絡協議会負担金　15,000円（2,500円×6名）等
○主な増減理由
　社会教育委員の大会等参加謝金は報酬扱いのため【01166 社会教育委員報酬】へ移動となることにより349千円の減 </v>
          </cell>
          <cell r="BJ1721">
            <v>1</v>
          </cell>
          <cell r="BK1721">
            <v>2451</v>
          </cell>
          <cell r="BL1721">
            <v>0</v>
          </cell>
          <cell r="BM1721">
            <v>0</v>
          </cell>
          <cell r="BN1721">
            <v>0</v>
          </cell>
          <cell r="BO1721">
            <v>0</v>
          </cell>
          <cell r="BP1721">
            <v>0</v>
          </cell>
          <cell r="BQ1721">
            <v>0</v>
          </cell>
          <cell r="BR1721">
            <v>0</v>
          </cell>
          <cell r="BS1721">
            <v>0</v>
          </cell>
          <cell r="BT1721">
            <v>0</v>
          </cell>
          <cell r="BU1721">
            <v>0</v>
          </cell>
          <cell r="BV1721">
            <v>2451</v>
          </cell>
          <cell r="BW1721">
            <v>0</v>
          </cell>
          <cell r="BX1721">
            <v>0</v>
          </cell>
          <cell r="BY1721">
            <v>0</v>
          </cell>
          <cell r="BZ1721">
            <v>0</v>
          </cell>
          <cell r="CA1721">
            <v>2451</v>
          </cell>
        </row>
        <row r="1722">
          <cell r="I1722" t="str">
            <v>事務費等　会計年度任用職員分</v>
          </cell>
          <cell r="J1722">
            <v>1</v>
          </cell>
          <cell r="K1722" t="str">
            <v>一般会計</v>
          </cell>
          <cell r="L1722">
            <v>10</v>
          </cell>
          <cell r="M1722" t="str">
            <v>教育費　</v>
          </cell>
          <cell r="N1722">
            <v>5</v>
          </cell>
          <cell r="O1722" t="str">
            <v>社会教育費　</v>
          </cell>
          <cell r="P1722">
            <v>1</v>
          </cell>
          <cell r="Q1722" t="str">
            <v>社会教育総務費　</v>
          </cell>
          <cell r="R1722">
            <v>90</v>
          </cell>
          <cell r="S1722" t="str">
            <v>一般事務費　</v>
          </cell>
          <cell r="T1722">
            <v>3</v>
          </cell>
          <cell r="U1722" t="str">
            <v>事務費等</v>
          </cell>
          <cell r="V1722">
            <v>0</v>
          </cell>
          <cell r="X1722">
            <v>1</v>
          </cell>
          <cell r="Y1722" t="str">
            <v>会計年度任用職員分　</v>
          </cell>
          <cell r="Z1722">
            <v>8002</v>
          </cell>
          <cell r="AA1722">
            <v>9691</v>
          </cell>
          <cell r="AB1722">
            <v>9475</v>
          </cell>
          <cell r="AC1722">
            <v>9593</v>
          </cell>
          <cell r="AD1722">
            <v>9593</v>
          </cell>
          <cell r="AE1722">
            <v>25</v>
          </cell>
          <cell r="AF1722">
            <v>40</v>
          </cell>
          <cell r="AG1722">
            <v>49</v>
          </cell>
          <cell r="AH1722">
            <v>49</v>
          </cell>
          <cell r="AI1722">
            <v>9666</v>
          </cell>
          <cell r="AJ1722">
            <v>9435</v>
          </cell>
          <cell r="AK1722">
            <v>9544</v>
          </cell>
          <cell r="AL1722">
            <v>9544</v>
          </cell>
          <cell r="AM1722">
            <v>118</v>
          </cell>
          <cell r="AN1722">
            <v>-216</v>
          </cell>
          <cell r="AO1722">
            <v>-98</v>
          </cell>
          <cell r="AP1722" t="str">
            <v>　本市の社会教育の振興を図るため、中央台、小名浜、植田、常磐、内郷、四倉の６つの公民館に、公民館事業に関する指導や学習相談及び各学校や企業・地域との連携調整等を行う「社会教育指導員」を配置するもの。
【根拠法令等】
　いわき市社会教育指導員設置要綱</v>
          </cell>
          <cell r="AQ1722" t="str">
            <v>社会教育指導員６名
○報　酬　パートタイム会計年度任用職員の給料
○共済費　社会保険料、雇用保険料
○旅　費　パートタイム会計年度任用職員の通勤手当（月額）
【増減理由】
○報酬月額　96,600円 → 99,000円（2,400円増）</v>
          </cell>
          <cell r="BJ1722">
            <v>2</v>
          </cell>
          <cell r="BK1722">
            <v>0</v>
          </cell>
          <cell r="BL1722">
            <v>0</v>
          </cell>
          <cell r="BM1722">
            <v>0</v>
          </cell>
          <cell r="BN1722">
            <v>0</v>
          </cell>
          <cell r="BO1722">
            <v>0</v>
          </cell>
          <cell r="BP1722">
            <v>0</v>
          </cell>
          <cell r="BQ1722">
            <v>0</v>
          </cell>
          <cell r="BR1722">
            <v>0</v>
          </cell>
          <cell r="BS1722">
            <v>0</v>
          </cell>
          <cell r="BT1722">
            <v>0</v>
          </cell>
          <cell r="BU1722">
            <v>40</v>
          </cell>
          <cell r="BV1722">
            <v>9435</v>
          </cell>
          <cell r="BW1722">
            <v>0</v>
          </cell>
          <cell r="BX1722">
            <v>0</v>
          </cell>
          <cell r="BY1722">
            <v>0</v>
          </cell>
          <cell r="BZ1722">
            <v>49</v>
          </cell>
          <cell r="CA1722">
            <v>9544</v>
          </cell>
        </row>
        <row r="1723">
          <cell r="I1723" t="str">
            <v>公民館運営審議委員報酬</v>
          </cell>
          <cell r="J1723">
            <v>1</v>
          </cell>
          <cell r="K1723" t="str">
            <v>一般会計</v>
          </cell>
          <cell r="L1723">
            <v>10</v>
          </cell>
          <cell r="M1723" t="str">
            <v>教育費　</v>
          </cell>
          <cell r="N1723">
            <v>5</v>
          </cell>
          <cell r="O1723" t="str">
            <v>社会教育費　</v>
          </cell>
          <cell r="P1723">
            <v>2</v>
          </cell>
          <cell r="Q1723" t="str">
            <v>公民館費</v>
          </cell>
          <cell r="R1723">
            <v>10</v>
          </cell>
          <cell r="S1723" t="str">
            <v>施設管理費　</v>
          </cell>
          <cell r="T1723">
            <v>1</v>
          </cell>
          <cell r="U1723" t="str">
            <v>公民館運営審議委員報酬　</v>
          </cell>
          <cell r="V1723">
            <v>0</v>
          </cell>
          <cell r="X1723">
            <v>0</v>
          </cell>
          <cell r="Z1723">
            <v>656</v>
          </cell>
          <cell r="AA1723">
            <v>1121</v>
          </cell>
          <cell r="AB1723">
            <v>1121</v>
          </cell>
          <cell r="AC1723">
            <v>1121</v>
          </cell>
          <cell r="AD1723">
            <v>1121</v>
          </cell>
          <cell r="AE1723">
            <v>0</v>
          </cell>
          <cell r="AF1723">
            <v>0</v>
          </cell>
          <cell r="AG1723">
            <v>0</v>
          </cell>
          <cell r="AH1723">
            <v>0</v>
          </cell>
          <cell r="AI1723">
            <v>1121</v>
          </cell>
          <cell r="AJ1723">
            <v>1121</v>
          </cell>
          <cell r="AK1723">
            <v>1121</v>
          </cell>
          <cell r="AL1723">
            <v>1121</v>
          </cell>
          <cell r="AM1723">
            <v>0</v>
          </cell>
          <cell r="AN1723">
            <v>0</v>
          </cell>
          <cell r="AO1723">
            <v>0</v>
          </cell>
          <cell r="AP1723" t="str">
            <v xml:space="preserve">○事業の目的・効果
　公民館と地域の連携を強化し、公民館事業を地域課題の解決に向けより良くした内容に
　更新を図る等のため、館長の諮問に応じて、公民館における各種事業の企画実施につい
　て調査審議する公民館運営審議会を設置する。
○事業の内容
　公民館運営審議会の地区会議（6連絡調整館単位）及び全体会議（各地区会議の代表）
　を設置するため、その委員に対する報酬について事業費を計上するもの。
○根拠法令
　社会教育法第29条、いわき市公民館条例第10条、社会教育委員及び公民館運営審議会の
　委員の委嘱の基準を条例で定めるに当たって参酌すべき基準を定める省令 </v>
          </cell>
          <cell r="AQ1723" t="str">
            <v>○公民館運営審議会委員報酬
　・6連絡調整館単位で公民館運営委員会（地区会議）を設置し、各種公民館事業の企画
実施内容等について審議等を行う。
　地区会議（会数6、年3回程度開催）　921,300円（8,300円/人×37人×3回）
　・６地区会議の代表者各１人から成る全体会議では、市全域を対象とし公民館運営に関
する審議等を行う。
　全体会議（会数1、年4回開催）　199,200円（8,300円/人× 6人×4回)</v>
          </cell>
          <cell r="BJ1723">
            <v>1</v>
          </cell>
          <cell r="BK1723">
            <v>1121</v>
          </cell>
          <cell r="BL1723">
            <v>0</v>
          </cell>
          <cell r="BM1723">
            <v>0</v>
          </cell>
          <cell r="BN1723">
            <v>0</v>
          </cell>
          <cell r="BO1723">
            <v>0</v>
          </cell>
          <cell r="BP1723">
            <v>0</v>
          </cell>
          <cell r="BQ1723">
            <v>0</v>
          </cell>
          <cell r="BR1723">
            <v>0</v>
          </cell>
          <cell r="BS1723">
            <v>0</v>
          </cell>
          <cell r="BT1723">
            <v>0</v>
          </cell>
          <cell r="BU1723">
            <v>0</v>
          </cell>
          <cell r="BV1723">
            <v>1121</v>
          </cell>
          <cell r="BW1723">
            <v>0</v>
          </cell>
          <cell r="BX1723">
            <v>0</v>
          </cell>
          <cell r="BY1723">
            <v>0</v>
          </cell>
          <cell r="BZ1723">
            <v>0</v>
          </cell>
          <cell r="CA1723">
            <v>1121</v>
          </cell>
        </row>
        <row r="1724">
          <cell r="I1724" t="str">
            <v>施設管理運営費</v>
          </cell>
          <cell r="J1724">
            <v>1</v>
          </cell>
          <cell r="K1724" t="str">
            <v>一般会計</v>
          </cell>
          <cell r="L1724">
            <v>10</v>
          </cell>
          <cell r="M1724" t="str">
            <v>教育費　</v>
          </cell>
          <cell r="N1724">
            <v>5</v>
          </cell>
          <cell r="O1724" t="str">
            <v>社会教育費　</v>
          </cell>
          <cell r="P1724">
            <v>2</v>
          </cell>
          <cell r="Q1724" t="str">
            <v>公民館費</v>
          </cell>
          <cell r="R1724">
            <v>10</v>
          </cell>
          <cell r="S1724" t="str">
            <v>施設管理費　</v>
          </cell>
          <cell r="T1724">
            <v>2</v>
          </cell>
          <cell r="U1724" t="str">
            <v>施設管理運営費　</v>
          </cell>
          <cell r="V1724">
            <v>0</v>
          </cell>
          <cell r="X1724">
            <v>0</v>
          </cell>
          <cell r="Z1724">
            <v>145225</v>
          </cell>
          <cell r="AA1724">
            <v>135217</v>
          </cell>
          <cell r="AB1724">
            <v>190410</v>
          </cell>
          <cell r="AC1724">
            <v>190410</v>
          </cell>
          <cell r="AD1724">
            <v>190410</v>
          </cell>
          <cell r="AE1724">
            <v>4280</v>
          </cell>
          <cell r="AF1724">
            <v>3854</v>
          </cell>
          <cell r="AG1724">
            <v>3854</v>
          </cell>
          <cell r="AH1724">
            <v>3854</v>
          </cell>
          <cell r="AI1724">
            <v>130937</v>
          </cell>
          <cell r="AJ1724">
            <v>186556</v>
          </cell>
          <cell r="AK1724">
            <v>186556</v>
          </cell>
          <cell r="AL1724">
            <v>186556</v>
          </cell>
          <cell r="AM1724">
            <v>0</v>
          </cell>
          <cell r="AN1724">
            <v>55193</v>
          </cell>
          <cell r="AO1724">
            <v>55193</v>
          </cell>
          <cell r="AP1724" t="str">
            <v xml:space="preserve">市民の生涯学習のための機会の場、年代を問わず地域住民が交流を図る場としての公民館37館の維持管理を行うための経費。
　・公民館運営審議会運営費
　・公民館施設修繕及び維持管理費
　・公民館敷地借上料
【関係法令】
　・いわき市公民館条例
　・いわき市公民館管理規則
　・いわき市公民館運営審議会規則
</v>
          </cell>
          <cell r="AQ1724" t="str">
            <v xml:space="preserve">市内公民館37館の維持管理に要する経費　
・光熱水費　電気料及びガス料の単価上昇による増（22,485千円）　
・委託料債務負担行為分の臨時経費からの移行に伴う増　（公民館清掃等業務、空気調和設備運転管理業務（21,275千円）
資材費、労務費等の増に伴う委託料の増（1,761千円）
・負担金東北地区公民館大会参加負担金（100名→7名）の減（△279千円）
・大野一小の移管に伴う管理経費の増（2,142千円）
・常磐市民会館の廃止に伴う常磐公民館に係る管理経費の増（7,541千円）
</v>
          </cell>
          <cell r="BJ1724">
            <v>1</v>
          </cell>
          <cell r="BK1724">
            <v>190410</v>
          </cell>
          <cell r="BL1724">
            <v>0</v>
          </cell>
          <cell r="BM1724">
            <v>0</v>
          </cell>
          <cell r="BN1724">
            <v>0</v>
          </cell>
          <cell r="BO1724">
            <v>0</v>
          </cell>
          <cell r="BP1724">
            <v>0</v>
          </cell>
          <cell r="BQ1724">
            <v>0</v>
          </cell>
          <cell r="BR1724">
            <v>0</v>
          </cell>
          <cell r="BS1724">
            <v>0</v>
          </cell>
          <cell r="BT1724">
            <v>0</v>
          </cell>
          <cell r="BU1724">
            <v>3854</v>
          </cell>
          <cell r="BV1724">
            <v>186556</v>
          </cell>
          <cell r="BW1724">
            <v>0</v>
          </cell>
          <cell r="BX1724">
            <v>0</v>
          </cell>
          <cell r="BY1724">
            <v>0</v>
          </cell>
          <cell r="BZ1724">
            <v>3854</v>
          </cell>
          <cell r="CA1724">
            <v>186556</v>
          </cell>
        </row>
        <row r="1725">
          <cell r="I1725" t="str">
            <v>施設管理運営費　会計年度任用職員公民館分</v>
          </cell>
          <cell r="J1725">
            <v>1</v>
          </cell>
          <cell r="K1725" t="str">
            <v>一般会計</v>
          </cell>
          <cell r="L1725">
            <v>10</v>
          </cell>
          <cell r="M1725" t="str">
            <v>教育費　</v>
          </cell>
          <cell r="N1725">
            <v>5</v>
          </cell>
          <cell r="O1725" t="str">
            <v>社会教育費　</v>
          </cell>
          <cell r="P1725">
            <v>2</v>
          </cell>
          <cell r="Q1725" t="str">
            <v>公民館費</v>
          </cell>
          <cell r="R1725">
            <v>10</v>
          </cell>
          <cell r="S1725" t="str">
            <v>施設管理費　</v>
          </cell>
          <cell r="T1725">
            <v>2</v>
          </cell>
          <cell r="U1725" t="str">
            <v>施設管理運営費　</v>
          </cell>
          <cell r="V1725">
            <v>0</v>
          </cell>
          <cell r="X1725">
            <v>4</v>
          </cell>
          <cell r="Y1725" t="str">
            <v>会計年度任用職員公民館分</v>
          </cell>
          <cell r="Z1725">
            <v>162329</v>
          </cell>
          <cell r="AA1725">
            <v>182399</v>
          </cell>
          <cell r="AB1725">
            <v>186442</v>
          </cell>
          <cell r="AC1725">
            <v>185931</v>
          </cell>
          <cell r="AD1725">
            <v>185931</v>
          </cell>
          <cell r="AE1725">
            <v>460</v>
          </cell>
          <cell r="AF1725">
            <v>782</v>
          </cell>
          <cell r="AG1725">
            <v>935</v>
          </cell>
          <cell r="AH1725">
            <v>935</v>
          </cell>
          <cell r="AI1725">
            <v>181939</v>
          </cell>
          <cell r="AJ1725">
            <v>185660</v>
          </cell>
          <cell r="AK1725">
            <v>184996</v>
          </cell>
          <cell r="AL1725">
            <v>184996</v>
          </cell>
          <cell r="AM1725">
            <v>-511</v>
          </cell>
          <cell r="AN1725">
            <v>4043</v>
          </cell>
          <cell r="AO1725">
            <v>3532</v>
          </cell>
          <cell r="AP1725" t="str">
            <v>○館長（15名）
　公民館の人員体制の改善を図るため、従来の正規職員に代わり配置する公民館長。
○常勤職員（18名）
　公民館業務の推進を図り、地区公民館の支援等を的確に行うための常勤の支援担当員。
　旧基幹公民館等嘱託化にあたり従来の正規職員の代わりに配置する常勤職員。
○非常勤公民館主事（44名）　
　館長のみの配置である19館及び基幹的公民館８館において補助的業務を行う職員。</v>
          </cell>
          <cell r="AQ1725" t="str">
            <v xml:space="preserve">○館長　15名（給料　月額　234,700円、231,500円）
○常勤職員（連絡調整館） 6名（給料　月額　186,600円、184,000円、178,900円）
○常勤職員（基幹的公民館等）12名（給料　月額　186,600円、184,000円、181,400円、　178,900円）
○非常勤公民館主事　44名（報酬　月額　110,780円）
【増減理由】
　連絡調整館の常勤職員の職の区分を、事務補助から一般的な行政事務に切り替えたことによる増。
　窓口コーナー廃止に伴う職員の補充による増。（常勤１名、非常勤２名の補充） </v>
          </cell>
          <cell r="BJ1725">
            <v>2</v>
          </cell>
          <cell r="BK1725">
            <v>0</v>
          </cell>
          <cell r="BL1725">
            <v>0</v>
          </cell>
          <cell r="BM1725">
            <v>0</v>
          </cell>
          <cell r="BN1725">
            <v>0</v>
          </cell>
          <cell r="BO1725">
            <v>0</v>
          </cell>
          <cell r="BP1725">
            <v>0</v>
          </cell>
          <cell r="BQ1725">
            <v>0</v>
          </cell>
          <cell r="BR1725">
            <v>0</v>
          </cell>
          <cell r="BS1725">
            <v>0</v>
          </cell>
          <cell r="BT1725">
            <v>0</v>
          </cell>
          <cell r="BU1725">
            <v>782</v>
          </cell>
          <cell r="BV1725">
            <v>185660</v>
          </cell>
          <cell r="BW1725">
            <v>0</v>
          </cell>
          <cell r="BX1725">
            <v>0</v>
          </cell>
          <cell r="BY1725">
            <v>0</v>
          </cell>
          <cell r="BZ1725">
            <v>935</v>
          </cell>
          <cell r="CA1725">
            <v>184996</v>
          </cell>
        </row>
        <row r="1726">
          <cell r="I1726" t="str">
            <v>施設管理運営費　特定建築物等法定点検公民館分</v>
          </cell>
          <cell r="J1726">
            <v>1</v>
          </cell>
          <cell r="K1726" t="str">
            <v>一般会計</v>
          </cell>
          <cell r="L1726">
            <v>10</v>
          </cell>
          <cell r="M1726" t="str">
            <v>教育費　</v>
          </cell>
          <cell r="N1726">
            <v>5</v>
          </cell>
          <cell r="O1726" t="str">
            <v>社会教育費　</v>
          </cell>
          <cell r="P1726">
            <v>2</v>
          </cell>
          <cell r="Q1726" t="str">
            <v>公民館費</v>
          </cell>
          <cell r="R1726">
            <v>10</v>
          </cell>
          <cell r="S1726" t="str">
            <v>施設管理費　</v>
          </cell>
          <cell r="T1726">
            <v>2</v>
          </cell>
          <cell r="U1726" t="str">
            <v>施設管理運営費　</v>
          </cell>
          <cell r="V1726">
            <v>0</v>
          </cell>
          <cell r="X1726">
            <v>9</v>
          </cell>
          <cell r="Y1726" t="str">
            <v>特定建築物等法定点検公民館分</v>
          </cell>
          <cell r="Z1726">
            <v>2676</v>
          </cell>
          <cell r="AA1726">
            <v>4740</v>
          </cell>
          <cell r="AB1726">
            <v>3486</v>
          </cell>
          <cell r="AC1726">
            <v>3486</v>
          </cell>
          <cell r="AD1726">
            <v>3486</v>
          </cell>
          <cell r="AE1726">
            <v>0</v>
          </cell>
          <cell r="AF1726">
            <v>0</v>
          </cell>
          <cell r="AG1726">
            <v>0</v>
          </cell>
          <cell r="AH1726">
            <v>0</v>
          </cell>
          <cell r="AI1726">
            <v>4740</v>
          </cell>
          <cell r="AJ1726">
            <v>3486</v>
          </cell>
          <cell r="AK1726">
            <v>3486</v>
          </cell>
          <cell r="AL1726">
            <v>3486</v>
          </cell>
          <cell r="AM1726">
            <v>0</v>
          </cell>
          <cell r="AN1726">
            <v>-1254</v>
          </cell>
          <cell r="AO1726">
            <v>-1254</v>
          </cell>
          <cell r="AP1726" t="str">
            <v>　建築基準法第12条に基づき、公民館の建物及び特定建築設備の法定点検を実施するもの
【点検内容】
・建築物：敷地の状況、屋根・外壁等の外部、屋内の防火・避難等に関係する部分等
・建築設備（昇降機以外）：非常用照明、換気設備、給排水設備等
【点検時期】
・建築物：３年に１回
・建築設備：１年に１回</v>
          </cell>
          <cell r="AQ1726" t="str">
            <v xml:space="preserve">公民館の建物及び建築設備について、有資格者による点検業務を委託する
【増減理由】
積算方法を変更（設計業務委託等技術者単価に基づく積算→業者見積）したことによる減 </v>
          </cell>
          <cell r="BJ1726">
            <v>1</v>
          </cell>
          <cell r="BK1726">
            <v>3486</v>
          </cell>
          <cell r="BL1726">
            <v>0</v>
          </cell>
          <cell r="BM1726">
            <v>0</v>
          </cell>
          <cell r="BN1726">
            <v>0</v>
          </cell>
          <cell r="BO1726">
            <v>0</v>
          </cell>
          <cell r="BP1726">
            <v>0</v>
          </cell>
          <cell r="BQ1726">
            <v>0</v>
          </cell>
          <cell r="BR1726">
            <v>0</v>
          </cell>
          <cell r="BS1726">
            <v>0</v>
          </cell>
          <cell r="BT1726">
            <v>0</v>
          </cell>
          <cell r="BU1726">
            <v>0</v>
          </cell>
          <cell r="BV1726">
            <v>3486</v>
          </cell>
          <cell r="BW1726">
            <v>0</v>
          </cell>
          <cell r="BX1726">
            <v>0</v>
          </cell>
          <cell r="BY1726">
            <v>0</v>
          </cell>
          <cell r="BZ1726">
            <v>0</v>
          </cell>
          <cell r="CA1726">
            <v>3486</v>
          </cell>
        </row>
        <row r="1727">
          <cell r="I1727" t="str">
            <v>施設管理運営費　債務負担行為公民館分</v>
          </cell>
          <cell r="J1727">
            <v>1</v>
          </cell>
          <cell r="K1727" t="str">
            <v>一般会計</v>
          </cell>
          <cell r="L1727">
            <v>10</v>
          </cell>
          <cell r="M1727" t="str">
            <v>教育費　</v>
          </cell>
          <cell r="N1727">
            <v>5</v>
          </cell>
          <cell r="O1727" t="str">
            <v>社会教育費　</v>
          </cell>
          <cell r="P1727">
            <v>2</v>
          </cell>
          <cell r="Q1727" t="str">
            <v>公民館費</v>
          </cell>
          <cell r="R1727">
            <v>10</v>
          </cell>
          <cell r="S1727" t="str">
            <v>施設管理費　</v>
          </cell>
          <cell r="T1727">
            <v>2</v>
          </cell>
          <cell r="U1727" t="str">
            <v>施設管理運営費　</v>
          </cell>
          <cell r="V1727">
            <v>0</v>
          </cell>
          <cell r="X1727">
            <v>10</v>
          </cell>
          <cell r="Y1727" t="str">
            <v>債務負担行為公民館分</v>
          </cell>
          <cell r="Z1727">
            <v>0</v>
          </cell>
          <cell r="AA1727">
            <v>25205</v>
          </cell>
          <cell r="AB1727">
            <v>0</v>
          </cell>
          <cell r="AC1727">
            <v>0</v>
          </cell>
          <cell r="AD1727">
            <v>0</v>
          </cell>
          <cell r="AE1727">
            <v>0</v>
          </cell>
          <cell r="AF1727">
            <v>0</v>
          </cell>
          <cell r="AG1727">
            <v>0</v>
          </cell>
          <cell r="AH1727">
            <v>0</v>
          </cell>
          <cell r="AI1727">
            <v>25205</v>
          </cell>
          <cell r="AJ1727">
            <v>0</v>
          </cell>
          <cell r="AK1727">
            <v>0</v>
          </cell>
          <cell r="AL1727">
            <v>0</v>
          </cell>
          <cell r="AM1727">
            <v>0</v>
          </cell>
          <cell r="AN1727">
            <v>-25205</v>
          </cell>
          <cell r="AO1727">
            <v>-25205</v>
          </cell>
          <cell r="AP1727" t="str">
            <v>公民館の清掃等業務（小名浜・植田・常磐・内郷）及び冷暖房（空調）給排水管理業務（内郷）に係る委託料。
債務負担行為　令和３年度～５年度（令和３年12月補正で債務負担行為設定）</v>
          </cell>
          <cell r="AQ1727" t="str">
            <v xml:space="preserve">【増減理由】
　事業番号1171への移行に伴う皆減
〇清掃等業務36,828,000円
　（令和４年度　18,414,000円、令和５年度　18,414,000円）
〇冷暖房（空調）給排水管理業務13,603,700円
　（令和４年度　6,790,300円、令和５年度　6,813,400円）　
</v>
          </cell>
          <cell r="BJ1727">
            <v>1</v>
          </cell>
          <cell r="BK1727">
            <v>0</v>
          </cell>
          <cell r="BL1727">
            <v>0</v>
          </cell>
          <cell r="BM1727">
            <v>0</v>
          </cell>
          <cell r="BN1727">
            <v>0</v>
          </cell>
          <cell r="BO1727">
            <v>0</v>
          </cell>
          <cell r="BP1727">
            <v>0</v>
          </cell>
          <cell r="BQ1727">
            <v>0</v>
          </cell>
          <cell r="BR1727">
            <v>0</v>
          </cell>
          <cell r="BS1727">
            <v>0</v>
          </cell>
          <cell r="BT1727">
            <v>0</v>
          </cell>
          <cell r="BU1727">
            <v>0</v>
          </cell>
          <cell r="BV1727">
            <v>0</v>
          </cell>
          <cell r="BW1727">
            <v>0</v>
          </cell>
          <cell r="BX1727">
            <v>0</v>
          </cell>
          <cell r="BY1727">
            <v>0</v>
          </cell>
          <cell r="BZ1727">
            <v>0</v>
          </cell>
          <cell r="CA1727">
            <v>0</v>
          </cell>
        </row>
        <row r="1728">
          <cell r="I1728" t="str">
            <v>ポリ塩化ビフェニル（ＰＣＢ）廃棄物処理事業費</v>
          </cell>
          <cell r="J1728">
            <v>1</v>
          </cell>
          <cell r="K1728" t="str">
            <v>一般会計</v>
          </cell>
          <cell r="L1728">
            <v>10</v>
          </cell>
          <cell r="M1728" t="str">
            <v>教育費　</v>
          </cell>
          <cell r="N1728">
            <v>5</v>
          </cell>
          <cell r="O1728" t="str">
            <v>社会教育費　</v>
          </cell>
          <cell r="P1728">
            <v>2</v>
          </cell>
          <cell r="Q1728" t="str">
            <v>公民館費</v>
          </cell>
          <cell r="R1728">
            <v>10</v>
          </cell>
          <cell r="S1728" t="str">
            <v>施設管理費　</v>
          </cell>
          <cell r="T1728">
            <v>2</v>
          </cell>
          <cell r="U1728" t="str">
            <v>施設管理運営費　</v>
          </cell>
          <cell r="V1728">
            <v>0</v>
          </cell>
          <cell r="X1728">
            <v>12</v>
          </cell>
          <cell r="Y1728" t="str">
            <v>ポリ塩化ビフェニル（ＰＣＢ）廃棄物処理事業費</v>
          </cell>
          <cell r="Z1728">
            <v>0</v>
          </cell>
          <cell r="AA1728">
            <v>0</v>
          </cell>
          <cell r="AB1728">
            <v>3260</v>
          </cell>
          <cell r="AC1728">
            <v>0</v>
          </cell>
          <cell r="AD1728">
            <v>0</v>
          </cell>
          <cell r="AE1728">
            <v>0</v>
          </cell>
          <cell r="AF1728">
            <v>0</v>
          </cell>
          <cell r="AG1728">
            <v>0</v>
          </cell>
          <cell r="AH1728">
            <v>0</v>
          </cell>
          <cell r="AI1728">
            <v>0</v>
          </cell>
          <cell r="AJ1728">
            <v>3260</v>
          </cell>
          <cell r="AK1728">
            <v>0</v>
          </cell>
          <cell r="AL1728">
            <v>0</v>
          </cell>
          <cell r="AM1728">
            <v>-3260</v>
          </cell>
          <cell r="AN1728">
            <v>3260</v>
          </cell>
          <cell r="AO1728">
            <v>0</v>
          </cell>
          <cell r="AP1728" t="str">
            <v xml:space="preserve">「ポリ塩化ビフェニル廃棄物の適正な処理の推進に関する特別措置法」に基づき、公民館に保管されている低濃度PCB廃棄物を適正に廃棄する。 </v>
          </cell>
          <cell r="AQ1728" t="str">
            <v xml:space="preserve">【要求内容】
　低濃度PCBの収集運搬及び処分業務
　・保管場所　小名浜公民館、植田公民館、文化センター </v>
          </cell>
          <cell r="BJ1728">
            <v>2</v>
          </cell>
          <cell r="BK1728">
            <v>0</v>
          </cell>
          <cell r="BL1728">
            <v>0</v>
          </cell>
          <cell r="BM1728">
            <v>0</v>
          </cell>
          <cell r="BN1728">
            <v>0</v>
          </cell>
          <cell r="BO1728">
            <v>0</v>
          </cell>
          <cell r="BP1728">
            <v>0</v>
          </cell>
          <cell r="BQ1728">
            <v>0</v>
          </cell>
          <cell r="BR1728">
            <v>0</v>
          </cell>
          <cell r="BS1728">
            <v>0</v>
          </cell>
          <cell r="BT1728">
            <v>0</v>
          </cell>
          <cell r="BU1728">
            <v>0</v>
          </cell>
          <cell r="BV1728">
            <v>3260</v>
          </cell>
          <cell r="BW1728">
            <v>0</v>
          </cell>
          <cell r="BX1728">
            <v>0</v>
          </cell>
          <cell r="BY1728">
            <v>0</v>
          </cell>
          <cell r="BZ1728">
            <v>0</v>
          </cell>
          <cell r="CA1728">
            <v>0</v>
          </cell>
        </row>
        <row r="1729">
          <cell r="I1729" t="str">
            <v>公民館長寿命化改修事業費</v>
          </cell>
          <cell r="J1729">
            <v>1</v>
          </cell>
          <cell r="K1729" t="str">
            <v>一般会計</v>
          </cell>
          <cell r="L1729">
            <v>10</v>
          </cell>
          <cell r="M1729" t="str">
            <v>教育費　</v>
          </cell>
          <cell r="N1729">
            <v>5</v>
          </cell>
          <cell r="O1729" t="str">
            <v>社会教育費　</v>
          </cell>
          <cell r="P1729">
            <v>2</v>
          </cell>
          <cell r="Q1729" t="str">
            <v>公民館費</v>
          </cell>
          <cell r="R1729">
            <v>10</v>
          </cell>
          <cell r="S1729" t="str">
            <v>施設管理費　</v>
          </cell>
          <cell r="T1729">
            <v>3</v>
          </cell>
          <cell r="U1729" t="str">
            <v>公民館長寿命化改修事業費</v>
          </cell>
          <cell r="V1729">
            <v>0</v>
          </cell>
          <cell r="X1729">
            <v>0</v>
          </cell>
          <cell r="Z1729">
            <v>0</v>
          </cell>
          <cell r="AA1729">
            <v>0</v>
          </cell>
          <cell r="AB1729">
            <v>6904</v>
          </cell>
          <cell r="AC1729">
            <v>6904</v>
          </cell>
          <cell r="AD1729">
            <v>6904</v>
          </cell>
          <cell r="AE1729">
            <v>0</v>
          </cell>
          <cell r="AF1729">
            <v>4600</v>
          </cell>
          <cell r="AG1729">
            <v>4600</v>
          </cell>
          <cell r="AH1729">
            <v>4600</v>
          </cell>
          <cell r="AI1729">
            <v>0</v>
          </cell>
          <cell r="AJ1729">
            <v>2304</v>
          </cell>
          <cell r="AK1729">
            <v>2304</v>
          </cell>
          <cell r="AL1729">
            <v>2304</v>
          </cell>
          <cell r="AM1729">
            <v>0</v>
          </cell>
          <cell r="AN1729">
            <v>6904</v>
          </cell>
          <cell r="AO1729">
            <v>6904</v>
          </cell>
          <cell r="AP1729" t="str">
            <v>　公民館の計画的な維持管理を行い、生涯学習環境の充実を図るため、長寿命化改修工事等を実施する。　</v>
          </cell>
          <cell r="AQ1729" t="str">
            <v xml:space="preserve">　大野公民館について、老朽化や災害リスク回避の観点から旧大野第一小学校への移転改修を実施するため、設計委託を行うもの。
　・大野公民館移転改修工事設計委託　6,903,600円（施設整備課概算） </v>
          </cell>
          <cell r="BJ1729">
            <v>1</v>
          </cell>
          <cell r="BK1729">
            <v>6904</v>
          </cell>
          <cell r="BL1729">
            <v>0</v>
          </cell>
          <cell r="BM1729">
            <v>0</v>
          </cell>
          <cell r="BN1729">
            <v>0</v>
          </cell>
          <cell r="BO1729">
            <v>0</v>
          </cell>
          <cell r="BP1729">
            <v>0</v>
          </cell>
          <cell r="BQ1729">
            <v>0</v>
          </cell>
          <cell r="BR1729">
            <v>0</v>
          </cell>
          <cell r="BS1729">
            <v>0</v>
          </cell>
          <cell r="BT1729">
            <v>4600</v>
          </cell>
          <cell r="BU1729">
            <v>0</v>
          </cell>
          <cell r="BV1729">
            <v>2304</v>
          </cell>
          <cell r="BW1729">
            <v>0</v>
          </cell>
          <cell r="BX1729">
            <v>0</v>
          </cell>
          <cell r="BY1729">
            <v>4600</v>
          </cell>
          <cell r="BZ1729">
            <v>0</v>
          </cell>
          <cell r="CA1729">
            <v>2304</v>
          </cell>
        </row>
        <row r="1730">
          <cell r="I1730" t="str">
            <v>教育活動推進費</v>
          </cell>
          <cell r="J1730">
            <v>1</v>
          </cell>
          <cell r="K1730" t="str">
            <v>一般会計</v>
          </cell>
          <cell r="L1730">
            <v>10</v>
          </cell>
          <cell r="M1730" t="str">
            <v>教育費　</v>
          </cell>
          <cell r="N1730">
            <v>5</v>
          </cell>
          <cell r="O1730" t="str">
            <v>社会教育費　</v>
          </cell>
          <cell r="P1730">
            <v>2</v>
          </cell>
          <cell r="Q1730" t="str">
            <v>公民館費</v>
          </cell>
          <cell r="R1730">
            <v>20</v>
          </cell>
          <cell r="S1730" t="str">
            <v>事業費　</v>
          </cell>
          <cell r="T1730">
            <v>1</v>
          </cell>
          <cell r="U1730" t="str">
            <v>教育活動推進費　</v>
          </cell>
          <cell r="V1730">
            <v>0</v>
          </cell>
          <cell r="X1730">
            <v>0</v>
          </cell>
          <cell r="Z1730">
            <v>23137</v>
          </cell>
          <cell r="AA1730">
            <v>34649</v>
          </cell>
          <cell r="AB1730">
            <v>34671</v>
          </cell>
          <cell r="AC1730">
            <v>34671</v>
          </cell>
          <cell r="AD1730">
            <v>34671</v>
          </cell>
          <cell r="AE1730">
            <v>0</v>
          </cell>
          <cell r="AF1730">
            <v>0</v>
          </cell>
          <cell r="AG1730">
            <v>0</v>
          </cell>
          <cell r="AH1730">
            <v>0</v>
          </cell>
          <cell r="AI1730">
            <v>34649</v>
          </cell>
          <cell r="AJ1730">
            <v>34671</v>
          </cell>
          <cell r="AK1730">
            <v>34671</v>
          </cell>
          <cell r="AL1730">
            <v>34671</v>
          </cell>
          <cell r="AM1730">
            <v>0</v>
          </cell>
          <cell r="AN1730">
            <v>22</v>
          </cell>
          <cell r="AO1730">
            <v>22</v>
          </cell>
          <cell r="AP1730" t="str">
            <v>○事業の目的・効果
市内37公民館において、それぞれの地域の特性を生かした講座や地域の市民団体と連　携した事業等を実施し、地域住民の生涯学習活動を推進する。
○事業概要
市内37公民館で市民講座(家庭教育、青少年、青年、女性、成人、高齢者等)及び各種　事業を開催
○根拠法令
　社会教育法第20条及び、同法第22条</v>
          </cell>
          <cell r="AQ1730" t="str">
            <v xml:space="preserve">○報償費　：各種講座及び各種事業に係る講師謝金
○旅　費　：各種市民講師等費用弁償、職員市内旅費
○消耗品費：各種講座及び各種事業に係る消耗品
○食糧費　：会議等用食糧費
○印刷製本費　：市民講座生募集冊子作成（前期・後期の年2回、市内全戸配布）等
○役務費（通信運搬費）：講師・講座生等への連絡通知用郵送料
○使用料及び賃借料：コピー使用料、施設・設備等使用料、公民館まつり機材等借上料
【増減理由】
市民講座生募集冊子印刷単価の増（20.5円→22円）に伴う増 </v>
          </cell>
          <cell r="BJ1730">
            <v>1</v>
          </cell>
          <cell r="BK1730">
            <v>34671</v>
          </cell>
          <cell r="BL1730">
            <v>0</v>
          </cell>
          <cell r="BM1730">
            <v>0</v>
          </cell>
          <cell r="BN1730">
            <v>0</v>
          </cell>
          <cell r="BO1730">
            <v>0</v>
          </cell>
          <cell r="BP1730">
            <v>0</v>
          </cell>
          <cell r="BQ1730">
            <v>0</v>
          </cell>
          <cell r="BR1730">
            <v>0</v>
          </cell>
          <cell r="BS1730">
            <v>0</v>
          </cell>
          <cell r="BT1730">
            <v>0</v>
          </cell>
          <cell r="BU1730">
            <v>0</v>
          </cell>
          <cell r="BV1730">
            <v>34671</v>
          </cell>
          <cell r="BW1730">
            <v>0</v>
          </cell>
          <cell r="BX1730">
            <v>0</v>
          </cell>
          <cell r="BY1730">
            <v>0</v>
          </cell>
          <cell r="BZ1730">
            <v>0</v>
          </cell>
          <cell r="CA1730">
            <v>34671</v>
          </cell>
        </row>
        <row r="1731">
          <cell r="I1731" t="str">
            <v>教育活動推進費　感染症対策分</v>
          </cell>
          <cell r="J1731">
            <v>1</v>
          </cell>
          <cell r="K1731" t="str">
            <v>一般会計</v>
          </cell>
          <cell r="L1731">
            <v>10</v>
          </cell>
          <cell r="M1731" t="str">
            <v>教育費　</v>
          </cell>
          <cell r="N1731">
            <v>5</v>
          </cell>
          <cell r="O1731" t="str">
            <v>社会教育費　</v>
          </cell>
          <cell r="P1731">
            <v>2</v>
          </cell>
          <cell r="Q1731" t="str">
            <v>公民館費</v>
          </cell>
          <cell r="R1731">
            <v>20</v>
          </cell>
          <cell r="S1731" t="str">
            <v>事業費　</v>
          </cell>
          <cell r="T1731">
            <v>1</v>
          </cell>
          <cell r="U1731" t="str">
            <v>教育活動推進費　</v>
          </cell>
          <cell r="V1731">
            <v>0</v>
          </cell>
          <cell r="X1731">
            <v>1</v>
          </cell>
          <cell r="Y1731" t="str">
            <v>感染症対策分</v>
          </cell>
          <cell r="Z1731">
            <v>1122</v>
          </cell>
          <cell r="AA1731">
            <v>629</v>
          </cell>
          <cell r="AB1731">
            <v>1796</v>
          </cell>
          <cell r="AC1731">
            <v>629</v>
          </cell>
          <cell r="AD1731">
            <v>629</v>
          </cell>
          <cell r="AE1731">
            <v>629</v>
          </cell>
          <cell r="AF1731">
            <v>0</v>
          </cell>
          <cell r="AG1731">
            <v>0</v>
          </cell>
          <cell r="AH1731">
            <v>0</v>
          </cell>
          <cell r="AI1731">
            <v>0</v>
          </cell>
          <cell r="AJ1731">
            <v>1796</v>
          </cell>
          <cell r="AK1731">
            <v>629</v>
          </cell>
          <cell r="AL1731">
            <v>629</v>
          </cell>
          <cell r="AM1731">
            <v>-1167</v>
          </cell>
          <cell r="AN1731">
            <v>1167</v>
          </cell>
          <cell r="AO1731">
            <v>0</v>
          </cell>
          <cell r="AP1731" t="str">
            <v>新型コロナウイルス感染症の感染拡大防止策として、市立公民館37館に、手指消毒液等を配備するもの。</v>
          </cell>
          <cell r="AQ1731" t="str">
            <v>市立公民館における新型コロナウイルス感染症の感染拡大防止に係る消耗品費
〇手指消毒液　＠8,000円×204本×1.1＝1,795,200円
※　令和４年度９月補正にて、非接触温度計オートディスペンサースタンドの設置が完了　となったため、備品購入費を減額するもの。
※　厚生労働省HP（アルコール濃度70％以上95％以下）記載により、アルコール濃度75％　手指消毒液を配備することに伴い、消耗品費（単価高）を増額するもの。</v>
          </cell>
          <cell r="BJ1731">
            <v>2</v>
          </cell>
          <cell r="BK1731">
            <v>0</v>
          </cell>
          <cell r="BL1731">
            <v>0</v>
          </cell>
          <cell r="BM1731">
            <v>0</v>
          </cell>
          <cell r="BN1731">
            <v>0</v>
          </cell>
          <cell r="BO1731">
            <v>0</v>
          </cell>
          <cell r="BP1731">
            <v>0</v>
          </cell>
          <cell r="BQ1731">
            <v>0</v>
          </cell>
          <cell r="BR1731">
            <v>0</v>
          </cell>
          <cell r="BS1731">
            <v>0</v>
          </cell>
          <cell r="BT1731">
            <v>0</v>
          </cell>
          <cell r="BU1731">
            <v>0</v>
          </cell>
          <cell r="BV1731">
            <v>1796</v>
          </cell>
          <cell r="BW1731">
            <v>0</v>
          </cell>
          <cell r="BX1731">
            <v>0</v>
          </cell>
          <cell r="BY1731">
            <v>0</v>
          </cell>
          <cell r="BZ1731">
            <v>0</v>
          </cell>
          <cell r="CA1731">
            <v>629</v>
          </cell>
        </row>
        <row r="1732">
          <cell r="I1732" t="str">
            <v>市民講師活用事業費</v>
          </cell>
          <cell r="J1732">
            <v>1</v>
          </cell>
          <cell r="K1732" t="str">
            <v>一般会計</v>
          </cell>
          <cell r="L1732">
            <v>10</v>
          </cell>
          <cell r="M1732" t="str">
            <v>教育費　</v>
          </cell>
          <cell r="N1732">
            <v>5</v>
          </cell>
          <cell r="O1732" t="str">
            <v>社会教育費　</v>
          </cell>
          <cell r="P1732">
            <v>2</v>
          </cell>
          <cell r="Q1732" t="str">
            <v>公民館費</v>
          </cell>
          <cell r="R1732">
            <v>20</v>
          </cell>
          <cell r="S1732" t="str">
            <v>事業費　</v>
          </cell>
          <cell r="T1732">
            <v>2</v>
          </cell>
          <cell r="U1732" t="str">
            <v>市民講師活用事業費　</v>
          </cell>
          <cell r="V1732">
            <v>0</v>
          </cell>
          <cell r="X1732">
            <v>0</v>
          </cell>
          <cell r="Z1732">
            <v>141</v>
          </cell>
          <cell r="AA1732">
            <v>490</v>
          </cell>
          <cell r="AB1732">
            <v>504</v>
          </cell>
          <cell r="AC1732">
            <v>504</v>
          </cell>
          <cell r="AD1732">
            <v>504</v>
          </cell>
          <cell r="AE1732">
            <v>0</v>
          </cell>
          <cell r="AF1732">
            <v>0</v>
          </cell>
          <cell r="AG1732">
            <v>0</v>
          </cell>
          <cell r="AH1732">
            <v>0</v>
          </cell>
          <cell r="AI1732">
            <v>490</v>
          </cell>
          <cell r="AJ1732">
            <v>504</v>
          </cell>
          <cell r="AK1732">
            <v>504</v>
          </cell>
          <cell r="AL1732">
            <v>504</v>
          </cell>
          <cell r="AM1732">
            <v>0</v>
          </cell>
          <cell r="AN1732">
            <v>14</v>
          </cell>
          <cell r="AO1732">
            <v>14</v>
          </cell>
          <cell r="AP1732" t="str">
            <v>　幅広い分野を対象に優れた人材を発掘するとともに、自治会や社会教育団体等が自主　的に行う学習活動へ市民講師として派遣し、市民の生涯学習の充実を図るもの。生涯学　習活動を通じて学んだ市民が、学びの成果を実際の地域社会で役立て、さらに地域で活　動を始めた市民が、活動を通じて新たに生じた課題を解決するために再び生涯学習の場　に戻る「学びの循環」を生み出すための仕組みづくりの一助とする。
○根拠法令等
　いわき市生涯学習市民講師活用事業実施要領</v>
          </cell>
          <cell r="AQ1732" t="str">
            <v xml:space="preserve">○市民講師派遣に要する経費
　報償費（市民講師謝金）72人分
※　令和４年度は、他事業の単年度要因による経費増額分を調整するため、コロナ禍により一時的に利用頻度が低下している本事業を規模縮小したもの。令和５年度は、電気料及びガス料の単価上昇に伴う事業間の経費調整の必要から、令和４年度と同程度の要求とする。 </v>
          </cell>
          <cell r="BJ1732">
            <v>1</v>
          </cell>
          <cell r="BK1732">
            <v>504</v>
          </cell>
          <cell r="BL1732">
            <v>0</v>
          </cell>
          <cell r="BM1732">
            <v>0</v>
          </cell>
          <cell r="BN1732">
            <v>0</v>
          </cell>
          <cell r="BO1732">
            <v>0</v>
          </cell>
          <cell r="BP1732">
            <v>0</v>
          </cell>
          <cell r="BQ1732">
            <v>0</v>
          </cell>
          <cell r="BR1732">
            <v>0</v>
          </cell>
          <cell r="BS1732">
            <v>0</v>
          </cell>
          <cell r="BT1732">
            <v>0</v>
          </cell>
          <cell r="BU1732">
            <v>0</v>
          </cell>
          <cell r="BV1732">
            <v>504</v>
          </cell>
          <cell r="BW1732">
            <v>0</v>
          </cell>
          <cell r="BX1732">
            <v>0</v>
          </cell>
          <cell r="BY1732">
            <v>0</v>
          </cell>
          <cell r="BZ1732">
            <v>0</v>
          </cell>
          <cell r="CA1732">
            <v>504</v>
          </cell>
        </row>
        <row r="1733">
          <cell r="I1733" t="str">
            <v>成人式事業費</v>
          </cell>
          <cell r="J1733">
            <v>1</v>
          </cell>
          <cell r="K1733" t="str">
            <v>一般会計</v>
          </cell>
          <cell r="L1733">
            <v>10</v>
          </cell>
          <cell r="M1733" t="str">
            <v>教育費　</v>
          </cell>
          <cell r="N1733">
            <v>5</v>
          </cell>
          <cell r="O1733" t="str">
            <v>社会教育費　</v>
          </cell>
          <cell r="P1733">
            <v>2</v>
          </cell>
          <cell r="Q1733" t="str">
            <v>公民館費</v>
          </cell>
          <cell r="R1733">
            <v>20</v>
          </cell>
          <cell r="S1733" t="str">
            <v>事業費　</v>
          </cell>
          <cell r="T1733">
            <v>4</v>
          </cell>
          <cell r="U1733" t="str">
            <v>成人式事業費</v>
          </cell>
          <cell r="V1733">
            <v>0</v>
          </cell>
          <cell r="X1733">
            <v>0</v>
          </cell>
          <cell r="Z1733">
            <v>10109</v>
          </cell>
          <cell r="AA1733">
            <v>9309</v>
          </cell>
          <cell r="AB1733">
            <v>8856</v>
          </cell>
          <cell r="AC1733">
            <v>8856</v>
          </cell>
          <cell r="AD1733">
            <v>8856</v>
          </cell>
          <cell r="AE1733">
            <v>0</v>
          </cell>
          <cell r="AF1733">
            <v>0</v>
          </cell>
          <cell r="AG1733">
            <v>0</v>
          </cell>
          <cell r="AH1733">
            <v>0</v>
          </cell>
          <cell r="AI1733">
            <v>9309</v>
          </cell>
          <cell r="AJ1733">
            <v>8856</v>
          </cell>
          <cell r="AK1733">
            <v>8856</v>
          </cell>
          <cell r="AL1733">
            <v>8856</v>
          </cell>
          <cell r="AM1733">
            <v>0</v>
          </cell>
          <cell r="AN1733">
            <v>-453</v>
          </cell>
          <cell r="AO1733">
            <v>-453</v>
          </cell>
          <cell r="AP1733" t="str">
            <v xml:space="preserve">　20歳という節目の年に、自らたくましく生きようとする若者の前途を地域を挙げて祝福するため、令和６年１月７日(予定)に市内13地区において成人を祝う式を実施する。
　また、新成人となる18歳に対し、成年年齢引下げに関する概略と成人式の年度別開催日程のお知らせや、市を挙げて祝福するためのお祝いメッセージを発出する。
○根拠法令 昭和31年12月10日国社第162号文部事務次官通達「成人の日」の行事について
令和４年４月１日施行　民法の一部を改正する法律
○令和６年(令和５年度）式典該当者数見込　3,415人
〇令和５年度新成人該当者数見込2,819人 </v>
          </cell>
          <cell r="AQ1733" t="str">
            <v xml:space="preserve">（増減の主な理由）
○報償費：実行委員増による報償金の増
　成人式該当者減による賞賜金の減
○需用費：前年度要求分式典名称変更のための看板作成費の皆減による減
〇食糧費：好間地区において地域を挙げて新成人を祝う事業のための増
〇印刷製本費：業者見積単価の増
〇役務費：新成人対象者の減による減
○委託料：感染防止対策のための事業実施による増
○使用料及び賃借料：一部地区で会場費が値上がりしたこと等による増 </v>
          </cell>
          <cell r="BJ1733">
            <v>1</v>
          </cell>
          <cell r="BK1733">
            <v>8856</v>
          </cell>
          <cell r="BL1733">
            <v>0</v>
          </cell>
          <cell r="BM1733">
            <v>0</v>
          </cell>
          <cell r="BN1733">
            <v>0</v>
          </cell>
          <cell r="BO1733">
            <v>0</v>
          </cell>
          <cell r="BP1733">
            <v>0</v>
          </cell>
          <cell r="BQ1733">
            <v>0</v>
          </cell>
          <cell r="BR1733">
            <v>0</v>
          </cell>
          <cell r="BS1733">
            <v>0</v>
          </cell>
          <cell r="BT1733">
            <v>0</v>
          </cell>
          <cell r="BU1733">
            <v>0</v>
          </cell>
          <cell r="BV1733">
            <v>8856</v>
          </cell>
          <cell r="BW1733">
            <v>0</v>
          </cell>
          <cell r="BX1733">
            <v>0</v>
          </cell>
          <cell r="BY1733">
            <v>0</v>
          </cell>
          <cell r="BZ1733">
            <v>0</v>
          </cell>
          <cell r="CA1733">
            <v>8856</v>
          </cell>
        </row>
        <row r="1734">
          <cell r="I1734" t="str">
            <v>土曜学習推進事業費</v>
          </cell>
          <cell r="J1734">
            <v>1</v>
          </cell>
          <cell r="K1734" t="str">
            <v>一般会計</v>
          </cell>
          <cell r="L1734">
            <v>10</v>
          </cell>
          <cell r="M1734" t="str">
            <v>教育費　</v>
          </cell>
          <cell r="N1734">
            <v>5</v>
          </cell>
          <cell r="O1734" t="str">
            <v>社会教育費　</v>
          </cell>
          <cell r="P1734">
            <v>2</v>
          </cell>
          <cell r="Q1734" t="str">
            <v>公民館費</v>
          </cell>
          <cell r="R1734">
            <v>20</v>
          </cell>
          <cell r="S1734" t="str">
            <v>事業費　</v>
          </cell>
          <cell r="T1734">
            <v>11</v>
          </cell>
          <cell r="U1734" t="str">
            <v>土曜学習推進事業費　</v>
          </cell>
          <cell r="V1734">
            <v>0</v>
          </cell>
          <cell r="X1734">
            <v>0</v>
          </cell>
          <cell r="Z1734">
            <v>3434</v>
          </cell>
          <cell r="AA1734">
            <v>4709</v>
          </cell>
          <cell r="AB1734">
            <v>4828</v>
          </cell>
          <cell r="AC1734">
            <v>4828</v>
          </cell>
          <cell r="AD1734">
            <v>4828</v>
          </cell>
          <cell r="AE1734">
            <v>1569</v>
          </cell>
          <cell r="AF1734">
            <v>1608</v>
          </cell>
          <cell r="AG1734">
            <v>1608</v>
          </cell>
          <cell r="AH1734">
            <v>1608</v>
          </cell>
          <cell r="AI1734">
            <v>3140</v>
          </cell>
          <cell r="AJ1734">
            <v>3220</v>
          </cell>
          <cell r="AK1734">
            <v>3220</v>
          </cell>
          <cell r="AL1734">
            <v>3220</v>
          </cell>
          <cell r="AM1734">
            <v>0</v>
          </cell>
          <cell r="AN1734">
            <v>119</v>
          </cell>
          <cell r="AO1734">
            <v>119</v>
          </cell>
          <cell r="AP1734" t="str">
            <v>　地域の多様な経験・技能を持つ人材・企業・高等教育機関等の協力の下、学校・家庭・地域と公民館が連携し、地域の教育力を高めながら、子どもたちの成長を支えるより豊かな教育環境を提供するため、主として土曜日に、多様な観点から、体系的・継続的な体験プログラムを計画・実施するもの。</v>
          </cell>
          <cell r="AQ1734" t="str">
            <v xml:space="preserve">【要求内容】
○土曜学習コーディネーター２名の謝金、費用弁償
○土曜学習実施校及び連携校における体験プログラムの計画・実施に要する経費
【増減理由】
○実施校及び連携校の数が、26校（16地区）から28校（17地区）に増えたことによる経費の増 </v>
          </cell>
          <cell r="BB1734">
            <v>1</v>
          </cell>
          <cell r="BC1734" t="str">
            <v>次世代を育てる　</v>
          </cell>
          <cell r="BD1734">
            <v>0</v>
          </cell>
          <cell r="BF1734">
            <v>0</v>
          </cell>
          <cell r="BH1734">
            <v>0</v>
          </cell>
          <cell r="BJ1734">
            <v>1</v>
          </cell>
          <cell r="BK1734">
            <v>4828</v>
          </cell>
          <cell r="BL1734">
            <v>0</v>
          </cell>
          <cell r="BM1734">
            <v>0</v>
          </cell>
          <cell r="BN1734">
            <v>0</v>
          </cell>
          <cell r="BO1734">
            <v>0</v>
          </cell>
          <cell r="BP1734">
            <v>0</v>
          </cell>
          <cell r="BQ1734">
            <v>0</v>
          </cell>
          <cell r="BR1734">
            <v>1608</v>
          </cell>
          <cell r="BS1734">
            <v>0</v>
          </cell>
          <cell r="BT1734">
            <v>0</v>
          </cell>
          <cell r="BU1734">
            <v>0</v>
          </cell>
          <cell r="BV1734">
            <v>3220</v>
          </cell>
          <cell r="BW1734">
            <v>1608</v>
          </cell>
          <cell r="BX1734">
            <v>0</v>
          </cell>
          <cell r="BY1734">
            <v>0</v>
          </cell>
          <cell r="BZ1734">
            <v>0</v>
          </cell>
          <cell r="CA1734">
            <v>3220</v>
          </cell>
        </row>
        <row r="1735">
          <cell r="I1735" t="str">
            <v>生涯学習情報デジタル発信事業費</v>
          </cell>
          <cell r="J1735">
            <v>1</v>
          </cell>
          <cell r="K1735" t="str">
            <v>一般会計</v>
          </cell>
          <cell r="L1735">
            <v>10</v>
          </cell>
          <cell r="M1735" t="str">
            <v>教育費　</v>
          </cell>
          <cell r="N1735">
            <v>5</v>
          </cell>
          <cell r="O1735" t="str">
            <v>社会教育費　</v>
          </cell>
          <cell r="P1735">
            <v>2</v>
          </cell>
          <cell r="Q1735" t="str">
            <v>公民館費</v>
          </cell>
          <cell r="R1735">
            <v>20</v>
          </cell>
          <cell r="S1735" t="str">
            <v>事業費　</v>
          </cell>
          <cell r="T1735">
            <v>13</v>
          </cell>
          <cell r="U1735" t="str">
            <v>生涯学習情報デジタル発信事業費　</v>
          </cell>
          <cell r="V1735">
            <v>0</v>
          </cell>
          <cell r="X1735">
            <v>0</v>
          </cell>
          <cell r="Z1735">
            <v>922</v>
          </cell>
          <cell r="AA1735">
            <v>3151</v>
          </cell>
          <cell r="AB1735">
            <v>819</v>
          </cell>
          <cell r="AC1735">
            <v>819</v>
          </cell>
          <cell r="AD1735">
            <v>819</v>
          </cell>
          <cell r="AE1735">
            <v>2400</v>
          </cell>
          <cell r="AF1735">
            <v>0</v>
          </cell>
          <cell r="AG1735">
            <v>0</v>
          </cell>
          <cell r="AH1735">
            <v>0</v>
          </cell>
          <cell r="AI1735">
            <v>751</v>
          </cell>
          <cell r="AJ1735">
            <v>819</v>
          </cell>
          <cell r="AK1735">
            <v>819</v>
          </cell>
          <cell r="AL1735">
            <v>819</v>
          </cell>
          <cell r="AM1735">
            <v>0</v>
          </cell>
          <cell r="AN1735">
            <v>-2332</v>
          </cell>
          <cell r="AO1735">
            <v>-2332</v>
          </cell>
          <cell r="AP1735" t="str">
            <v xml:space="preserve">〇　社会環境の変化や複雑・多様化する地域のニーズを捉え、時代の要請に応じた公民館
　事業の変革が必要であることから、公民館にWi-Fi環境等を配備し、オンライン講座や
　リモート講座を実施するもの。
〇　市民の学習機会の拡大と交流促進を図り、生涯学習の振興・発展に寄与することを目
　的として、市立公民館等の社会教育施設をはじめ、各種サークル・団体や、学校、企
　業、地域等における生涯学習に関連する各種講座、イベント、活動状況などの情報を官
　民問わず一元的に集約・発信し、社会教育に係る市民等の情報発信及び活動拠点の場と
　なる「生涯学習ポータルサイト」を運用するもの。
※　令和５年度より事業名変更(旧：地域課題に対応した公民館機能強化事業) </v>
          </cell>
          <cell r="AQ1735" t="str">
            <v xml:space="preserve">○通信運搬費
　・モバイルＷｉ-Ｆｉ利用料　437千円
　（令和３年度導入済みのＷｉ-Ｆｉ環境の維持費）
回線契約開始から最大24回適用の割引がなくなることにより、令和４年度予算額
(368千円)と比較し、69千円増。
○委託料
　・生涯学習ポータルサイトの保守・運用に係る委託料　382千円
サイト構築に係る委託料が不要となることから、令和４年度予算額(2,783千円)と
比較し、2,401千円減。 </v>
          </cell>
          <cell r="BJ1735">
            <v>1</v>
          </cell>
          <cell r="BK1735">
            <v>819</v>
          </cell>
          <cell r="BL1735">
            <v>0</v>
          </cell>
          <cell r="BM1735">
            <v>0</v>
          </cell>
          <cell r="BN1735">
            <v>0</v>
          </cell>
          <cell r="BO1735">
            <v>0</v>
          </cell>
          <cell r="BP1735">
            <v>0</v>
          </cell>
          <cell r="BQ1735">
            <v>0</v>
          </cell>
          <cell r="BR1735">
            <v>0</v>
          </cell>
          <cell r="BS1735">
            <v>0</v>
          </cell>
          <cell r="BT1735">
            <v>0</v>
          </cell>
          <cell r="BU1735">
            <v>0</v>
          </cell>
          <cell r="BV1735">
            <v>819</v>
          </cell>
          <cell r="BW1735">
            <v>0</v>
          </cell>
          <cell r="BX1735">
            <v>0</v>
          </cell>
          <cell r="BY1735">
            <v>0</v>
          </cell>
          <cell r="BZ1735">
            <v>0</v>
          </cell>
          <cell r="CA1735">
            <v>819</v>
          </cell>
        </row>
        <row r="1736">
          <cell r="I1736" t="str">
            <v>施設管理運営費</v>
          </cell>
          <cell r="J1736">
            <v>1</v>
          </cell>
          <cell r="K1736" t="str">
            <v>一般会計</v>
          </cell>
          <cell r="L1736">
            <v>10</v>
          </cell>
          <cell r="M1736" t="str">
            <v>教育費　</v>
          </cell>
          <cell r="N1736">
            <v>5</v>
          </cell>
          <cell r="O1736" t="str">
            <v>社会教育費　</v>
          </cell>
          <cell r="P1736">
            <v>4</v>
          </cell>
          <cell r="Q1736" t="str">
            <v>文化センター費　</v>
          </cell>
          <cell r="R1736">
            <v>10</v>
          </cell>
          <cell r="S1736" t="str">
            <v>施設管理費　</v>
          </cell>
          <cell r="T1736">
            <v>1</v>
          </cell>
          <cell r="U1736" t="str">
            <v>施設管理運営費　</v>
          </cell>
          <cell r="V1736">
            <v>0</v>
          </cell>
          <cell r="X1736">
            <v>0</v>
          </cell>
          <cell r="Z1736">
            <v>57886</v>
          </cell>
          <cell r="AA1736">
            <v>87489</v>
          </cell>
          <cell r="AB1736">
            <v>83790</v>
          </cell>
          <cell r="AC1736">
            <v>83790</v>
          </cell>
          <cell r="AD1736">
            <v>83790</v>
          </cell>
          <cell r="AE1736">
            <v>10609</v>
          </cell>
          <cell r="AF1736">
            <v>10833</v>
          </cell>
          <cell r="AG1736">
            <v>10833</v>
          </cell>
          <cell r="AH1736">
            <v>10833</v>
          </cell>
          <cell r="AI1736">
            <v>76880</v>
          </cell>
          <cell r="AJ1736">
            <v>72957</v>
          </cell>
          <cell r="AK1736">
            <v>72957</v>
          </cell>
          <cell r="AL1736">
            <v>72957</v>
          </cell>
          <cell r="AM1736">
            <v>0</v>
          </cell>
          <cell r="AN1736">
            <v>-3699</v>
          </cell>
          <cell r="AO1736">
            <v>-3699</v>
          </cell>
          <cell r="AP1736" t="str">
            <v>1　文化センターに係る施設管理費
2　文化センターに係る施設維持費
文化センター各種設備について、定期的な点検整備により適正管理を図るととも
 に、修繕を行い施設の維持管理を図る</v>
          </cell>
          <cell r="AQ1736" t="str">
            <v xml:space="preserve">文化センターの維持管理に要する経費
【増減理由】
・光熱水費　電気料及びガス料の単価上昇による増（17,788千円）
・委託料臨時経費（債務負担行為）への経費区分変更による増減
電気設備冷暖房管理業務の皆増（15,180千円）
清掃業務の皆減（△24,420千円）
受付・機械警備等業務の皆減（△14,190千円） </v>
          </cell>
          <cell r="BJ1736">
            <v>1</v>
          </cell>
          <cell r="BK1736">
            <v>83790</v>
          </cell>
          <cell r="BL1736">
            <v>0</v>
          </cell>
          <cell r="BM1736">
            <v>0</v>
          </cell>
          <cell r="BN1736">
            <v>0</v>
          </cell>
          <cell r="BO1736">
            <v>0</v>
          </cell>
          <cell r="BP1736">
            <v>0</v>
          </cell>
          <cell r="BQ1736">
            <v>0</v>
          </cell>
          <cell r="BR1736">
            <v>0</v>
          </cell>
          <cell r="BS1736">
            <v>0</v>
          </cell>
          <cell r="BT1736">
            <v>0</v>
          </cell>
          <cell r="BU1736">
            <v>10833</v>
          </cell>
          <cell r="BV1736">
            <v>72957</v>
          </cell>
          <cell r="BW1736">
            <v>0</v>
          </cell>
          <cell r="BX1736">
            <v>0</v>
          </cell>
          <cell r="BY1736">
            <v>0</v>
          </cell>
          <cell r="BZ1736">
            <v>10833</v>
          </cell>
          <cell r="CA1736">
            <v>72957</v>
          </cell>
        </row>
        <row r="1737">
          <cell r="I1737" t="str">
            <v>施設管理運営費　特定建築物等法定点検文化センター分</v>
          </cell>
          <cell r="J1737">
            <v>1</v>
          </cell>
          <cell r="K1737" t="str">
            <v>一般会計</v>
          </cell>
          <cell r="L1737">
            <v>10</v>
          </cell>
          <cell r="M1737" t="str">
            <v>教育費　</v>
          </cell>
          <cell r="N1737">
            <v>5</v>
          </cell>
          <cell r="O1737" t="str">
            <v>社会教育費　</v>
          </cell>
          <cell r="P1737">
            <v>4</v>
          </cell>
          <cell r="Q1737" t="str">
            <v>文化センター費　</v>
          </cell>
          <cell r="R1737">
            <v>10</v>
          </cell>
          <cell r="S1737" t="str">
            <v>施設管理費　</v>
          </cell>
          <cell r="T1737">
            <v>1</v>
          </cell>
          <cell r="U1737" t="str">
            <v>施設管理運営費　</v>
          </cell>
          <cell r="V1737">
            <v>0</v>
          </cell>
          <cell r="X1737">
            <v>3</v>
          </cell>
          <cell r="Y1737" t="str">
            <v>特定建築物等法定点検文化センター分　</v>
          </cell>
          <cell r="Z1737">
            <v>460</v>
          </cell>
          <cell r="AA1737">
            <v>1590</v>
          </cell>
          <cell r="AB1737">
            <v>872</v>
          </cell>
          <cell r="AC1737">
            <v>872</v>
          </cell>
          <cell r="AD1737">
            <v>872</v>
          </cell>
          <cell r="AE1737">
            <v>0</v>
          </cell>
          <cell r="AF1737">
            <v>0</v>
          </cell>
          <cell r="AG1737">
            <v>0</v>
          </cell>
          <cell r="AH1737">
            <v>0</v>
          </cell>
          <cell r="AI1737">
            <v>1590</v>
          </cell>
          <cell r="AJ1737">
            <v>872</v>
          </cell>
          <cell r="AK1737">
            <v>872</v>
          </cell>
          <cell r="AL1737">
            <v>872</v>
          </cell>
          <cell r="AM1737">
            <v>0</v>
          </cell>
          <cell r="AN1737">
            <v>-718</v>
          </cell>
          <cell r="AO1737">
            <v>-718</v>
          </cell>
          <cell r="AP1737" t="str">
            <v xml:space="preserve">　建築基準法第12条に基づき、文化センターの建物及び特定建築設備の法定点検を実施するもの
【点検内容】
・建築物：敷地の状況、屋根・外壁等の外部、屋内の防火・避難等に関係する部分等
・建築設備（昇降機以外）：非常用照明、換気設備、給排水設備等
【点検時期】
・建築物：３年に１回
・建築設備：１年に１回 </v>
          </cell>
          <cell r="AQ1737" t="str">
            <v>文化センターの建物及び特定建築設備について、有資格者による点検業務を委託する
【増減理由】
積算方法の変更（設計業務委託等技術者単価に基づく積算→業者見積）及び建築物点検を実施しない年度であることによる減</v>
          </cell>
          <cell r="BJ1737">
            <v>1</v>
          </cell>
          <cell r="BK1737">
            <v>872</v>
          </cell>
          <cell r="BL1737">
            <v>0</v>
          </cell>
          <cell r="BM1737">
            <v>0</v>
          </cell>
          <cell r="BN1737">
            <v>0</v>
          </cell>
          <cell r="BO1737">
            <v>0</v>
          </cell>
          <cell r="BP1737">
            <v>0</v>
          </cell>
          <cell r="BQ1737">
            <v>0</v>
          </cell>
          <cell r="BR1737">
            <v>0</v>
          </cell>
          <cell r="BS1737">
            <v>0</v>
          </cell>
          <cell r="BT1737">
            <v>0</v>
          </cell>
          <cell r="BU1737">
            <v>0</v>
          </cell>
          <cell r="BV1737">
            <v>872</v>
          </cell>
          <cell r="BW1737">
            <v>0</v>
          </cell>
          <cell r="BX1737">
            <v>0</v>
          </cell>
          <cell r="BY1737">
            <v>0</v>
          </cell>
          <cell r="BZ1737">
            <v>0</v>
          </cell>
          <cell r="CA1737">
            <v>872</v>
          </cell>
        </row>
        <row r="1738">
          <cell r="I1738" t="str">
            <v>施設管理運営費　債務負担行為文化センター分</v>
          </cell>
          <cell r="J1738">
            <v>1</v>
          </cell>
          <cell r="K1738" t="str">
            <v>一般会計</v>
          </cell>
          <cell r="L1738">
            <v>10</v>
          </cell>
          <cell r="M1738" t="str">
            <v>教育費　</v>
          </cell>
          <cell r="N1738">
            <v>5</v>
          </cell>
          <cell r="O1738" t="str">
            <v>社会教育費　</v>
          </cell>
          <cell r="P1738">
            <v>4</v>
          </cell>
          <cell r="Q1738" t="str">
            <v>文化センター費　</v>
          </cell>
          <cell r="R1738">
            <v>10</v>
          </cell>
          <cell r="S1738" t="str">
            <v>施設管理費　</v>
          </cell>
          <cell r="T1738">
            <v>1</v>
          </cell>
          <cell r="U1738" t="str">
            <v>施設管理運営費　</v>
          </cell>
          <cell r="V1738">
            <v>0</v>
          </cell>
          <cell r="X1738">
            <v>4</v>
          </cell>
          <cell r="Y1738" t="str">
            <v>債務負担行為文化センター分　</v>
          </cell>
          <cell r="Z1738">
            <v>38610</v>
          </cell>
          <cell r="AA1738">
            <v>16401</v>
          </cell>
          <cell r="AB1738">
            <v>41476</v>
          </cell>
          <cell r="AC1738">
            <v>41476</v>
          </cell>
          <cell r="AD1738">
            <v>41476</v>
          </cell>
          <cell r="AE1738">
            <v>0</v>
          </cell>
          <cell r="AF1738">
            <v>0</v>
          </cell>
          <cell r="AG1738">
            <v>0</v>
          </cell>
          <cell r="AH1738">
            <v>0</v>
          </cell>
          <cell r="AI1738">
            <v>16401</v>
          </cell>
          <cell r="AJ1738">
            <v>41476</v>
          </cell>
          <cell r="AK1738">
            <v>41476</v>
          </cell>
          <cell r="AL1738">
            <v>41476</v>
          </cell>
          <cell r="AM1738">
            <v>0</v>
          </cell>
          <cell r="AN1738">
            <v>25075</v>
          </cell>
          <cell r="AO1738">
            <v>25075</v>
          </cell>
          <cell r="AP1738" t="str">
            <v>いわき市文化センターの清掃等業務及び受付・警備等業務に係る委託料
債務負担行為　令和４年度～６年度（令和４年１２月補正で債務負担行為設定）</v>
          </cell>
          <cell r="AQ1738" t="str">
            <v xml:space="preserve">○清掃等業務　52,025千円
　≪年割額　Ｒ５：26,039,750円、Ｒ６：25,984,750円≫
○受付・警備等業務30,814千円
　≪年割額　Ｒ５：15,435,200円、Ｒ６：15,378,000円≫
【増減理由】
事業内容の変更による増
Ｒ４当初：電気設備冷暖房（空調）給排水管理業務　（Ｒ５は経常）
Ｒ５当初：清掃等業務、受付・警備等業務　（Ｒ４は経常） </v>
          </cell>
          <cell r="BJ1738">
            <v>1</v>
          </cell>
          <cell r="BK1738">
            <v>41476</v>
          </cell>
          <cell r="BL1738">
            <v>0</v>
          </cell>
          <cell r="BM1738">
            <v>0</v>
          </cell>
          <cell r="BN1738">
            <v>0</v>
          </cell>
          <cell r="BO1738">
            <v>0</v>
          </cell>
          <cell r="BP1738">
            <v>0</v>
          </cell>
          <cell r="BQ1738">
            <v>0</v>
          </cell>
          <cell r="BR1738">
            <v>0</v>
          </cell>
          <cell r="BS1738">
            <v>0</v>
          </cell>
          <cell r="BT1738">
            <v>0</v>
          </cell>
          <cell r="BU1738">
            <v>0</v>
          </cell>
          <cell r="BV1738">
            <v>41476</v>
          </cell>
          <cell r="BW1738">
            <v>0</v>
          </cell>
          <cell r="BX1738">
            <v>0</v>
          </cell>
          <cell r="BY1738">
            <v>0</v>
          </cell>
          <cell r="BZ1738">
            <v>0</v>
          </cell>
          <cell r="CA1738">
            <v>41476</v>
          </cell>
        </row>
        <row r="1739">
          <cell r="I1739" t="str">
            <v>文化センター長寿命化改修事業費</v>
          </cell>
          <cell r="J1739">
            <v>1</v>
          </cell>
          <cell r="K1739" t="str">
            <v>一般会計</v>
          </cell>
          <cell r="L1739">
            <v>10</v>
          </cell>
          <cell r="M1739" t="str">
            <v>教育費　</v>
          </cell>
          <cell r="N1739">
            <v>5</v>
          </cell>
          <cell r="O1739" t="str">
            <v>社会教育費　</v>
          </cell>
          <cell r="P1739">
            <v>4</v>
          </cell>
          <cell r="Q1739" t="str">
            <v>文化センター費　</v>
          </cell>
          <cell r="R1739">
            <v>10</v>
          </cell>
          <cell r="S1739" t="str">
            <v>施設管理費　</v>
          </cell>
          <cell r="T1739">
            <v>7</v>
          </cell>
          <cell r="U1739" t="str">
            <v>文化センター長寿命化改修事業費　</v>
          </cell>
          <cell r="V1739">
            <v>0</v>
          </cell>
          <cell r="X1739">
            <v>0</v>
          </cell>
          <cell r="Z1739">
            <v>0</v>
          </cell>
          <cell r="AA1739">
            <v>0</v>
          </cell>
          <cell r="AB1739">
            <v>9416</v>
          </cell>
          <cell r="AC1739">
            <v>9416</v>
          </cell>
          <cell r="AD1739">
            <v>9416</v>
          </cell>
          <cell r="AE1739">
            <v>0</v>
          </cell>
          <cell r="AF1739">
            <v>0</v>
          </cell>
          <cell r="AG1739">
            <v>9400</v>
          </cell>
          <cell r="AH1739">
            <v>9400</v>
          </cell>
          <cell r="AI1739">
            <v>0</v>
          </cell>
          <cell r="AJ1739">
            <v>9416</v>
          </cell>
          <cell r="AK1739">
            <v>16</v>
          </cell>
          <cell r="AL1739">
            <v>16</v>
          </cell>
          <cell r="AM1739">
            <v>0</v>
          </cell>
          <cell r="AN1739">
            <v>9416</v>
          </cell>
          <cell r="AO1739">
            <v>9416</v>
          </cell>
          <cell r="AP1739" t="str">
            <v>　文化センターの計画的な維持管理を行い、生涯学習環境の充実を図るため、長寿命化改修工事等を実施する。</v>
          </cell>
          <cell r="AQ1739" t="str">
            <v>〇文化センター非常電源用蓄電池更新工事　</v>
          </cell>
          <cell r="BJ1739">
            <v>1</v>
          </cell>
          <cell r="BK1739">
            <v>9416</v>
          </cell>
          <cell r="BL1739">
            <v>0</v>
          </cell>
          <cell r="BM1739">
            <v>0</v>
          </cell>
          <cell r="BN1739">
            <v>0</v>
          </cell>
          <cell r="BO1739">
            <v>0</v>
          </cell>
          <cell r="BP1739">
            <v>0</v>
          </cell>
          <cell r="BQ1739">
            <v>0</v>
          </cell>
          <cell r="BR1739">
            <v>0</v>
          </cell>
          <cell r="BS1739">
            <v>0</v>
          </cell>
          <cell r="BT1739">
            <v>0</v>
          </cell>
          <cell r="BU1739">
            <v>0</v>
          </cell>
          <cell r="BV1739">
            <v>9416</v>
          </cell>
          <cell r="BW1739">
            <v>0</v>
          </cell>
          <cell r="BX1739">
            <v>0</v>
          </cell>
          <cell r="BY1739">
            <v>9400</v>
          </cell>
          <cell r="BZ1739">
            <v>0</v>
          </cell>
          <cell r="CA1739">
            <v>16</v>
          </cell>
        </row>
        <row r="1740">
          <cell r="I1740" t="str">
            <v>現年度発生災害復旧費（補助）　事業費</v>
          </cell>
          <cell r="J1740">
            <v>1</v>
          </cell>
          <cell r="K1740" t="str">
            <v>一般会計</v>
          </cell>
          <cell r="L1740">
            <v>11</v>
          </cell>
          <cell r="M1740" t="str">
            <v>災害復旧費　</v>
          </cell>
          <cell r="N1740">
            <v>4</v>
          </cell>
          <cell r="O1740" t="str">
            <v>文教施設災害復旧費　</v>
          </cell>
          <cell r="P1740">
            <v>2</v>
          </cell>
          <cell r="Q1740" t="str">
            <v>社会教育施設災害復旧費　</v>
          </cell>
          <cell r="R1740">
            <v>20</v>
          </cell>
          <cell r="S1740" t="str">
            <v>現年度発生災害復旧費</v>
          </cell>
          <cell r="T1740">
            <v>1</v>
          </cell>
          <cell r="U1740" t="str">
            <v>現年度発生災害復旧費（補助）</v>
          </cell>
          <cell r="V1740">
            <v>1</v>
          </cell>
          <cell r="W1740" t="str">
            <v>事業費　</v>
          </cell>
          <cell r="X1740">
            <v>0</v>
          </cell>
          <cell r="Z1740">
            <v>0</v>
          </cell>
          <cell r="AA1740">
            <v>10</v>
          </cell>
          <cell r="AB1740">
            <v>10</v>
          </cell>
          <cell r="AC1740">
            <v>10</v>
          </cell>
          <cell r="AD1740">
            <v>10</v>
          </cell>
          <cell r="AE1740">
            <v>0</v>
          </cell>
          <cell r="AF1740">
            <v>0</v>
          </cell>
          <cell r="AG1740">
            <v>0</v>
          </cell>
          <cell r="AH1740">
            <v>0</v>
          </cell>
          <cell r="AI1740">
            <v>10</v>
          </cell>
          <cell r="AJ1740">
            <v>10</v>
          </cell>
          <cell r="AK1740">
            <v>10</v>
          </cell>
          <cell r="AL1740">
            <v>10</v>
          </cell>
          <cell r="AM1740">
            <v>0</v>
          </cell>
          <cell r="AN1740">
            <v>0</v>
          </cell>
          <cell r="AO1740">
            <v>0</v>
          </cell>
          <cell r="AP1740" t="str">
            <v>社会教育施設災害復旧に要する経費</v>
          </cell>
          <cell r="AQ1740" t="str">
            <v>○工事請負費（存目計上）</v>
          </cell>
          <cell r="BJ1740">
            <v>1</v>
          </cell>
          <cell r="BK1740">
            <v>10</v>
          </cell>
          <cell r="BL1740">
            <v>0</v>
          </cell>
          <cell r="BM1740">
            <v>0</v>
          </cell>
          <cell r="BN1740">
            <v>0</v>
          </cell>
          <cell r="BO1740">
            <v>0</v>
          </cell>
          <cell r="BP1740">
            <v>0</v>
          </cell>
          <cell r="BQ1740">
            <v>0</v>
          </cell>
          <cell r="BR1740">
            <v>0</v>
          </cell>
          <cell r="BS1740">
            <v>0</v>
          </cell>
          <cell r="BT1740">
            <v>0</v>
          </cell>
          <cell r="BU1740">
            <v>0</v>
          </cell>
          <cell r="BV1740">
            <v>10</v>
          </cell>
          <cell r="BW1740">
            <v>0</v>
          </cell>
          <cell r="BX1740">
            <v>0</v>
          </cell>
          <cell r="BY1740">
            <v>0</v>
          </cell>
          <cell r="BZ1740">
            <v>0</v>
          </cell>
          <cell r="CA1740">
            <v>10</v>
          </cell>
        </row>
        <row r="1741">
          <cell r="I1741" t="str">
            <v>特別支援学校後援会負担金</v>
          </cell>
          <cell r="J1741">
            <v>1</v>
          </cell>
          <cell r="K1741" t="str">
            <v>一般会計</v>
          </cell>
          <cell r="L1741">
            <v>10</v>
          </cell>
          <cell r="M1741" t="str">
            <v>教育費　</v>
          </cell>
          <cell r="N1741">
            <v>1</v>
          </cell>
          <cell r="O1741" t="str">
            <v>教育総務費　</v>
          </cell>
          <cell r="P1741">
            <v>2</v>
          </cell>
          <cell r="Q1741" t="str">
            <v>事務局費</v>
          </cell>
          <cell r="R1741">
            <v>90</v>
          </cell>
          <cell r="S1741" t="str">
            <v>一般事務費　</v>
          </cell>
          <cell r="T1741">
            <v>3</v>
          </cell>
          <cell r="U1741" t="str">
            <v>特別支援学校後援会負担金</v>
          </cell>
          <cell r="V1741">
            <v>0</v>
          </cell>
          <cell r="X1741">
            <v>0</v>
          </cell>
          <cell r="Z1741">
            <v>749</v>
          </cell>
          <cell r="AA1741">
            <v>755</v>
          </cell>
          <cell r="AB1741">
            <v>863</v>
          </cell>
          <cell r="AC1741">
            <v>863</v>
          </cell>
          <cell r="AD1741">
            <v>863</v>
          </cell>
          <cell r="AE1741">
            <v>0</v>
          </cell>
          <cell r="AF1741">
            <v>0</v>
          </cell>
          <cell r="AG1741">
            <v>0</v>
          </cell>
          <cell r="AH1741">
            <v>0</v>
          </cell>
          <cell r="AI1741">
            <v>755</v>
          </cell>
          <cell r="AJ1741">
            <v>863</v>
          </cell>
          <cell r="AK1741">
            <v>863</v>
          </cell>
          <cell r="AL1741">
            <v>863</v>
          </cell>
          <cell r="AM1741">
            <v>0</v>
          </cell>
          <cell r="AN1741">
            <v>108</v>
          </cell>
          <cell r="AO1741">
            <v>108</v>
          </cell>
          <cell r="AP1741" t="str">
            <v xml:space="preserve">　特別支援学校後援会等に対し、障がいを持つ児童生徒の教育環境の整備及び諸行事に対する支援を行うことにより、児童生徒の社会参加と自立の促進を図る。
　各校の後援会等に対し、在籍する本市出身の児童生徒数に応じた負担金（後援会規約等に規定する額）を拠出する。
 </v>
          </cell>
          <cell r="AQ1741" t="str">
            <v>特別支援学校後援会に対する負担金
【増減理由】
・対象児童・生徒数の増（+20名：348名→404名）</v>
          </cell>
          <cell r="BJ1741">
            <v>1</v>
          </cell>
          <cell r="BK1741">
            <v>863</v>
          </cell>
          <cell r="BL1741">
            <v>0</v>
          </cell>
          <cell r="BM1741">
            <v>0</v>
          </cell>
          <cell r="BN1741">
            <v>0</v>
          </cell>
          <cell r="BO1741">
            <v>0</v>
          </cell>
          <cell r="BP1741">
            <v>0</v>
          </cell>
          <cell r="BQ1741">
            <v>0</v>
          </cell>
          <cell r="BR1741">
            <v>0</v>
          </cell>
          <cell r="BS1741">
            <v>0</v>
          </cell>
          <cell r="BT1741">
            <v>0</v>
          </cell>
          <cell r="BU1741">
            <v>0</v>
          </cell>
          <cell r="BV1741">
            <v>863</v>
          </cell>
          <cell r="BW1741">
            <v>0</v>
          </cell>
          <cell r="BX1741">
            <v>0</v>
          </cell>
          <cell r="BY1741">
            <v>0</v>
          </cell>
          <cell r="BZ1741">
            <v>0</v>
          </cell>
          <cell r="CA1741">
            <v>863</v>
          </cell>
        </row>
        <row r="1742">
          <cell r="I1742" t="str">
            <v>公立学校通学区域審議会費</v>
          </cell>
          <cell r="J1742">
            <v>1</v>
          </cell>
          <cell r="K1742" t="str">
            <v>一般会計</v>
          </cell>
          <cell r="L1742">
            <v>10</v>
          </cell>
          <cell r="M1742" t="str">
            <v>教育費　</v>
          </cell>
          <cell r="N1742">
            <v>1</v>
          </cell>
          <cell r="O1742" t="str">
            <v>教育総務費　</v>
          </cell>
          <cell r="P1742">
            <v>2</v>
          </cell>
          <cell r="Q1742" t="str">
            <v>事務局費</v>
          </cell>
          <cell r="R1742">
            <v>90</v>
          </cell>
          <cell r="S1742" t="str">
            <v>一般事務費　</v>
          </cell>
          <cell r="T1742">
            <v>4</v>
          </cell>
          <cell r="U1742" t="str">
            <v>公立学校通学区域審議会費</v>
          </cell>
          <cell r="V1742">
            <v>0</v>
          </cell>
          <cell r="X1742">
            <v>0</v>
          </cell>
          <cell r="Z1742">
            <v>0</v>
          </cell>
          <cell r="AA1742">
            <v>266</v>
          </cell>
          <cell r="AB1742">
            <v>266</v>
          </cell>
          <cell r="AC1742">
            <v>266</v>
          </cell>
          <cell r="AD1742">
            <v>266</v>
          </cell>
          <cell r="AE1742">
            <v>0</v>
          </cell>
          <cell r="AF1742">
            <v>0</v>
          </cell>
          <cell r="AG1742">
            <v>0</v>
          </cell>
          <cell r="AH1742">
            <v>0</v>
          </cell>
          <cell r="AI1742">
            <v>266</v>
          </cell>
          <cell r="AJ1742">
            <v>266</v>
          </cell>
          <cell r="AK1742">
            <v>266</v>
          </cell>
          <cell r="AL1742">
            <v>266</v>
          </cell>
          <cell r="AM1742">
            <v>0</v>
          </cell>
          <cell r="AN1742">
            <v>0</v>
          </cell>
          <cell r="AO1742">
            <v>0</v>
          </cell>
          <cell r="AP1742" t="str">
            <v xml:space="preserve">いわき市公立学校通学区域審議会委員の報酬
いわき市公立学校通学区域審議会条例に基づき開催するもので、終期設定はできない。 </v>
          </cell>
          <cell r="AQ1742" t="str">
            <v>適正な通学区域についての諮問、審議会の開催、部会の開催に伴う常任委員及び地区委員の報酬。
【開催回数】
　・審議会　２回
　・部　会　１回</v>
          </cell>
          <cell r="BJ1742">
            <v>1</v>
          </cell>
          <cell r="BK1742">
            <v>266</v>
          </cell>
          <cell r="BL1742">
            <v>0</v>
          </cell>
          <cell r="BM1742">
            <v>0</v>
          </cell>
          <cell r="BN1742">
            <v>0</v>
          </cell>
          <cell r="BO1742">
            <v>0</v>
          </cell>
          <cell r="BP1742">
            <v>0</v>
          </cell>
          <cell r="BQ1742">
            <v>0</v>
          </cell>
          <cell r="BR1742">
            <v>0</v>
          </cell>
          <cell r="BS1742">
            <v>0</v>
          </cell>
          <cell r="BT1742">
            <v>0</v>
          </cell>
          <cell r="BU1742">
            <v>0</v>
          </cell>
          <cell r="BV1742">
            <v>266</v>
          </cell>
          <cell r="BW1742">
            <v>0</v>
          </cell>
          <cell r="BX1742">
            <v>0</v>
          </cell>
          <cell r="BY1742">
            <v>0</v>
          </cell>
          <cell r="BZ1742">
            <v>0</v>
          </cell>
          <cell r="CA1742">
            <v>266</v>
          </cell>
        </row>
        <row r="1743">
          <cell r="I1743" t="str">
            <v>公立学校通学区域審議会費　事務費分</v>
          </cell>
          <cell r="J1743">
            <v>1</v>
          </cell>
          <cell r="K1743" t="str">
            <v>一般会計</v>
          </cell>
          <cell r="L1743">
            <v>10</v>
          </cell>
          <cell r="M1743" t="str">
            <v>教育費　</v>
          </cell>
          <cell r="N1743">
            <v>1</v>
          </cell>
          <cell r="O1743" t="str">
            <v>教育総務費　</v>
          </cell>
          <cell r="P1743">
            <v>2</v>
          </cell>
          <cell r="Q1743" t="str">
            <v>事務局費</v>
          </cell>
          <cell r="R1743">
            <v>90</v>
          </cell>
          <cell r="S1743" t="str">
            <v>一般事務費　</v>
          </cell>
          <cell r="T1743">
            <v>4</v>
          </cell>
          <cell r="U1743" t="str">
            <v>公立学校通学区域審議会費</v>
          </cell>
          <cell r="V1743">
            <v>0</v>
          </cell>
          <cell r="X1743">
            <v>1</v>
          </cell>
          <cell r="Y1743" t="str">
            <v>事務費分</v>
          </cell>
          <cell r="Z1743">
            <v>0</v>
          </cell>
          <cell r="AA1743">
            <v>41</v>
          </cell>
          <cell r="AB1743">
            <v>41</v>
          </cell>
          <cell r="AC1743">
            <v>41</v>
          </cell>
          <cell r="AD1743">
            <v>41</v>
          </cell>
          <cell r="AE1743">
            <v>0</v>
          </cell>
          <cell r="AF1743">
            <v>0</v>
          </cell>
          <cell r="AG1743">
            <v>0</v>
          </cell>
          <cell r="AH1743">
            <v>0</v>
          </cell>
          <cell r="AI1743">
            <v>41</v>
          </cell>
          <cell r="AJ1743">
            <v>41</v>
          </cell>
          <cell r="AK1743">
            <v>41</v>
          </cell>
          <cell r="AL1743">
            <v>41</v>
          </cell>
          <cell r="AM1743">
            <v>0</v>
          </cell>
          <cell r="AN1743">
            <v>0</v>
          </cell>
          <cell r="AO1743">
            <v>0</v>
          </cell>
          <cell r="AP1743" t="str">
            <v xml:space="preserve">いわき市公立学校通学区域審議会の開催にかかる事務費分
いわき市公立学校通学区域審議会条例に基づき開催するもので、終期設定はできない。 </v>
          </cell>
          <cell r="AQ1743" t="str">
            <v xml:space="preserve">適正な通学区域についての諮問、審議会及び部会の開催に係る委員の費用弁償、食糧費
【開催回数】
　・審議会　２回
　・部　会　１回 </v>
          </cell>
          <cell r="BJ1743">
            <v>1</v>
          </cell>
          <cell r="BK1743">
            <v>41</v>
          </cell>
          <cell r="BL1743">
            <v>0</v>
          </cell>
          <cell r="BM1743">
            <v>0</v>
          </cell>
          <cell r="BN1743">
            <v>0</v>
          </cell>
          <cell r="BO1743">
            <v>0</v>
          </cell>
          <cell r="BP1743">
            <v>0</v>
          </cell>
          <cell r="BQ1743">
            <v>0</v>
          </cell>
          <cell r="BR1743">
            <v>0</v>
          </cell>
          <cell r="BS1743">
            <v>0</v>
          </cell>
          <cell r="BT1743">
            <v>0</v>
          </cell>
          <cell r="BU1743">
            <v>0</v>
          </cell>
          <cell r="BV1743">
            <v>41</v>
          </cell>
          <cell r="BW1743">
            <v>0</v>
          </cell>
          <cell r="BX1743">
            <v>0</v>
          </cell>
          <cell r="BY1743">
            <v>0</v>
          </cell>
          <cell r="BZ1743">
            <v>0</v>
          </cell>
          <cell r="CA1743">
            <v>41</v>
          </cell>
        </row>
        <row r="1744">
          <cell r="I1744" t="str">
            <v>事務費等　学校教育事務費</v>
          </cell>
          <cell r="J1744">
            <v>1</v>
          </cell>
          <cell r="K1744" t="str">
            <v>一般会計</v>
          </cell>
          <cell r="L1744">
            <v>10</v>
          </cell>
          <cell r="M1744" t="str">
            <v>教育費　</v>
          </cell>
          <cell r="N1744">
            <v>1</v>
          </cell>
          <cell r="O1744" t="str">
            <v>教育総務費　</v>
          </cell>
          <cell r="P1744">
            <v>2</v>
          </cell>
          <cell r="Q1744" t="str">
            <v>事務局費</v>
          </cell>
          <cell r="R1744">
            <v>90</v>
          </cell>
          <cell r="S1744" t="str">
            <v>一般事務費　</v>
          </cell>
          <cell r="T1744">
            <v>5</v>
          </cell>
          <cell r="U1744" t="str">
            <v>事務費等</v>
          </cell>
          <cell r="V1744">
            <v>0</v>
          </cell>
          <cell r="X1744">
            <v>3</v>
          </cell>
          <cell r="Y1744" t="str">
            <v>学校教育事務費　</v>
          </cell>
          <cell r="Z1744">
            <v>4308</v>
          </cell>
          <cell r="AA1744">
            <v>4899</v>
          </cell>
          <cell r="AB1744">
            <v>4692</v>
          </cell>
          <cell r="AC1744">
            <v>4692</v>
          </cell>
          <cell r="AD1744">
            <v>4692</v>
          </cell>
          <cell r="AE1744">
            <v>0</v>
          </cell>
          <cell r="AF1744">
            <v>0</v>
          </cell>
          <cell r="AG1744">
            <v>0</v>
          </cell>
          <cell r="AH1744">
            <v>0</v>
          </cell>
          <cell r="AI1744">
            <v>4899</v>
          </cell>
          <cell r="AJ1744">
            <v>4692</v>
          </cell>
          <cell r="AK1744">
            <v>4692</v>
          </cell>
          <cell r="AL1744">
            <v>4692</v>
          </cell>
          <cell r="AM1744">
            <v>0</v>
          </cell>
          <cell r="AN1744">
            <v>-207</v>
          </cell>
          <cell r="AO1744">
            <v>-207</v>
          </cell>
          <cell r="AP1744" t="str">
            <v>学校教育課の運営に要する経費</v>
          </cell>
          <cell r="AQ1744" t="str">
            <v xml:space="preserve">・新聞購読料及び教育関係資料、事務用品等購入費
・入学通知書送付用郵券代
・入学通知書メールシーラー委託料
・学事パソコンリース、保守点検費用
・学校教育課コピー使用料（2台）
・学校教育課備品購入費
【増減理由】
・Web会議用通信料の減（▲149千円）
</v>
          </cell>
          <cell r="BJ1744">
            <v>1</v>
          </cell>
          <cell r="BK1744">
            <v>4692</v>
          </cell>
          <cell r="BL1744">
            <v>0</v>
          </cell>
          <cell r="BM1744">
            <v>0</v>
          </cell>
          <cell r="BN1744">
            <v>0</v>
          </cell>
          <cell r="BO1744">
            <v>0</v>
          </cell>
          <cell r="BP1744">
            <v>0</v>
          </cell>
          <cell r="BQ1744">
            <v>0</v>
          </cell>
          <cell r="BR1744">
            <v>0</v>
          </cell>
          <cell r="BS1744">
            <v>0</v>
          </cell>
          <cell r="BT1744">
            <v>0</v>
          </cell>
          <cell r="BU1744">
            <v>0</v>
          </cell>
          <cell r="BV1744">
            <v>4692</v>
          </cell>
          <cell r="BW1744">
            <v>0</v>
          </cell>
          <cell r="BX1744">
            <v>0</v>
          </cell>
          <cell r="BY1744">
            <v>0</v>
          </cell>
          <cell r="BZ1744">
            <v>0</v>
          </cell>
          <cell r="CA1744">
            <v>4692</v>
          </cell>
        </row>
        <row r="1745">
          <cell r="I1745" t="str">
            <v>学校教育事務費等　会計年度任用職員分</v>
          </cell>
          <cell r="J1745">
            <v>1</v>
          </cell>
          <cell r="K1745" t="str">
            <v>一般会計</v>
          </cell>
          <cell r="L1745">
            <v>10</v>
          </cell>
          <cell r="M1745" t="str">
            <v>教育費　</v>
          </cell>
          <cell r="N1745">
            <v>1</v>
          </cell>
          <cell r="O1745" t="str">
            <v>教育総務費　</v>
          </cell>
          <cell r="P1745">
            <v>2</v>
          </cell>
          <cell r="Q1745" t="str">
            <v>事務局費</v>
          </cell>
          <cell r="R1745">
            <v>90</v>
          </cell>
          <cell r="S1745" t="str">
            <v>一般事務費　</v>
          </cell>
          <cell r="T1745">
            <v>5</v>
          </cell>
          <cell r="U1745" t="str">
            <v>事務費等</v>
          </cell>
          <cell r="V1745">
            <v>0</v>
          </cell>
          <cell r="X1745">
            <v>9</v>
          </cell>
          <cell r="Y1745" t="str">
            <v>会計年度任用職員分　</v>
          </cell>
          <cell r="Z1745">
            <v>4638</v>
          </cell>
          <cell r="AA1745">
            <v>5927</v>
          </cell>
          <cell r="AB1745">
            <v>5989</v>
          </cell>
          <cell r="AC1745">
            <v>5773</v>
          </cell>
          <cell r="AD1745">
            <v>5773</v>
          </cell>
          <cell r="AE1745">
            <v>16</v>
          </cell>
          <cell r="AF1745">
            <v>25</v>
          </cell>
          <cell r="AG1745">
            <v>29</v>
          </cell>
          <cell r="AH1745">
            <v>29</v>
          </cell>
          <cell r="AI1745">
            <v>5911</v>
          </cell>
          <cell r="AJ1745">
            <v>5964</v>
          </cell>
          <cell r="AK1745">
            <v>5744</v>
          </cell>
          <cell r="AL1745">
            <v>5744</v>
          </cell>
          <cell r="AM1745">
            <v>-216</v>
          </cell>
          <cell r="AN1745">
            <v>62</v>
          </cell>
          <cell r="AO1745">
            <v>-154</v>
          </cell>
          <cell r="AP1745" t="str">
            <v xml:space="preserve">会計年度任用職員の人件費
　国のＧＩＧＡスクール構想に伴う学校のＩＣＴ環境の変化や新型コロナ感染症対策など学校を取り巻く環境が変化する中、教職員の働き方改革の推進、児童生徒の安全管理、学力問題、生徒指導、障がいを持つ児童生徒の支援、保護者対応や就学援助の向上など学校教育課に求められる対応も多様化、複雑化し、業務量も大幅に増加している。そのような状況に対応するため、学校教育係・就学係・ICT教育推進係の事務補助として会計年度任用職員を配置するもの。 </v>
          </cell>
          <cell r="AQ1745" t="str">
            <v>・学校教育課における会計年度任用職員の報酬等
　フルタイム１名：ICT教育推進係
　パートタイム２名：学校教育係及び就学係に各１名
【令和５年度の変更点】
・就学係業務：報酬単価の増、共済費の増、超勤報酬の増
・ＩＣＴ教育推進係業務：給料月額の増、共済費の増、通勤手当の減</v>
          </cell>
          <cell r="BJ1745">
            <v>2</v>
          </cell>
          <cell r="BK1745">
            <v>0</v>
          </cell>
          <cell r="BL1745">
            <v>0</v>
          </cell>
          <cell r="BM1745">
            <v>0</v>
          </cell>
          <cell r="BN1745">
            <v>0</v>
          </cell>
          <cell r="BO1745">
            <v>0</v>
          </cell>
          <cell r="BP1745">
            <v>0</v>
          </cell>
          <cell r="BQ1745">
            <v>0</v>
          </cell>
          <cell r="BR1745">
            <v>0</v>
          </cell>
          <cell r="BS1745">
            <v>0</v>
          </cell>
          <cell r="BT1745">
            <v>0</v>
          </cell>
          <cell r="BU1745">
            <v>25</v>
          </cell>
          <cell r="BV1745">
            <v>5964</v>
          </cell>
          <cell r="BW1745">
            <v>0</v>
          </cell>
          <cell r="BX1745">
            <v>0</v>
          </cell>
          <cell r="BY1745">
            <v>0</v>
          </cell>
          <cell r="BZ1745">
            <v>29</v>
          </cell>
          <cell r="CA1745">
            <v>5744</v>
          </cell>
        </row>
        <row r="1746">
          <cell r="I1746" t="str">
            <v>教育支援審議会委員報酬</v>
          </cell>
          <cell r="J1746">
            <v>1</v>
          </cell>
          <cell r="K1746" t="str">
            <v>一般会計</v>
          </cell>
          <cell r="L1746">
            <v>10</v>
          </cell>
          <cell r="M1746" t="str">
            <v>教育費　</v>
          </cell>
          <cell r="N1746">
            <v>1</v>
          </cell>
          <cell r="O1746" t="str">
            <v>教育総務費　</v>
          </cell>
          <cell r="P1746">
            <v>3</v>
          </cell>
          <cell r="Q1746" t="str">
            <v>教育指導費　</v>
          </cell>
          <cell r="R1746">
            <v>10</v>
          </cell>
          <cell r="S1746" t="str">
            <v>教育指導費　</v>
          </cell>
          <cell r="T1746">
            <v>1</v>
          </cell>
          <cell r="U1746" t="str">
            <v>教育支援審議会委員報酬　</v>
          </cell>
          <cell r="V1746">
            <v>0</v>
          </cell>
          <cell r="X1746">
            <v>0</v>
          </cell>
          <cell r="Z1746">
            <v>25</v>
          </cell>
          <cell r="AA1746">
            <v>75</v>
          </cell>
          <cell r="AB1746">
            <v>100</v>
          </cell>
          <cell r="AC1746">
            <v>100</v>
          </cell>
          <cell r="AD1746">
            <v>100</v>
          </cell>
          <cell r="AE1746">
            <v>0</v>
          </cell>
          <cell r="AF1746">
            <v>0</v>
          </cell>
          <cell r="AG1746">
            <v>0</v>
          </cell>
          <cell r="AH1746">
            <v>0</v>
          </cell>
          <cell r="AI1746">
            <v>75</v>
          </cell>
          <cell r="AJ1746">
            <v>100</v>
          </cell>
          <cell r="AK1746">
            <v>100</v>
          </cell>
          <cell r="AL1746">
            <v>100</v>
          </cell>
          <cell r="AM1746">
            <v>0</v>
          </cell>
          <cell r="AN1746">
            <v>25</v>
          </cell>
          <cell r="AO1746">
            <v>25</v>
          </cell>
          <cell r="AP1746" t="str">
            <v xml:space="preserve">　心身に障がいのある児童・生徒の教育支援について調査審議するための審議会委員の報酬
【根拠法令】
学校教育法施行令
市教育支援審議会条例 </v>
          </cell>
          <cell r="AQ1746" t="str">
            <v xml:space="preserve">教育支援審議会の開催に係る委員への報酬
　民間委員4名×3回×8,300円（附属機関委員報酬単価）
【増減理由】
　報酬対象委員の増（1名増：3→4名）による増 </v>
          </cell>
          <cell r="BJ1746">
            <v>1</v>
          </cell>
          <cell r="BK1746">
            <v>100</v>
          </cell>
          <cell r="BL1746">
            <v>0</v>
          </cell>
          <cell r="BM1746">
            <v>0</v>
          </cell>
          <cell r="BN1746">
            <v>0</v>
          </cell>
          <cell r="BO1746">
            <v>0</v>
          </cell>
          <cell r="BP1746">
            <v>0</v>
          </cell>
          <cell r="BQ1746">
            <v>0</v>
          </cell>
          <cell r="BR1746">
            <v>0</v>
          </cell>
          <cell r="BS1746">
            <v>0</v>
          </cell>
          <cell r="BT1746">
            <v>0</v>
          </cell>
          <cell r="BU1746">
            <v>0</v>
          </cell>
          <cell r="BV1746">
            <v>100</v>
          </cell>
          <cell r="BW1746">
            <v>0</v>
          </cell>
          <cell r="BX1746">
            <v>0</v>
          </cell>
          <cell r="BY1746">
            <v>0</v>
          </cell>
          <cell r="BZ1746">
            <v>0</v>
          </cell>
          <cell r="CA1746">
            <v>100</v>
          </cell>
        </row>
        <row r="1747">
          <cell r="I1747" t="str">
            <v>教科書等購入費</v>
          </cell>
          <cell r="J1747">
            <v>1</v>
          </cell>
          <cell r="K1747" t="str">
            <v>一般会計</v>
          </cell>
          <cell r="L1747">
            <v>10</v>
          </cell>
          <cell r="M1747" t="str">
            <v>教育費　</v>
          </cell>
          <cell r="N1747">
            <v>1</v>
          </cell>
          <cell r="O1747" t="str">
            <v>教育総務費　</v>
          </cell>
          <cell r="P1747">
            <v>3</v>
          </cell>
          <cell r="Q1747" t="str">
            <v>教育指導費　</v>
          </cell>
          <cell r="R1747">
            <v>10</v>
          </cell>
          <cell r="S1747" t="str">
            <v>教育指導費　</v>
          </cell>
          <cell r="T1747">
            <v>2</v>
          </cell>
          <cell r="U1747" t="str">
            <v>教科書等購入費　</v>
          </cell>
          <cell r="V1747">
            <v>0</v>
          </cell>
          <cell r="X1747">
            <v>0</v>
          </cell>
          <cell r="Z1747">
            <v>130586</v>
          </cell>
          <cell r="AA1747">
            <v>12798</v>
          </cell>
          <cell r="AB1747">
            <v>12798</v>
          </cell>
          <cell r="AC1747">
            <v>12798</v>
          </cell>
          <cell r="AD1747">
            <v>12798</v>
          </cell>
          <cell r="AE1747">
            <v>0</v>
          </cell>
          <cell r="AF1747">
            <v>0</v>
          </cell>
          <cell r="AG1747">
            <v>0</v>
          </cell>
          <cell r="AH1747">
            <v>0</v>
          </cell>
          <cell r="AI1747">
            <v>12798</v>
          </cell>
          <cell r="AJ1747">
            <v>12798</v>
          </cell>
          <cell r="AK1747">
            <v>12798</v>
          </cell>
          <cell r="AL1747">
            <v>12798</v>
          </cell>
          <cell r="AM1747">
            <v>0</v>
          </cell>
          <cell r="AN1747">
            <v>0</v>
          </cell>
          <cell r="AO1747">
            <v>0</v>
          </cell>
          <cell r="AP1747" t="str">
            <v>　小・中学校の児童生徒用副読本の購入及び教師用教科書・指導書の購入。</v>
          </cell>
          <cell r="AQ1747" t="str">
            <v xml:space="preserve">・郷土資料集「いわき市」及びいわき人物誌「いわきの先人」作成用印刷製本費
・小学校及び中学校用教師用教科書及び指導書 </v>
          </cell>
          <cell r="BJ1747">
            <v>1</v>
          </cell>
          <cell r="BK1747">
            <v>12798</v>
          </cell>
          <cell r="BL1747">
            <v>0</v>
          </cell>
          <cell r="BM1747">
            <v>0</v>
          </cell>
          <cell r="BN1747">
            <v>0</v>
          </cell>
          <cell r="BO1747">
            <v>0</v>
          </cell>
          <cell r="BP1747">
            <v>0</v>
          </cell>
          <cell r="BQ1747">
            <v>0</v>
          </cell>
          <cell r="BR1747">
            <v>0</v>
          </cell>
          <cell r="BS1747">
            <v>0</v>
          </cell>
          <cell r="BT1747">
            <v>0</v>
          </cell>
          <cell r="BU1747">
            <v>0</v>
          </cell>
          <cell r="BV1747">
            <v>12798</v>
          </cell>
          <cell r="BW1747">
            <v>0</v>
          </cell>
          <cell r="BX1747">
            <v>0</v>
          </cell>
          <cell r="BY1747">
            <v>0</v>
          </cell>
          <cell r="BZ1747">
            <v>0</v>
          </cell>
          <cell r="CA1747">
            <v>12798</v>
          </cell>
        </row>
        <row r="1748">
          <cell r="I1748" t="str">
            <v>言語障害児矯正指導学級運営費補助金</v>
          </cell>
          <cell r="J1748">
            <v>1</v>
          </cell>
          <cell r="K1748" t="str">
            <v>一般会計</v>
          </cell>
          <cell r="L1748">
            <v>10</v>
          </cell>
          <cell r="M1748" t="str">
            <v>教育費　</v>
          </cell>
          <cell r="N1748">
            <v>1</v>
          </cell>
          <cell r="O1748" t="str">
            <v>教育総務費　</v>
          </cell>
          <cell r="P1748">
            <v>3</v>
          </cell>
          <cell r="Q1748" t="str">
            <v>教育指導費　</v>
          </cell>
          <cell r="R1748">
            <v>10</v>
          </cell>
          <cell r="S1748" t="str">
            <v>教育指導費　</v>
          </cell>
          <cell r="T1748">
            <v>3</v>
          </cell>
          <cell r="U1748" t="str">
            <v>言語障害児矯正指導学級運営費補助金　</v>
          </cell>
          <cell r="V1748">
            <v>0</v>
          </cell>
          <cell r="X1748">
            <v>0</v>
          </cell>
          <cell r="Z1748">
            <v>6379</v>
          </cell>
          <cell r="AA1748">
            <v>6379</v>
          </cell>
          <cell r="AB1748">
            <v>6379</v>
          </cell>
          <cell r="AC1748">
            <v>6379</v>
          </cell>
          <cell r="AD1748">
            <v>6379</v>
          </cell>
          <cell r="AE1748">
            <v>0</v>
          </cell>
          <cell r="AF1748">
            <v>0</v>
          </cell>
          <cell r="AG1748">
            <v>0</v>
          </cell>
          <cell r="AH1748">
            <v>0</v>
          </cell>
          <cell r="AI1748">
            <v>6379</v>
          </cell>
          <cell r="AJ1748">
            <v>6379</v>
          </cell>
          <cell r="AK1748">
            <v>6379</v>
          </cell>
          <cell r="AL1748">
            <v>6379</v>
          </cell>
          <cell r="AM1748">
            <v>0</v>
          </cell>
          <cell r="AN1748">
            <v>0</v>
          </cell>
          <cell r="AO1748">
            <v>0</v>
          </cell>
          <cell r="AP1748" t="str">
            <v>　「いわき市ことばの教室親の会」が主催する言語・聴覚障害幼児指導学級「幼児のためのことばの教室」の運営費の一部を補助することにより、言語及び聴覚に障害をもつ幼児の矯正指導等に寄与するもの。
根拠法令：いわき市言語・聴覚障害幼児矯正指導学級開設費補助金交付要綱</v>
          </cell>
          <cell r="AQ1748" t="str">
            <v xml:space="preserve">言語・聴覚障害幼児矯正指導学級に対する補助金
</v>
          </cell>
          <cell r="BJ1748">
            <v>1</v>
          </cell>
          <cell r="BK1748">
            <v>6379</v>
          </cell>
          <cell r="BL1748">
            <v>0</v>
          </cell>
          <cell r="BM1748">
            <v>0</v>
          </cell>
          <cell r="BN1748">
            <v>0</v>
          </cell>
          <cell r="BO1748">
            <v>0</v>
          </cell>
          <cell r="BP1748">
            <v>0</v>
          </cell>
          <cell r="BQ1748">
            <v>0</v>
          </cell>
          <cell r="BR1748">
            <v>0</v>
          </cell>
          <cell r="BS1748">
            <v>0</v>
          </cell>
          <cell r="BT1748">
            <v>0</v>
          </cell>
          <cell r="BU1748">
            <v>0</v>
          </cell>
          <cell r="BV1748">
            <v>6379</v>
          </cell>
          <cell r="BW1748">
            <v>0</v>
          </cell>
          <cell r="BX1748">
            <v>0</v>
          </cell>
          <cell r="BY1748">
            <v>0</v>
          </cell>
          <cell r="BZ1748">
            <v>0</v>
          </cell>
          <cell r="CA1748">
            <v>6379</v>
          </cell>
        </row>
        <row r="1749">
          <cell r="I1749" t="str">
            <v>「学びを支える」特別支援教育推進事業費</v>
          </cell>
          <cell r="J1749">
            <v>1</v>
          </cell>
          <cell r="K1749" t="str">
            <v>一般会計</v>
          </cell>
          <cell r="L1749">
            <v>10</v>
          </cell>
          <cell r="M1749" t="str">
            <v>教育費　</v>
          </cell>
          <cell r="N1749">
            <v>1</v>
          </cell>
          <cell r="O1749" t="str">
            <v>教育総務費　</v>
          </cell>
          <cell r="P1749">
            <v>3</v>
          </cell>
          <cell r="Q1749" t="str">
            <v>教育指導費　</v>
          </cell>
          <cell r="R1749">
            <v>10</v>
          </cell>
          <cell r="S1749" t="str">
            <v>教育指導費　</v>
          </cell>
          <cell r="T1749">
            <v>4</v>
          </cell>
          <cell r="U1749" t="str">
            <v>「学びを支える」特別支援教育推進事業費　</v>
          </cell>
          <cell r="V1749">
            <v>0</v>
          </cell>
          <cell r="X1749">
            <v>0</v>
          </cell>
          <cell r="Z1749">
            <v>3519</v>
          </cell>
          <cell r="AA1749">
            <v>5796</v>
          </cell>
          <cell r="AB1749">
            <v>5798</v>
          </cell>
          <cell r="AC1749">
            <v>5798</v>
          </cell>
          <cell r="AD1749">
            <v>5798</v>
          </cell>
          <cell r="AE1749">
            <v>0</v>
          </cell>
          <cell r="AF1749">
            <v>0</v>
          </cell>
          <cell r="AG1749">
            <v>0</v>
          </cell>
          <cell r="AH1749">
            <v>0</v>
          </cell>
          <cell r="AI1749">
            <v>5796</v>
          </cell>
          <cell r="AJ1749">
            <v>5798</v>
          </cell>
          <cell r="AK1749">
            <v>5798</v>
          </cell>
          <cell r="AL1749">
            <v>5798</v>
          </cell>
          <cell r="AM1749">
            <v>0</v>
          </cell>
          <cell r="AN1749">
            <v>2</v>
          </cell>
          <cell r="AO1749">
            <v>2</v>
          </cell>
          <cell r="AP1749" t="str">
            <v xml:space="preserve">○教育支援審議会に係る事務費
　教育支援審議会は、学校教育法施行令第18条の２に規定される専門的知識を有する者の意見聴取を行うために、市教育支援審議会条例により設置されている附属機関であり、教育委員会からの諮問に応じ、心身に障がいのある児童・生徒の教育支援に関する事項について調査審議している。
○その他、教育支援に係る事業費
　就学事務に係る手引き印刷経費、知能検査に要する経費 </v>
          </cell>
          <cell r="AQ1749" t="str">
            <v>・教育支援審議会の開催に係る費用弁償
・教育支援室の事業経費（指導主事旅費、知能検査に要する経費、事務用品費など）
【増減理由】
　教育支援審議会委員の変更に伴う旅費の増</v>
          </cell>
          <cell r="BJ1749">
            <v>1</v>
          </cell>
          <cell r="BK1749">
            <v>5798</v>
          </cell>
          <cell r="BL1749">
            <v>0</v>
          </cell>
          <cell r="BM1749">
            <v>0</v>
          </cell>
          <cell r="BN1749">
            <v>0</v>
          </cell>
          <cell r="BO1749">
            <v>0</v>
          </cell>
          <cell r="BP1749">
            <v>0</v>
          </cell>
          <cell r="BQ1749">
            <v>0</v>
          </cell>
          <cell r="BR1749">
            <v>0</v>
          </cell>
          <cell r="BS1749">
            <v>0</v>
          </cell>
          <cell r="BT1749">
            <v>0</v>
          </cell>
          <cell r="BU1749">
            <v>0</v>
          </cell>
          <cell r="BV1749">
            <v>5798</v>
          </cell>
          <cell r="BW1749">
            <v>0</v>
          </cell>
          <cell r="BX1749">
            <v>0</v>
          </cell>
          <cell r="BY1749">
            <v>0</v>
          </cell>
          <cell r="BZ1749">
            <v>0</v>
          </cell>
          <cell r="CA1749">
            <v>5798</v>
          </cell>
        </row>
        <row r="1750">
          <cell r="I1750" t="str">
            <v>「学びを支える」特別支援教育推進事業費　会計年度任用職員分</v>
          </cell>
          <cell r="J1750">
            <v>1</v>
          </cell>
          <cell r="K1750" t="str">
            <v>一般会計</v>
          </cell>
          <cell r="L1750">
            <v>10</v>
          </cell>
          <cell r="M1750" t="str">
            <v>教育費　</v>
          </cell>
          <cell r="N1750">
            <v>1</v>
          </cell>
          <cell r="O1750" t="str">
            <v>教育総務費　</v>
          </cell>
          <cell r="P1750">
            <v>3</v>
          </cell>
          <cell r="Q1750" t="str">
            <v>教育指導費　</v>
          </cell>
          <cell r="R1750">
            <v>10</v>
          </cell>
          <cell r="S1750" t="str">
            <v>教育指導費　</v>
          </cell>
          <cell r="T1750">
            <v>4</v>
          </cell>
          <cell r="U1750" t="str">
            <v>「学びを支える」特別支援教育推進事業費　</v>
          </cell>
          <cell r="V1750">
            <v>0</v>
          </cell>
          <cell r="X1750">
            <v>1</v>
          </cell>
          <cell r="Y1750" t="str">
            <v>会計年度任用職員分　</v>
          </cell>
          <cell r="Z1750">
            <v>0</v>
          </cell>
          <cell r="AA1750">
            <v>3240</v>
          </cell>
          <cell r="AB1750">
            <v>8328</v>
          </cell>
          <cell r="AC1750">
            <v>8328</v>
          </cell>
          <cell r="AD1750">
            <v>8328</v>
          </cell>
          <cell r="AE1750">
            <v>8</v>
          </cell>
          <cell r="AF1750">
            <v>42</v>
          </cell>
          <cell r="AG1750">
            <v>42</v>
          </cell>
          <cell r="AH1750">
            <v>42</v>
          </cell>
          <cell r="AI1750">
            <v>3232</v>
          </cell>
          <cell r="AJ1750">
            <v>8286</v>
          </cell>
          <cell r="AK1750">
            <v>8286</v>
          </cell>
          <cell r="AL1750">
            <v>8286</v>
          </cell>
          <cell r="AM1750">
            <v>0</v>
          </cell>
          <cell r="AN1750">
            <v>5088</v>
          </cell>
          <cell r="AO1750">
            <v>5088</v>
          </cell>
          <cell r="AP1750" t="str">
            <v>　特別支援教育の専門性のある教員の育成及び特別支援教育に関する専門的な相談に対応するため、行政機関で特別支援教育に関わる指導主事及び学校の管理職に対して指導助言を行う。</v>
          </cell>
          <cell r="AQ1750" t="str">
            <v xml:space="preserve">会計年度任用職員
　フルタイム：２名
【増減理由】
・特別支援教育アドバイザー（中学校）の増員（１名）に伴う人件費の増
・特別支援教育アドバイザー（小学校）の昇給に伴う人件費の増 </v>
          </cell>
          <cell r="BJ1750">
            <v>1</v>
          </cell>
          <cell r="BK1750">
            <v>8328</v>
          </cell>
          <cell r="BL1750">
            <v>0</v>
          </cell>
          <cell r="BM1750">
            <v>0</v>
          </cell>
          <cell r="BN1750">
            <v>0</v>
          </cell>
          <cell r="BO1750">
            <v>0</v>
          </cell>
          <cell r="BP1750">
            <v>0</v>
          </cell>
          <cell r="BQ1750">
            <v>0</v>
          </cell>
          <cell r="BR1750">
            <v>0</v>
          </cell>
          <cell r="BS1750">
            <v>0</v>
          </cell>
          <cell r="BT1750">
            <v>0</v>
          </cell>
          <cell r="BU1750">
            <v>42</v>
          </cell>
          <cell r="BV1750">
            <v>8286</v>
          </cell>
          <cell r="BW1750">
            <v>0</v>
          </cell>
          <cell r="BX1750">
            <v>0</v>
          </cell>
          <cell r="BY1750">
            <v>0</v>
          </cell>
          <cell r="BZ1750">
            <v>42</v>
          </cell>
          <cell r="CA1750">
            <v>8286</v>
          </cell>
        </row>
        <row r="1751">
          <cell r="I1751" t="str">
            <v>総合的な学習事業費</v>
          </cell>
          <cell r="J1751">
            <v>1</v>
          </cell>
          <cell r="K1751" t="str">
            <v>一般会計</v>
          </cell>
          <cell r="L1751">
            <v>10</v>
          </cell>
          <cell r="M1751" t="str">
            <v>教育費　</v>
          </cell>
          <cell r="N1751">
            <v>1</v>
          </cell>
          <cell r="O1751" t="str">
            <v>教育総務費　</v>
          </cell>
          <cell r="P1751">
            <v>3</v>
          </cell>
          <cell r="Q1751" t="str">
            <v>教育指導費　</v>
          </cell>
          <cell r="R1751">
            <v>10</v>
          </cell>
          <cell r="S1751" t="str">
            <v>教育指導費　</v>
          </cell>
          <cell r="T1751">
            <v>5</v>
          </cell>
          <cell r="U1751" t="str">
            <v>総合的な学習事業費　</v>
          </cell>
          <cell r="V1751">
            <v>0</v>
          </cell>
          <cell r="X1751">
            <v>0</v>
          </cell>
          <cell r="Z1751">
            <v>8126</v>
          </cell>
          <cell r="AA1751">
            <v>9011</v>
          </cell>
          <cell r="AB1751">
            <v>8960</v>
          </cell>
          <cell r="AC1751">
            <v>8960</v>
          </cell>
          <cell r="AD1751">
            <v>8960</v>
          </cell>
          <cell r="AE1751">
            <v>0</v>
          </cell>
          <cell r="AF1751">
            <v>0</v>
          </cell>
          <cell r="AG1751">
            <v>0</v>
          </cell>
          <cell r="AH1751">
            <v>0</v>
          </cell>
          <cell r="AI1751">
            <v>9011</v>
          </cell>
          <cell r="AJ1751">
            <v>8960</v>
          </cell>
          <cell r="AK1751">
            <v>8960</v>
          </cell>
          <cell r="AL1751">
            <v>8960</v>
          </cell>
          <cell r="AM1751">
            <v>0</v>
          </cell>
          <cell r="AN1751">
            <v>-51</v>
          </cell>
          <cell r="AO1751">
            <v>-51</v>
          </cell>
          <cell r="AP1751" t="str">
            <v>　横断的・総合的な学習や探求的な学習を通して、自ら課題を見つけ、自ら学び、主体的に判断し、より良く問題を解決する資質や能力を育成するため、各学校において「総合的な学習」を実施し、「豊かな人間性」と「生きる力」の育成を図る。　</v>
          </cell>
          <cell r="AQ1751" t="str">
            <v>「総合的な学習」の時間の充実化を図るための外部講師への謝金及び体験活動、問題解決的な学習等に要する消耗品
【増減理由】
・小学校学級編成見込数の増に伴う報償費及び消耗品費の増（+4学級：553学級→557学級）
・中学校学級編成見込数の減に伴う報償費及び消耗品費の減（▲9学級：348学級→339学級）
【休校に伴う留保額】
・報償費　：桶売小3,000円、川前中　1,500円　計 4,500円
・消耗品費：桶売小　17,000円、川前中　8,500円　計25,500円　合計30千円</v>
          </cell>
          <cell r="BJ1751">
            <v>1</v>
          </cell>
          <cell r="BK1751">
            <v>8960</v>
          </cell>
          <cell r="BL1751">
            <v>0</v>
          </cell>
          <cell r="BM1751">
            <v>0</v>
          </cell>
          <cell r="BN1751">
            <v>0</v>
          </cell>
          <cell r="BO1751">
            <v>0</v>
          </cell>
          <cell r="BP1751">
            <v>0</v>
          </cell>
          <cell r="BQ1751">
            <v>0</v>
          </cell>
          <cell r="BR1751">
            <v>0</v>
          </cell>
          <cell r="BS1751">
            <v>0</v>
          </cell>
          <cell r="BT1751">
            <v>0</v>
          </cell>
          <cell r="BU1751">
            <v>0</v>
          </cell>
          <cell r="BV1751">
            <v>8960</v>
          </cell>
          <cell r="BW1751">
            <v>0</v>
          </cell>
          <cell r="BX1751">
            <v>0</v>
          </cell>
          <cell r="BY1751">
            <v>0</v>
          </cell>
          <cell r="BZ1751">
            <v>0</v>
          </cell>
          <cell r="CA1751">
            <v>8960</v>
          </cell>
        </row>
        <row r="1752">
          <cell r="I1752" t="str">
            <v>小中学校音楽祭等補助金</v>
          </cell>
          <cell r="J1752">
            <v>1</v>
          </cell>
          <cell r="K1752" t="str">
            <v>一般会計</v>
          </cell>
          <cell r="L1752">
            <v>10</v>
          </cell>
          <cell r="M1752" t="str">
            <v>教育費　</v>
          </cell>
          <cell r="N1752">
            <v>1</v>
          </cell>
          <cell r="O1752" t="str">
            <v>教育総務費　</v>
          </cell>
          <cell r="P1752">
            <v>3</v>
          </cell>
          <cell r="Q1752" t="str">
            <v>教育指導費　</v>
          </cell>
          <cell r="R1752">
            <v>10</v>
          </cell>
          <cell r="S1752" t="str">
            <v>教育指導費　</v>
          </cell>
          <cell r="T1752">
            <v>6</v>
          </cell>
          <cell r="U1752" t="str">
            <v>小中学校音楽祭等補助金　</v>
          </cell>
          <cell r="V1752">
            <v>0</v>
          </cell>
          <cell r="X1752">
            <v>0</v>
          </cell>
          <cell r="Z1752">
            <v>5362</v>
          </cell>
          <cell r="AA1752">
            <v>10318</v>
          </cell>
          <cell r="AB1752">
            <v>8672</v>
          </cell>
          <cell r="AC1752">
            <v>8672</v>
          </cell>
          <cell r="AD1752">
            <v>8672</v>
          </cell>
          <cell r="AE1752">
            <v>0</v>
          </cell>
          <cell r="AF1752">
            <v>0</v>
          </cell>
          <cell r="AG1752">
            <v>0</v>
          </cell>
          <cell r="AH1752">
            <v>0</v>
          </cell>
          <cell r="AI1752">
            <v>10318</v>
          </cell>
          <cell r="AJ1752">
            <v>8672</v>
          </cell>
          <cell r="AK1752">
            <v>8672</v>
          </cell>
          <cell r="AL1752">
            <v>8672</v>
          </cell>
          <cell r="AM1752">
            <v>0</v>
          </cell>
          <cell r="AN1752">
            <v>-1646</v>
          </cell>
          <cell r="AO1752">
            <v>-1646</v>
          </cell>
          <cell r="AP1752" t="str">
            <v>　児童生徒の授業成果の発表会開催や各吹奏楽連盟が主催する東北大会や全国大会への参加費の一部を補助することで、普段の授業における教育効果の向上や部活動への取組み意欲の向上を図る。</v>
          </cell>
          <cell r="AQ1752" t="str">
            <v xml:space="preserve">県下音楽祭事業費補助金
吹奏楽コンクール補助金
各種発表会事業費補助金（小学校）
各種発表会事業費補助金（中学校）
東北及び全国吹奏楽連盟等主催大会への参加補助金
【増減理由】
方部音楽祭の廃止に伴う方部音楽祭事業費補助金の減 </v>
          </cell>
          <cell r="BJ1752">
            <v>1</v>
          </cell>
          <cell r="BK1752">
            <v>8672</v>
          </cell>
          <cell r="BL1752">
            <v>0</v>
          </cell>
          <cell r="BM1752">
            <v>0</v>
          </cell>
          <cell r="BN1752">
            <v>0</v>
          </cell>
          <cell r="BO1752">
            <v>0</v>
          </cell>
          <cell r="BP1752">
            <v>0</v>
          </cell>
          <cell r="BQ1752">
            <v>0</v>
          </cell>
          <cell r="BR1752">
            <v>0</v>
          </cell>
          <cell r="BS1752">
            <v>0</v>
          </cell>
          <cell r="BT1752">
            <v>0</v>
          </cell>
          <cell r="BU1752">
            <v>0</v>
          </cell>
          <cell r="BV1752">
            <v>8672</v>
          </cell>
          <cell r="BW1752">
            <v>0</v>
          </cell>
          <cell r="BX1752">
            <v>0</v>
          </cell>
          <cell r="BY1752">
            <v>0</v>
          </cell>
          <cell r="BZ1752">
            <v>0</v>
          </cell>
          <cell r="CA1752">
            <v>8672</v>
          </cell>
        </row>
        <row r="1753">
          <cell r="I1753" t="str">
            <v>教育指導事務費</v>
          </cell>
          <cell r="J1753">
            <v>1</v>
          </cell>
          <cell r="K1753" t="str">
            <v>一般会計</v>
          </cell>
          <cell r="L1753">
            <v>10</v>
          </cell>
          <cell r="M1753" t="str">
            <v>教育費　</v>
          </cell>
          <cell r="N1753">
            <v>1</v>
          </cell>
          <cell r="O1753" t="str">
            <v>教育総務費　</v>
          </cell>
          <cell r="P1753">
            <v>3</v>
          </cell>
          <cell r="Q1753" t="str">
            <v>教育指導費　</v>
          </cell>
          <cell r="R1753">
            <v>10</v>
          </cell>
          <cell r="S1753" t="str">
            <v>教育指導費　</v>
          </cell>
          <cell r="T1753">
            <v>7</v>
          </cell>
          <cell r="U1753" t="str">
            <v>教育指導事務費　</v>
          </cell>
          <cell r="V1753">
            <v>0</v>
          </cell>
          <cell r="X1753">
            <v>0</v>
          </cell>
          <cell r="Z1753">
            <v>3230</v>
          </cell>
          <cell r="AA1753">
            <v>5576</v>
          </cell>
          <cell r="AB1753">
            <v>4706</v>
          </cell>
          <cell r="AC1753">
            <v>4706</v>
          </cell>
          <cell r="AD1753">
            <v>4706</v>
          </cell>
          <cell r="AE1753">
            <v>472</v>
          </cell>
          <cell r="AF1753">
            <v>390</v>
          </cell>
          <cell r="AG1753">
            <v>390</v>
          </cell>
          <cell r="AH1753">
            <v>390</v>
          </cell>
          <cell r="AI1753">
            <v>5104</v>
          </cell>
          <cell r="AJ1753">
            <v>4316</v>
          </cell>
          <cell r="AK1753">
            <v>4316</v>
          </cell>
          <cell r="AL1753">
            <v>4316</v>
          </cell>
          <cell r="AM1753">
            <v>0</v>
          </cell>
          <cell r="AN1753">
            <v>-870</v>
          </cell>
          <cell r="AO1753">
            <v>-870</v>
          </cell>
          <cell r="AP1753" t="str">
            <v>教育指導に要する経費</v>
          </cell>
          <cell r="AQ1753" t="str">
            <v>・教育人材育成プログラム会議、研究指導員学校訪問等に要する経費
・指導主事日額旅費、各会議（文科省）、研究授業、セミナー等出席旅費
・教員派遣研修旅費及び参加負担金　・西会津小との交流事業に要する経費
・体験学習活動用バス借上、学校タクシーに要する経費
【増減理由】
・文科省会議出席旅費、研究授業・セミナー等出席旅費精査による減（▲45回：東京日帰40回、東京宿泊15回、福島日帰10回→東京日帰10回、東京宿泊10回）
・豊間小と西会津小の交流事業見直し（対面→オンライン）による施設使用料、バス借上料の減（▲81千円、▲194千円）</v>
          </cell>
          <cell r="BJ1753">
            <v>1</v>
          </cell>
          <cell r="BK1753">
            <v>4706</v>
          </cell>
          <cell r="BL1753">
            <v>0</v>
          </cell>
          <cell r="BM1753">
            <v>0</v>
          </cell>
          <cell r="BN1753">
            <v>0</v>
          </cell>
          <cell r="BO1753">
            <v>0</v>
          </cell>
          <cell r="BP1753">
            <v>0</v>
          </cell>
          <cell r="BQ1753">
            <v>0</v>
          </cell>
          <cell r="BR1753">
            <v>0</v>
          </cell>
          <cell r="BS1753">
            <v>0</v>
          </cell>
          <cell r="BT1753">
            <v>0</v>
          </cell>
          <cell r="BU1753">
            <v>390</v>
          </cell>
          <cell r="BV1753">
            <v>4316</v>
          </cell>
          <cell r="BW1753">
            <v>0</v>
          </cell>
          <cell r="BX1753">
            <v>0</v>
          </cell>
          <cell r="BY1753">
            <v>0</v>
          </cell>
          <cell r="BZ1753">
            <v>390</v>
          </cell>
          <cell r="CA1753">
            <v>4316</v>
          </cell>
        </row>
        <row r="1754">
          <cell r="I1754" t="str">
            <v>教育指導事務費　会計年度任用職員分</v>
          </cell>
          <cell r="J1754">
            <v>1</v>
          </cell>
          <cell r="K1754" t="str">
            <v>一般会計</v>
          </cell>
          <cell r="L1754">
            <v>10</v>
          </cell>
          <cell r="M1754" t="str">
            <v>教育費　</v>
          </cell>
          <cell r="N1754">
            <v>1</v>
          </cell>
          <cell r="O1754" t="str">
            <v>教育総務費　</v>
          </cell>
          <cell r="P1754">
            <v>3</v>
          </cell>
          <cell r="Q1754" t="str">
            <v>教育指導費　</v>
          </cell>
          <cell r="R1754">
            <v>10</v>
          </cell>
          <cell r="S1754" t="str">
            <v>教育指導費　</v>
          </cell>
          <cell r="T1754">
            <v>7</v>
          </cell>
          <cell r="U1754" t="str">
            <v>教育指導事務費　</v>
          </cell>
          <cell r="V1754">
            <v>0</v>
          </cell>
          <cell r="X1754">
            <v>1</v>
          </cell>
          <cell r="Y1754" t="str">
            <v>会計年度任用職員分　</v>
          </cell>
          <cell r="Z1754">
            <v>22765</v>
          </cell>
          <cell r="AA1754">
            <v>45818</v>
          </cell>
          <cell r="AB1754">
            <v>32261</v>
          </cell>
          <cell r="AC1754">
            <v>30932</v>
          </cell>
          <cell r="AD1754">
            <v>30932</v>
          </cell>
          <cell r="AE1754">
            <v>115</v>
          </cell>
          <cell r="AF1754">
            <v>120</v>
          </cell>
          <cell r="AG1754">
            <v>137</v>
          </cell>
          <cell r="AH1754">
            <v>137</v>
          </cell>
          <cell r="AI1754">
            <v>45703</v>
          </cell>
          <cell r="AJ1754">
            <v>32141</v>
          </cell>
          <cell r="AK1754">
            <v>30795</v>
          </cell>
          <cell r="AL1754">
            <v>30795</v>
          </cell>
          <cell r="AM1754">
            <v>-1329</v>
          </cell>
          <cell r="AN1754">
            <v>-13557</v>
          </cell>
          <cell r="AO1754">
            <v>-14886</v>
          </cell>
          <cell r="AP1754" t="str">
            <v xml:space="preserve">会計年度任用職員の人件費
１　フルタイム　１名（指導係事務補助１名）
指導係（指導主事）の事務補助として1名配置。
２　パートタイム　19名（学校事務職員）
学級数が小学校で19学級程度、中学校で15学級程度の学校に事務負担の軽減を図る
ため配置
 </v>
          </cell>
          <cell r="AQ1754" t="str">
            <v>・学校教育課におけるフルタイム会計年度任用職員の給与等
・学校におけるパートタイム会計年度任用職員（事務職員）の報酬等
【令和５年度の変更点】
・フルタイム会計年度任用職員の昇給による増、超勤手当の増、共済費の減
・パートタイム学校事務職員の人数減（△2人：21人→19人）
・パートタイム学校事務職員の勤務日数の増（+1日：207日→208日）
・学力向上アドバイザー等（３名）の人件費の皆減</v>
          </cell>
          <cell r="BJ1754">
            <v>2</v>
          </cell>
          <cell r="BK1754">
            <v>0</v>
          </cell>
          <cell r="BL1754">
            <v>0</v>
          </cell>
          <cell r="BM1754">
            <v>0</v>
          </cell>
          <cell r="BN1754">
            <v>0</v>
          </cell>
          <cell r="BO1754">
            <v>0</v>
          </cell>
          <cell r="BP1754">
            <v>0</v>
          </cell>
          <cell r="BQ1754">
            <v>0</v>
          </cell>
          <cell r="BR1754">
            <v>0</v>
          </cell>
          <cell r="BS1754">
            <v>0</v>
          </cell>
          <cell r="BT1754">
            <v>0</v>
          </cell>
          <cell r="BU1754">
            <v>120</v>
          </cell>
          <cell r="BV1754">
            <v>32141</v>
          </cell>
          <cell r="BW1754">
            <v>0</v>
          </cell>
          <cell r="BX1754">
            <v>0</v>
          </cell>
          <cell r="BY1754">
            <v>0</v>
          </cell>
          <cell r="BZ1754">
            <v>137</v>
          </cell>
          <cell r="CA1754">
            <v>30795</v>
          </cell>
        </row>
        <row r="1755">
          <cell r="I1755" t="str">
            <v>教育指導事務費　修学旅行引率経費分等</v>
          </cell>
          <cell r="J1755">
            <v>1</v>
          </cell>
          <cell r="K1755" t="str">
            <v>一般会計</v>
          </cell>
          <cell r="L1755">
            <v>10</v>
          </cell>
          <cell r="M1755" t="str">
            <v>教育費　</v>
          </cell>
          <cell r="N1755">
            <v>1</v>
          </cell>
          <cell r="O1755" t="str">
            <v>教育総務費　</v>
          </cell>
          <cell r="P1755">
            <v>3</v>
          </cell>
          <cell r="Q1755" t="str">
            <v>教育指導費　</v>
          </cell>
          <cell r="R1755">
            <v>10</v>
          </cell>
          <cell r="S1755" t="str">
            <v>教育指導費　</v>
          </cell>
          <cell r="T1755">
            <v>7</v>
          </cell>
          <cell r="U1755" t="str">
            <v>教育指導事務費　</v>
          </cell>
          <cell r="V1755">
            <v>0</v>
          </cell>
          <cell r="X1755">
            <v>2</v>
          </cell>
          <cell r="Y1755" t="str">
            <v>修学旅行引率経費分等</v>
          </cell>
          <cell r="Z1755">
            <v>793</v>
          </cell>
          <cell r="AA1755">
            <v>4218</v>
          </cell>
          <cell r="AB1755">
            <v>3840</v>
          </cell>
          <cell r="AC1755">
            <v>3105</v>
          </cell>
          <cell r="AD1755">
            <v>3105</v>
          </cell>
          <cell r="AE1755">
            <v>0</v>
          </cell>
          <cell r="AF1755">
            <v>0</v>
          </cell>
          <cell r="AG1755">
            <v>0</v>
          </cell>
          <cell r="AH1755">
            <v>0</v>
          </cell>
          <cell r="AI1755">
            <v>4218</v>
          </cell>
          <cell r="AJ1755">
            <v>3840</v>
          </cell>
          <cell r="AK1755">
            <v>3105</v>
          </cell>
          <cell r="AL1755">
            <v>3105</v>
          </cell>
          <cell r="AM1755">
            <v>-735</v>
          </cell>
          <cell r="AN1755">
            <v>-378</v>
          </cell>
          <cell r="AO1755">
            <v>-1113</v>
          </cell>
          <cell r="AP1755" t="str">
            <v xml:space="preserve">教育指導に要する事務経費
・市立中学校の卒業証書の台紙（遠野和紙）購入に要する経費
・市立小中学校の修学旅行の引率教職員の施設の入場料等に要する経費
</v>
          </cell>
          <cell r="AQ1755" t="str">
            <v>・卒業証書用遠野和紙購入に要する消耗品費
・修学旅行に係る旅行取扱料金に要する手数料
・修学旅行に係る施設の拝観料・入場料に要する使用料
【増減理由】
・卒業証書用遠野和紙単価増（+270円：500円→770円）※枚数調整により増減なし
・旅行取扱料金単価精査（小学校▲200円：400円→200円、中学校▲200円：1,800円→1,600円）による手数料の減
・拝観料・入場料単価精査（小学校+700円：1,000円→1,700円、中学校▲1,900円：10,000円→8,100円）による使用料の減
・引率見込教員数増減あり（小学校+7人：330人→337人、中学校▲2人：256人→254人）</v>
          </cell>
          <cell r="BJ1755">
            <v>2</v>
          </cell>
          <cell r="BK1755">
            <v>0</v>
          </cell>
          <cell r="BL1755">
            <v>0</v>
          </cell>
          <cell r="BM1755">
            <v>0</v>
          </cell>
          <cell r="BN1755">
            <v>0</v>
          </cell>
          <cell r="BO1755">
            <v>0</v>
          </cell>
          <cell r="BP1755">
            <v>0</v>
          </cell>
          <cell r="BQ1755">
            <v>0</v>
          </cell>
          <cell r="BR1755">
            <v>0</v>
          </cell>
          <cell r="BS1755">
            <v>0</v>
          </cell>
          <cell r="BT1755">
            <v>0</v>
          </cell>
          <cell r="BU1755">
            <v>0</v>
          </cell>
          <cell r="BV1755">
            <v>3840</v>
          </cell>
          <cell r="BW1755">
            <v>0</v>
          </cell>
          <cell r="BX1755">
            <v>0</v>
          </cell>
          <cell r="BY1755">
            <v>0</v>
          </cell>
          <cell r="BZ1755">
            <v>0</v>
          </cell>
          <cell r="CA1755">
            <v>3105</v>
          </cell>
        </row>
        <row r="1756">
          <cell r="I1756" t="str">
            <v>生徒指導特別対策事業費</v>
          </cell>
          <cell r="J1756">
            <v>1</v>
          </cell>
          <cell r="K1756" t="str">
            <v>一般会計</v>
          </cell>
          <cell r="L1756">
            <v>10</v>
          </cell>
          <cell r="M1756" t="str">
            <v>教育費　</v>
          </cell>
          <cell r="N1756">
            <v>1</v>
          </cell>
          <cell r="O1756" t="str">
            <v>教育総務費　</v>
          </cell>
          <cell r="P1756">
            <v>3</v>
          </cell>
          <cell r="Q1756" t="str">
            <v>教育指導費　</v>
          </cell>
          <cell r="R1756">
            <v>10</v>
          </cell>
          <cell r="S1756" t="str">
            <v>教育指導費　</v>
          </cell>
          <cell r="T1756">
            <v>10</v>
          </cell>
          <cell r="U1756" t="str">
            <v>生徒指導特別対策事業費　</v>
          </cell>
          <cell r="V1756">
            <v>0</v>
          </cell>
          <cell r="X1756">
            <v>0</v>
          </cell>
          <cell r="Z1756">
            <v>4501</v>
          </cell>
          <cell r="AA1756">
            <v>4738</v>
          </cell>
          <cell r="AB1756">
            <v>4570</v>
          </cell>
          <cell r="AC1756">
            <v>4570</v>
          </cell>
          <cell r="AD1756">
            <v>4570</v>
          </cell>
          <cell r="AE1756">
            <v>0</v>
          </cell>
          <cell r="AF1756">
            <v>0</v>
          </cell>
          <cell r="AG1756">
            <v>0</v>
          </cell>
          <cell r="AH1756">
            <v>0</v>
          </cell>
          <cell r="AI1756">
            <v>4738</v>
          </cell>
          <cell r="AJ1756">
            <v>4570</v>
          </cell>
          <cell r="AK1756">
            <v>4570</v>
          </cell>
          <cell r="AL1756">
            <v>4570</v>
          </cell>
          <cell r="AM1756">
            <v>0</v>
          </cell>
          <cell r="AN1756">
            <v>-168</v>
          </cell>
          <cell r="AO1756">
            <v>-168</v>
          </cell>
          <cell r="AP1756" t="str">
            <v>　生徒指導委員連絡協議会、各方部生徒指導委員会、生徒指導主事情報交換会を開催し、生徒指導に係る情報交換・協議等を行う。
　また、児童生徒が心豊かで充実した学校生徒活を送れるよう、勤労体験（栽培・飼育活動等）を行う。</v>
          </cell>
          <cell r="AQ1756" t="str">
            <v xml:space="preserve">・生徒指導委員連絡協議会、各方部生徒指導委員会（7方部）、生徒指導主事情報交換会開催における旅費・小中学校における勤労体験活動に係る消耗品費・「子ども見守り隊」用帽子・腕章、「子ども避難の家」表示旗作製に係る経費・ＱＵテストに係る手数料
【増減理由】
・子ども見守り隊用帽子・腕章作成数減（▲50個：150個→100個）に伴う消耗品費の減
・子ども避難の家表示旗作成数減（▲80枚：180枚→100枚）に伴う印刷製本費の減
【休校に伴う留保額】
・消耗品費：桶売小　13,900円、川前中　12,900円　計26,800円 </v>
          </cell>
          <cell r="BJ1756">
            <v>1</v>
          </cell>
          <cell r="BK1756">
            <v>4570</v>
          </cell>
          <cell r="BL1756">
            <v>0</v>
          </cell>
          <cell r="BM1756">
            <v>0</v>
          </cell>
          <cell r="BN1756">
            <v>0</v>
          </cell>
          <cell r="BO1756">
            <v>0</v>
          </cell>
          <cell r="BP1756">
            <v>0</v>
          </cell>
          <cell r="BQ1756">
            <v>0</v>
          </cell>
          <cell r="BR1756">
            <v>0</v>
          </cell>
          <cell r="BS1756">
            <v>0</v>
          </cell>
          <cell r="BT1756">
            <v>0</v>
          </cell>
          <cell r="BU1756">
            <v>0</v>
          </cell>
          <cell r="BV1756">
            <v>4570</v>
          </cell>
          <cell r="BW1756">
            <v>0</v>
          </cell>
          <cell r="BX1756">
            <v>0</v>
          </cell>
          <cell r="BY1756">
            <v>0</v>
          </cell>
          <cell r="BZ1756">
            <v>0</v>
          </cell>
          <cell r="CA1756">
            <v>4570</v>
          </cell>
        </row>
        <row r="1757">
          <cell r="I1757" t="str">
            <v>支援員設置事業費</v>
          </cell>
          <cell r="J1757">
            <v>1</v>
          </cell>
          <cell r="K1757" t="str">
            <v>一般会計</v>
          </cell>
          <cell r="L1757">
            <v>10</v>
          </cell>
          <cell r="M1757" t="str">
            <v>教育費　</v>
          </cell>
          <cell r="N1757">
            <v>1</v>
          </cell>
          <cell r="O1757" t="str">
            <v>教育総務費　</v>
          </cell>
          <cell r="P1757">
            <v>3</v>
          </cell>
          <cell r="Q1757" t="str">
            <v>教育指導費　</v>
          </cell>
          <cell r="R1757">
            <v>10</v>
          </cell>
          <cell r="S1757" t="str">
            <v>教育指導費　</v>
          </cell>
          <cell r="T1757">
            <v>12</v>
          </cell>
          <cell r="U1757" t="str">
            <v>支援員設置事業費</v>
          </cell>
          <cell r="V1757">
            <v>0</v>
          </cell>
          <cell r="X1757">
            <v>0</v>
          </cell>
          <cell r="Z1757">
            <v>238</v>
          </cell>
          <cell r="AA1757">
            <v>321</v>
          </cell>
          <cell r="AB1757">
            <v>311</v>
          </cell>
          <cell r="AC1757">
            <v>311</v>
          </cell>
          <cell r="AD1757">
            <v>311</v>
          </cell>
          <cell r="AE1757">
            <v>0</v>
          </cell>
          <cell r="AF1757">
            <v>0</v>
          </cell>
          <cell r="AG1757">
            <v>0</v>
          </cell>
          <cell r="AH1757">
            <v>0</v>
          </cell>
          <cell r="AI1757">
            <v>321</v>
          </cell>
          <cell r="AJ1757">
            <v>311</v>
          </cell>
          <cell r="AK1757">
            <v>311</v>
          </cell>
          <cell r="AL1757">
            <v>311</v>
          </cell>
          <cell r="AM1757">
            <v>0</v>
          </cell>
          <cell r="AN1757">
            <v>-10</v>
          </cell>
          <cell r="AO1757">
            <v>-10</v>
          </cell>
          <cell r="AP1757" t="str">
            <v>　支援員として勤務する職員の研修旅費</v>
          </cell>
          <cell r="AQ1757" t="str">
            <v xml:space="preserve">通常支援員（140名）に係る研修旅費
【増減理由】
　・支援員数の増（10名：130名→140名）
　・過去の支給実績に基づく旅費単価の減（▲81円：821円→740円） </v>
          </cell>
          <cell r="BJ1757">
            <v>1</v>
          </cell>
          <cell r="BK1757">
            <v>311</v>
          </cell>
          <cell r="BL1757">
            <v>0</v>
          </cell>
          <cell r="BM1757">
            <v>0</v>
          </cell>
          <cell r="BN1757">
            <v>0</v>
          </cell>
          <cell r="BO1757">
            <v>0</v>
          </cell>
          <cell r="BP1757">
            <v>0</v>
          </cell>
          <cell r="BQ1757">
            <v>0</v>
          </cell>
          <cell r="BR1757">
            <v>0</v>
          </cell>
          <cell r="BS1757">
            <v>0</v>
          </cell>
          <cell r="BT1757">
            <v>0</v>
          </cell>
          <cell r="BU1757">
            <v>0</v>
          </cell>
          <cell r="BV1757">
            <v>311</v>
          </cell>
          <cell r="BW1757">
            <v>0</v>
          </cell>
          <cell r="BX1757">
            <v>0</v>
          </cell>
          <cell r="BY1757">
            <v>0</v>
          </cell>
          <cell r="BZ1757">
            <v>0</v>
          </cell>
          <cell r="CA1757">
            <v>311</v>
          </cell>
        </row>
        <row r="1758">
          <cell r="I1758" t="str">
            <v>支援員設置事業費　会計年度任用職員分</v>
          </cell>
          <cell r="J1758">
            <v>1</v>
          </cell>
          <cell r="K1758" t="str">
            <v>一般会計</v>
          </cell>
          <cell r="L1758">
            <v>10</v>
          </cell>
          <cell r="M1758" t="str">
            <v>教育費　</v>
          </cell>
          <cell r="N1758">
            <v>1</v>
          </cell>
          <cell r="O1758" t="str">
            <v>教育総務費　</v>
          </cell>
          <cell r="P1758">
            <v>3</v>
          </cell>
          <cell r="Q1758" t="str">
            <v>教育指導費　</v>
          </cell>
          <cell r="R1758">
            <v>10</v>
          </cell>
          <cell r="S1758" t="str">
            <v>教育指導費　</v>
          </cell>
          <cell r="T1758">
            <v>12</v>
          </cell>
          <cell r="U1758" t="str">
            <v>支援員設置事業費</v>
          </cell>
          <cell r="V1758">
            <v>0</v>
          </cell>
          <cell r="X1758">
            <v>3</v>
          </cell>
          <cell r="Y1758" t="str">
            <v>会計年度任用職員分　</v>
          </cell>
          <cell r="Z1758">
            <v>167477</v>
          </cell>
          <cell r="AA1758">
            <v>215703</v>
          </cell>
          <cell r="AB1758">
            <v>240258</v>
          </cell>
          <cell r="AC1758">
            <v>241828</v>
          </cell>
          <cell r="AD1758">
            <v>241828</v>
          </cell>
          <cell r="AE1758">
            <v>538</v>
          </cell>
          <cell r="AF1758">
            <v>996</v>
          </cell>
          <cell r="AG1758">
            <v>1203</v>
          </cell>
          <cell r="AH1758">
            <v>1203</v>
          </cell>
          <cell r="AI1758">
            <v>215165</v>
          </cell>
          <cell r="AJ1758">
            <v>239262</v>
          </cell>
          <cell r="AK1758">
            <v>240625</v>
          </cell>
          <cell r="AL1758">
            <v>240625</v>
          </cell>
          <cell r="AM1758">
            <v>1570</v>
          </cell>
          <cell r="AN1758">
            <v>24555</v>
          </cell>
          <cell r="AO1758">
            <v>26125</v>
          </cell>
          <cell r="AP1758" t="str">
            <v>　通常学級に在籍している肢体不自由児童・生徒を支援するため、支援員を配置し、教　室移動時の階段昇降補助や着替え、食事等の補助をはじめとした身体的介助を行う。
　多人数在籍している特別支援学級や障害の程度の重い（肢体不自由以外）児童・生徒が在籍している通常学級に支援員を配置し、担任を補助しながら、飛び出しなど多動のある児童・生徒への対応、身辺処理への対応など、障害のある児童・生徒への支援を行うとともに、他の児童・生徒の円滑な学習活動を支援する。</v>
          </cell>
          <cell r="AQ1758" t="str">
            <v>会計年度任用職員
　パートタイム：140名
【増減理由】
・支援員数の増（10名：130名→140名）に伴う報酬・旅費・共済費の増
・勤務日数の増（1日：205→206日）に伴う報酬・旅費・共済費の増</v>
          </cell>
          <cell r="BJ1758">
            <v>2</v>
          </cell>
          <cell r="BK1758">
            <v>0</v>
          </cell>
          <cell r="BL1758">
            <v>0</v>
          </cell>
          <cell r="BM1758">
            <v>0</v>
          </cell>
          <cell r="BN1758">
            <v>0</v>
          </cell>
          <cell r="BO1758">
            <v>0</v>
          </cell>
          <cell r="BP1758">
            <v>0</v>
          </cell>
          <cell r="BQ1758">
            <v>0</v>
          </cell>
          <cell r="BR1758">
            <v>0</v>
          </cell>
          <cell r="BS1758">
            <v>0</v>
          </cell>
          <cell r="BT1758">
            <v>0</v>
          </cell>
          <cell r="BU1758">
            <v>996</v>
          </cell>
          <cell r="BV1758">
            <v>239262</v>
          </cell>
          <cell r="BW1758">
            <v>0</v>
          </cell>
          <cell r="BX1758">
            <v>0</v>
          </cell>
          <cell r="BY1758">
            <v>0</v>
          </cell>
          <cell r="BZ1758">
            <v>1203</v>
          </cell>
          <cell r="CA1758">
            <v>240625</v>
          </cell>
        </row>
        <row r="1759">
          <cell r="I1759" t="str">
            <v>いじめ根絶推進本部設置事業費</v>
          </cell>
          <cell r="J1759">
            <v>1</v>
          </cell>
          <cell r="K1759" t="str">
            <v>一般会計</v>
          </cell>
          <cell r="L1759">
            <v>10</v>
          </cell>
          <cell r="M1759" t="str">
            <v>教育費　</v>
          </cell>
          <cell r="N1759">
            <v>1</v>
          </cell>
          <cell r="O1759" t="str">
            <v>教育総務費　</v>
          </cell>
          <cell r="P1759">
            <v>3</v>
          </cell>
          <cell r="Q1759" t="str">
            <v>教育指導費　</v>
          </cell>
          <cell r="R1759">
            <v>10</v>
          </cell>
          <cell r="S1759" t="str">
            <v>教育指導費　</v>
          </cell>
          <cell r="T1759">
            <v>13</v>
          </cell>
          <cell r="U1759" t="str">
            <v>いじめ根絶推進本部設置事業費</v>
          </cell>
          <cell r="V1759">
            <v>0</v>
          </cell>
          <cell r="X1759">
            <v>0</v>
          </cell>
          <cell r="Z1759">
            <v>490</v>
          </cell>
          <cell r="AA1759">
            <v>548</v>
          </cell>
          <cell r="AB1759">
            <v>548</v>
          </cell>
          <cell r="AC1759">
            <v>548</v>
          </cell>
          <cell r="AD1759">
            <v>548</v>
          </cell>
          <cell r="AE1759">
            <v>0</v>
          </cell>
          <cell r="AF1759">
            <v>0</v>
          </cell>
          <cell r="AG1759">
            <v>0</v>
          </cell>
          <cell r="AH1759">
            <v>0</v>
          </cell>
          <cell r="AI1759">
            <v>548</v>
          </cell>
          <cell r="AJ1759">
            <v>548</v>
          </cell>
          <cell r="AK1759">
            <v>548</v>
          </cell>
          <cell r="AL1759">
            <v>548</v>
          </cell>
          <cell r="AM1759">
            <v>0</v>
          </cell>
          <cell r="AN1759">
            <v>0</v>
          </cell>
          <cell r="AO1759">
            <v>0</v>
          </cell>
          <cell r="AP1759" t="str">
            <v>いじめのない・子どもが輝くまちづくりを推進するため、本部会議を設置し、「いじめのない子どもが輝くまちづくり推進事業計画」を策定するほか、いじめ根絶作文・ポスター等、いじめ根絶作品の募集、表彰を行う</v>
          </cell>
          <cell r="AQ1759" t="str">
            <v xml:space="preserve">・「いじめのない・子どもが輝くまちづくり推進本部」委員謝金及び旅費（年２回）
・いじめ根絶作品入賞賞品代
・いじめ根絶入賞作品作品集、いじめ根絶ポスター印刷代
 </v>
          </cell>
          <cell r="BJ1759">
            <v>1</v>
          </cell>
          <cell r="BK1759">
            <v>548</v>
          </cell>
          <cell r="BL1759">
            <v>0</v>
          </cell>
          <cell r="BM1759">
            <v>0</v>
          </cell>
          <cell r="BN1759">
            <v>0</v>
          </cell>
          <cell r="BO1759">
            <v>0</v>
          </cell>
          <cell r="BP1759">
            <v>0</v>
          </cell>
          <cell r="BQ1759">
            <v>0</v>
          </cell>
          <cell r="BR1759">
            <v>0</v>
          </cell>
          <cell r="BS1759">
            <v>0</v>
          </cell>
          <cell r="BT1759">
            <v>0</v>
          </cell>
          <cell r="BU1759">
            <v>0</v>
          </cell>
          <cell r="BV1759">
            <v>548</v>
          </cell>
          <cell r="BW1759">
            <v>0</v>
          </cell>
          <cell r="BX1759">
            <v>0</v>
          </cell>
          <cell r="BY1759">
            <v>0</v>
          </cell>
          <cell r="BZ1759">
            <v>0</v>
          </cell>
          <cell r="CA1759">
            <v>548</v>
          </cell>
        </row>
        <row r="1760">
          <cell r="I1760" t="str">
            <v>心の教室相談員設置事業費</v>
          </cell>
          <cell r="J1760">
            <v>1</v>
          </cell>
          <cell r="K1760" t="str">
            <v>一般会計</v>
          </cell>
          <cell r="L1760">
            <v>10</v>
          </cell>
          <cell r="M1760" t="str">
            <v>教育費　</v>
          </cell>
          <cell r="N1760">
            <v>1</v>
          </cell>
          <cell r="O1760" t="str">
            <v>教育総務費　</v>
          </cell>
          <cell r="P1760">
            <v>3</v>
          </cell>
          <cell r="Q1760" t="str">
            <v>教育指導費　</v>
          </cell>
          <cell r="R1760">
            <v>10</v>
          </cell>
          <cell r="S1760" t="str">
            <v>教育指導費　</v>
          </cell>
          <cell r="T1760">
            <v>15</v>
          </cell>
          <cell r="U1760" t="str">
            <v>心の教室相談員設置事業費</v>
          </cell>
          <cell r="V1760">
            <v>0</v>
          </cell>
          <cell r="X1760">
            <v>0</v>
          </cell>
          <cell r="Z1760">
            <v>1642</v>
          </cell>
          <cell r="AA1760">
            <v>1764</v>
          </cell>
          <cell r="AB1760">
            <v>1700</v>
          </cell>
          <cell r="AC1760">
            <v>1700</v>
          </cell>
          <cell r="AD1760">
            <v>1700</v>
          </cell>
          <cell r="AE1760">
            <v>0</v>
          </cell>
          <cell r="AF1760">
            <v>0</v>
          </cell>
          <cell r="AG1760">
            <v>0</v>
          </cell>
          <cell r="AH1760">
            <v>0</v>
          </cell>
          <cell r="AI1760">
            <v>1764</v>
          </cell>
          <cell r="AJ1760">
            <v>1700</v>
          </cell>
          <cell r="AK1760">
            <v>1700</v>
          </cell>
          <cell r="AL1760">
            <v>1700</v>
          </cell>
          <cell r="AM1760">
            <v>0</v>
          </cell>
          <cell r="AN1760">
            <v>-64</v>
          </cell>
          <cell r="AO1760">
            <v>-64</v>
          </cell>
          <cell r="AP1760" t="str">
            <v>　不登校やいじめ、問題行動等を未然に防止するために、県教委配置のスクールカウンセラーが未配置校である市内小学校に対して第三者的な相談員（心の教室相談員、スクールカウンセラー）を設置し、児童の悩みや不安、ストレス等の解消を図る。　</v>
          </cell>
          <cell r="AQ1760" t="str">
            <v xml:space="preserve">心の教室相談員（4名）、カウンセラー（1名）の報酬・旅費に係る経費
【増減理由】
　R4新規雇用心の教室相談員の実績による費用弁償の減 </v>
          </cell>
          <cell r="BJ1760">
            <v>1</v>
          </cell>
          <cell r="BK1760">
            <v>1700</v>
          </cell>
          <cell r="BL1760">
            <v>0</v>
          </cell>
          <cell r="BM1760">
            <v>0</v>
          </cell>
          <cell r="BN1760">
            <v>0</v>
          </cell>
          <cell r="BO1760">
            <v>0</v>
          </cell>
          <cell r="BP1760">
            <v>0</v>
          </cell>
          <cell r="BQ1760">
            <v>0</v>
          </cell>
          <cell r="BR1760">
            <v>0</v>
          </cell>
          <cell r="BS1760">
            <v>0</v>
          </cell>
          <cell r="BT1760">
            <v>0</v>
          </cell>
          <cell r="BU1760">
            <v>0</v>
          </cell>
          <cell r="BV1760">
            <v>1700</v>
          </cell>
          <cell r="BW1760">
            <v>0</v>
          </cell>
          <cell r="BX1760">
            <v>0</v>
          </cell>
          <cell r="BY1760">
            <v>0</v>
          </cell>
          <cell r="BZ1760">
            <v>0</v>
          </cell>
          <cell r="CA1760">
            <v>1700</v>
          </cell>
        </row>
        <row r="1761">
          <cell r="I1761" t="str">
            <v>森林環境学習推進事業費</v>
          </cell>
          <cell r="J1761">
            <v>1</v>
          </cell>
          <cell r="K1761" t="str">
            <v>一般会計</v>
          </cell>
          <cell r="L1761">
            <v>10</v>
          </cell>
          <cell r="M1761" t="str">
            <v>教育費　</v>
          </cell>
          <cell r="N1761">
            <v>1</v>
          </cell>
          <cell r="O1761" t="str">
            <v>教育総務費　</v>
          </cell>
          <cell r="P1761">
            <v>3</v>
          </cell>
          <cell r="Q1761" t="str">
            <v>教育指導費　</v>
          </cell>
          <cell r="R1761">
            <v>10</v>
          </cell>
          <cell r="S1761" t="str">
            <v>教育指導費　</v>
          </cell>
          <cell r="T1761">
            <v>20</v>
          </cell>
          <cell r="U1761" t="str">
            <v>森林環境学習推進事業費　</v>
          </cell>
          <cell r="V1761">
            <v>0</v>
          </cell>
          <cell r="X1761">
            <v>0</v>
          </cell>
          <cell r="Z1761">
            <v>7231</v>
          </cell>
          <cell r="AA1761">
            <v>7482</v>
          </cell>
          <cell r="AB1761">
            <v>7482</v>
          </cell>
          <cell r="AC1761">
            <v>7482</v>
          </cell>
          <cell r="AD1761">
            <v>7482</v>
          </cell>
          <cell r="AE1761">
            <v>7482</v>
          </cell>
          <cell r="AF1761">
            <v>7482</v>
          </cell>
          <cell r="AG1761">
            <v>7482</v>
          </cell>
          <cell r="AH1761">
            <v>7482</v>
          </cell>
          <cell r="AI1761">
            <v>0</v>
          </cell>
          <cell r="AJ1761">
            <v>0</v>
          </cell>
          <cell r="AK1761">
            <v>0</v>
          </cell>
          <cell r="AL1761">
            <v>0</v>
          </cell>
          <cell r="AM1761">
            <v>0</v>
          </cell>
          <cell r="AN1761">
            <v>0</v>
          </cell>
          <cell r="AO1761">
            <v>0</v>
          </cell>
          <cell r="AP1761" t="str">
            <v>　県の「森林環境交付金」（福島県森林環境交付金交付要綱に基づく）を活用し、災害防止や地球温暖化防止など森林・林業の持つ様々な役割等について学習する機会を提供し、児童・生徒が森林づくりへの理解を深めるための環境教育の充実を図る。　</v>
          </cell>
          <cell r="AQ1761" t="str">
            <v xml:space="preserve">　各学校における体験活動実施に要する経費等
 </v>
          </cell>
          <cell r="BJ1761">
            <v>1</v>
          </cell>
          <cell r="BK1761">
            <v>7482</v>
          </cell>
          <cell r="BL1761">
            <v>0</v>
          </cell>
          <cell r="BM1761">
            <v>0</v>
          </cell>
          <cell r="BN1761">
            <v>0</v>
          </cell>
          <cell r="BO1761">
            <v>0</v>
          </cell>
          <cell r="BP1761">
            <v>0</v>
          </cell>
          <cell r="BQ1761">
            <v>0</v>
          </cell>
          <cell r="BR1761">
            <v>0</v>
          </cell>
          <cell r="BS1761">
            <v>7482</v>
          </cell>
          <cell r="BT1761">
            <v>0</v>
          </cell>
          <cell r="BU1761">
            <v>0</v>
          </cell>
          <cell r="BV1761">
            <v>0</v>
          </cell>
          <cell r="BW1761">
            <v>0</v>
          </cell>
          <cell r="BX1761">
            <v>7482</v>
          </cell>
          <cell r="BY1761">
            <v>0</v>
          </cell>
          <cell r="BZ1761">
            <v>0</v>
          </cell>
          <cell r="CA1761">
            <v>0</v>
          </cell>
        </row>
        <row r="1762">
          <cell r="I1762" t="str">
            <v>小・中学校連携教育推進事業費</v>
          </cell>
          <cell r="J1762">
            <v>1</v>
          </cell>
          <cell r="K1762" t="str">
            <v>一般会計</v>
          </cell>
          <cell r="L1762">
            <v>10</v>
          </cell>
          <cell r="M1762" t="str">
            <v>教育費　</v>
          </cell>
          <cell r="N1762">
            <v>1</v>
          </cell>
          <cell r="O1762" t="str">
            <v>教育総務費　</v>
          </cell>
          <cell r="P1762">
            <v>3</v>
          </cell>
          <cell r="Q1762" t="str">
            <v>教育指導費　</v>
          </cell>
          <cell r="R1762">
            <v>10</v>
          </cell>
          <cell r="S1762" t="str">
            <v>教育指導費　</v>
          </cell>
          <cell r="T1762">
            <v>21</v>
          </cell>
          <cell r="U1762" t="str">
            <v>小・中学校連携教育推進事業費</v>
          </cell>
          <cell r="V1762">
            <v>0</v>
          </cell>
          <cell r="X1762">
            <v>0</v>
          </cell>
          <cell r="Z1762">
            <v>56</v>
          </cell>
          <cell r="AA1762">
            <v>133</v>
          </cell>
          <cell r="AB1762">
            <v>107</v>
          </cell>
          <cell r="AC1762">
            <v>107</v>
          </cell>
          <cell r="AD1762">
            <v>107</v>
          </cell>
          <cell r="AE1762">
            <v>0</v>
          </cell>
          <cell r="AF1762">
            <v>0</v>
          </cell>
          <cell r="AG1762">
            <v>0</v>
          </cell>
          <cell r="AH1762">
            <v>0</v>
          </cell>
          <cell r="AI1762">
            <v>133</v>
          </cell>
          <cell r="AJ1762">
            <v>107</v>
          </cell>
          <cell r="AK1762">
            <v>107</v>
          </cell>
          <cell r="AL1762">
            <v>107</v>
          </cell>
          <cell r="AM1762">
            <v>0</v>
          </cell>
          <cell r="AN1762">
            <v>-26</v>
          </cell>
          <cell r="AO1762">
            <v>-26</v>
          </cell>
          <cell r="AP1762" t="str">
            <v xml:space="preserve">　市内全ての小・中学校が「中学校区を単位とする小・中学校連携」に取り組み、９年間を見通した系統的・継続的な学習指導や生徒指導を行う。
　また、校舎を併用している小規模小・中学校において教師の交流を推進し、複式授業の解消や教科担任制、合同行事の実施により、小・中学校間の連携を強化し、児童生徒に確かな学力と豊かな心を育成する。 </v>
          </cell>
          <cell r="AQ1762" t="str">
            <v xml:space="preserve">小・中学校一貫教育推進会議に係る経費。
【増減理由】
・実績に基づく旅費算定基礎（単価）の減に伴う費用弁償の減
 </v>
          </cell>
          <cell r="BJ1762">
            <v>1</v>
          </cell>
          <cell r="BK1762">
            <v>107</v>
          </cell>
          <cell r="BL1762">
            <v>0</v>
          </cell>
          <cell r="BM1762">
            <v>0</v>
          </cell>
          <cell r="BN1762">
            <v>0</v>
          </cell>
          <cell r="BO1762">
            <v>0</v>
          </cell>
          <cell r="BP1762">
            <v>0</v>
          </cell>
          <cell r="BQ1762">
            <v>0</v>
          </cell>
          <cell r="BR1762">
            <v>0</v>
          </cell>
          <cell r="BS1762">
            <v>0</v>
          </cell>
          <cell r="BT1762">
            <v>0</v>
          </cell>
          <cell r="BU1762">
            <v>0</v>
          </cell>
          <cell r="BV1762">
            <v>107</v>
          </cell>
          <cell r="BW1762">
            <v>0</v>
          </cell>
          <cell r="BX1762">
            <v>0</v>
          </cell>
          <cell r="BY1762">
            <v>0</v>
          </cell>
          <cell r="BZ1762">
            <v>0</v>
          </cell>
          <cell r="CA1762">
            <v>107</v>
          </cell>
        </row>
        <row r="1763">
          <cell r="I1763" t="str">
            <v>キャリア教育推進事業費</v>
          </cell>
          <cell r="J1763">
            <v>1</v>
          </cell>
          <cell r="K1763" t="str">
            <v>一般会計</v>
          </cell>
          <cell r="L1763">
            <v>10</v>
          </cell>
          <cell r="M1763" t="str">
            <v>教育費　</v>
          </cell>
          <cell r="N1763">
            <v>1</v>
          </cell>
          <cell r="O1763" t="str">
            <v>教育総務費　</v>
          </cell>
          <cell r="P1763">
            <v>3</v>
          </cell>
          <cell r="Q1763" t="str">
            <v>教育指導費　</v>
          </cell>
          <cell r="R1763">
            <v>10</v>
          </cell>
          <cell r="S1763" t="str">
            <v>教育指導費　</v>
          </cell>
          <cell r="T1763">
            <v>27</v>
          </cell>
          <cell r="U1763" t="str">
            <v>キャリア教育推進事業費　</v>
          </cell>
          <cell r="V1763">
            <v>0</v>
          </cell>
          <cell r="X1763">
            <v>0</v>
          </cell>
          <cell r="Z1763">
            <v>950</v>
          </cell>
          <cell r="AA1763">
            <v>8423</v>
          </cell>
          <cell r="AB1763">
            <v>6952</v>
          </cell>
          <cell r="AC1763">
            <v>6952</v>
          </cell>
          <cell r="AD1763">
            <v>6952</v>
          </cell>
          <cell r="AE1763">
            <v>7633</v>
          </cell>
          <cell r="AF1763">
            <v>4529</v>
          </cell>
          <cell r="AG1763">
            <v>4529</v>
          </cell>
          <cell r="AH1763">
            <v>4529</v>
          </cell>
          <cell r="AI1763">
            <v>790</v>
          </cell>
          <cell r="AJ1763">
            <v>2423</v>
          </cell>
          <cell r="AK1763">
            <v>2423</v>
          </cell>
          <cell r="AL1763">
            <v>2423</v>
          </cell>
          <cell r="AM1763">
            <v>0</v>
          </cell>
          <cell r="AN1763">
            <v>-1471</v>
          </cell>
          <cell r="AO1763">
            <v>-1471</v>
          </cell>
          <cell r="AP1763" t="str">
            <v>　子どもたちが、グローバルな視点から夢と希望と志を持ち、ふるさとの未来を担う人材となるための企画力・問題解決力・実践力を身に付けるための各種事業を行う。</v>
          </cell>
          <cell r="AQ1763" t="str">
            <v xml:space="preserve">生徒会サミット、いわき志塾、派遣事業（長崎、東京）、未来創造探求事業開催に要する経費
【増減理由】
・いわき志塾講師招聘人数の精査による報償金、費用弁償、食糧費の減
・堺市派遣事業中止による管外旅費、委託料の減
・映像編集手数料の見積額増による手数料の増 </v>
          </cell>
          <cell r="BB1763">
            <v>1</v>
          </cell>
          <cell r="BC1763" t="str">
            <v>次世代を育てる　</v>
          </cell>
          <cell r="BD1763">
            <v>0</v>
          </cell>
          <cell r="BF1763">
            <v>0</v>
          </cell>
          <cell r="BH1763">
            <v>0</v>
          </cell>
          <cell r="BJ1763">
            <v>1</v>
          </cell>
          <cell r="BK1763">
            <v>6952</v>
          </cell>
          <cell r="BL1763">
            <v>0</v>
          </cell>
          <cell r="BM1763">
            <v>0</v>
          </cell>
          <cell r="BN1763">
            <v>0</v>
          </cell>
          <cell r="BO1763">
            <v>0</v>
          </cell>
          <cell r="BP1763">
            <v>0</v>
          </cell>
          <cell r="BQ1763">
            <v>0</v>
          </cell>
          <cell r="BR1763">
            <v>0</v>
          </cell>
          <cell r="BS1763">
            <v>0</v>
          </cell>
          <cell r="BT1763">
            <v>0</v>
          </cell>
          <cell r="BU1763">
            <v>4529</v>
          </cell>
          <cell r="BV1763">
            <v>2423</v>
          </cell>
          <cell r="BW1763">
            <v>0</v>
          </cell>
          <cell r="BX1763">
            <v>0</v>
          </cell>
          <cell r="BY1763">
            <v>0</v>
          </cell>
          <cell r="BZ1763">
            <v>4529</v>
          </cell>
          <cell r="CA1763">
            <v>2423</v>
          </cell>
        </row>
        <row r="1764">
          <cell r="I1764" t="str">
            <v>学校司書設置事業費</v>
          </cell>
          <cell r="J1764">
            <v>1</v>
          </cell>
          <cell r="K1764" t="str">
            <v>一般会計</v>
          </cell>
          <cell r="L1764">
            <v>10</v>
          </cell>
          <cell r="M1764" t="str">
            <v>教育費　</v>
          </cell>
          <cell r="N1764">
            <v>1</v>
          </cell>
          <cell r="O1764" t="str">
            <v>教育総務費　</v>
          </cell>
          <cell r="P1764">
            <v>3</v>
          </cell>
          <cell r="Q1764" t="str">
            <v>教育指導費　</v>
          </cell>
          <cell r="R1764">
            <v>10</v>
          </cell>
          <cell r="S1764" t="str">
            <v>教育指導費　</v>
          </cell>
          <cell r="T1764">
            <v>31</v>
          </cell>
          <cell r="U1764" t="str">
            <v>学校司書設置事業費　</v>
          </cell>
          <cell r="V1764">
            <v>0</v>
          </cell>
          <cell r="X1764">
            <v>0</v>
          </cell>
          <cell r="Z1764">
            <v>235</v>
          </cell>
          <cell r="AA1764">
            <v>499</v>
          </cell>
          <cell r="AB1764">
            <v>499</v>
          </cell>
          <cell r="AC1764">
            <v>499</v>
          </cell>
          <cell r="AD1764">
            <v>499</v>
          </cell>
          <cell r="AE1764">
            <v>0</v>
          </cell>
          <cell r="AF1764">
            <v>0</v>
          </cell>
          <cell r="AG1764">
            <v>0</v>
          </cell>
          <cell r="AH1764">
            <v>0</v>
          </cell>
          <cell r="AI1764">
            <v>499</v>
          </cell>
          <cell r="AJ1764">
            <v>499</v>
          </cell>
          <cell r="AK1764">
            <v>499</v>
          </cell>
          <cell r="AL1764">
            <v>499</v>
          </cell>
          <cell r="AM1764">
            <v>0</v>
          </cell>
          <cell r="AN1764">
            <v>0</v>
          </cell>
          <cell r="AO1764">
            <v>0</v>
          </cell>
          <cell r="AP1764" t="str">
            <v>　市内の小中学校に学校図書館の蔵書管理や児童生徒への読書指導等を行う学校司書を設置し、学校図書館の機能を向上することにより、子どもの読書活動を充実させ、学力の向上につなげる。　</v>
          </cell>
          <cell r="AQ1764" t="str">
            <v>　学校図書館に配置する学校司書（42名）の研修・図書館用務旅費
【増減理由】
　増減なし</v>
          </cell>
          <cell r="BJ1764">
            <v>1</v>
          </cell>
          <cell r="BK1764">
            <v>499</v>
          </cell>
          <cell r="BL1764">
            <v>0</v>
          </cell>
          <cell r="BM1764">
            <v>0</v>
          </cell>
          <cell r="BN1764">
            <v>0</v>
          </cell>
          <cell r="BO1764">
            <v>0</v>
          </cell>
          <cell r="BP1764">
            <v>0</v>
          </cell>
          <cell r="BQ1764">
            <v>0</v>
          </cell>
          <cell r="BR1764">
            <v>0</v>
          </cell>
          <cell r="BS1764">
            <v>0</v>
          </cell>
          <cell r="BT1764">
            <v>0</v>
          </cell>
          <cell r="BU1764">
            <v>0</v>
          </cell>
          <cell r="BV1764">
            <v>499</v>
          </cell>
          <cell r="BW1764">
            <v>0</v>
          </cell>
          <cell r="BX1764">
            <v>0</v>
          </cell>
          <cell r="BY1764">
            <v>0</v>
          </cell>
          <cell r="BZ1764">
            <v>0</v>
          </cell>
          <cell r="CA1764">
            <v>499</v>
          </cell>
        </row>
        <row r="1765">
          <cell r="I1765" t="str">
            <v>学校司書設置事業費　会計年度任用職員分</v>
          </cell>
          <cell r="J1765">
            <v>1</v>
          </cell>
          <cell r="K1765" t="str">
            <v>一般会計</v>
          </cell>
          <cell r="L1765">
            <v>10</v>
          </cell>
          <cell r="M1765" t="str">
            <v>教育費　</v>
          </cell>
          <cell r="N1765">
            <v>1</v>
          </cell>
          <cell r="O1765" t="str">
            <v>教育総務費　</v>
          </cell>
          <cell r="P1765">
            <v>3</v>
          </cell>
          <cell r="Q1765" t="str">
            <v>教育指導費　</v>
          </cell>
          <cell r="R1765">
            <v>10</v>
          </cell>
          <cell r="S1765" t="str">
            <v>教育指導費　</v>
          </cell>
          <cell r="T1765">
            <v>31</v>
          </cell>
          <cell r="U1765" t="str">
            <v>学校司書設置事業費　</v>
          </cell>
          <cell r="V1765">
            <v>0</v>
          </cell>
          <cell r="X1765">
            <v>1</v>
          </cell>
          <cell r="Y1765" t="str">
            <v>会計年度任用職員分　</v>
          </cell>
          <cell r="Z1765">
            <v>44162</v>
          </cell>
          <cell r="AA1765">
            <v>46553</v>
          </cell>
          <cell r="AB1765">
            <v>47218</v>
          </cell>
          <cell r="AC1765">
            <v>45645</v>
          </cell>
          <cell r="AD1765">
            <v>45645</v>
          </cell>
          <cell r="AE1765">
            <v>138</v>
          </cell>
          <cell r="AF1765">
            <v>232</v>
          </cell>
          <cell r="AG1765">
            <v>269</v>
          </cell>
          <cell r="AH1765">
            <v>269</v>
          </cell>
          <cell r="AI1765">
            <v>46415</v>
          </cell>
          <cell r="AJ1765">
            <v>46986</v>
          </cell>
          <cell r="AK1765">
            <v>45376</v>
          </cell>
          <cell r="AL1765">
            <v>45376</v>
          </cell>
          <cell r="AM1765">
            <v>-1573</v>
          </cell>
          <cell r="AN1765">
            <v>665</v>
          </cell>
          <cell r="AO1765">
            <v>-908</v>
          </cell>
          <cell r="AP1765" t="str">
            <v>市内の小中学校に学校図書館の蔵書管理や児童生徒への読書指導等を行う学校司書を設置し、学校図書館の機能を向上することにより、子どもの読書活動を充実させ、学力の向上につなげる。</v>
          </cell>
          <cell r="AQ1765" t="str">
            <v>会計年度任用職員
　パートタイム：42名
【増減理由】
・給料単価改定による人件費の増</v>
          </cell>
          <cell r="BJ1765">
            <v>2</v>
          </cell>
          <cell r="BK1765">
            <v>0</v>
          </cell>
          <cell r="BL1765">
            <v>0</v>
          </cell>
          <cell r="BM1765">
            <v>0</v>
          </cell>
          <cell r="BN1765">
            <v>0</v>
          </cell>
          <cell r="BO1765">
            <v>0</v>
          </cell>
          <cell r="BP1765">
            <v>0</v>
          </cell>
          <cell r="BQ1765">
            <v>0</v>
          </cell>
          <cell r="BR1765">
            <v>0</v>
          </cell>
          <cell r="BS1765">
            <v>0</v>
          </cell>
          <cell r="BT1765">
            <v>0</v>
          </cell>
          <cell r="BU1765">
            <v>232</v>
          </cell>
          <cell r="BV1765">
            <v>46986</v>
          </cell>
          <cell r="BW1765">
            <v>0</v>
          </cell>
          <cell r="BX1765">
            <v>0</v>
          </cell>
          <cell r="BY1765">
            <v>0</v>
          </cell>
          <cell r="BZ1765">
            <v>269</v>
          </cell>
          <cell r="CA1765">
            <v>45376</v>
          </cell>
        </row>
        <row r="1766">
          <cell r="I1766" t="str">
            <v>体験型経済教育事業費</v>
          </cell>
          <cell r="J1766">
            <v>1</v>
          </cell>
          <cell r="K1766" t="str">
            <v>一般会計</v>
          </cell>
          <cell r="L1766">
            <v>10</v>
          </cell>
          <cell r="M1766" t="str">
            <v>教育費　</v>
          </cell>
          <cell r="N1766">
            <v>1</v>
          </cell>
          <cell r="O1766" t="str">
            <v>教育総務費　</v>
          </cell>
          <cell r="P1766">
            <v>3</v>
          </cell>
          <cell r="Q1766" t="str">
            <v>教育指導費　</v>
          </cell>
          <cell r="R1766">
            <v>10</v>
          </cell>
          <cell r="S1766" t="str">
            <v>教育指導費　</v>
          </cell>
          <cell r="T1766">
            <v>33</v>
          </cell>
          <cell r="U1766" t="str">
            <v>体験型経済教育事業費</v>
          </cell>
          <cell r="V1766">
            <v>0</v>
          </cell>
          <cell r="X1766">
            <v>0</v>
          </cell>
          <cell r="Z1766">
            <v>14315</v>
          </cell>
          <cell r="AA1766">
            <v>17611</v>
          </cell>
          <cell r="AB1766">
            <v>19303</v>
          </cell>
          <cell r="AC1766">
            <v>19303</v>
          </cell>
          <cell r="AD1766">
            <v>19303</v>
          </cell>
          <cell r="AE1766">
            <v>0</v>
          </cell>
          <cell r="AF1766">
            <v>0</v>
          </cell>
          <cell r="AG1766">
            <v>0</v>
          </cell>
          <cell r="AH1766">
            <v>0</v>
          </cell>
          <cell r="AI1766">
            <v>17611</v>
          </cell>
          <cell r="AJ1766">
            <v>19303</v>
          </cell>
          <cell r="AK1766">
            <v>19303</v>
          </cell>
          <cell r="AL1766">
            <v>19303</v>
          </cell>
          <cell r="AM1766">
            <v>0</v>
          </cell>
          <cell r="AN1766">
            <v>1692</v>
          </cell>
          <cell r="AO1766">
            <v>1692</v>
          </cell>
          <cell r="AP1766" t="str">
            <v>　いわき市の将来を担う人材育成を図ることを目的とし、体験型経済学習施設　Elem(エリム）において市内小中学生が体験学習を行なうことにより、経済教育の推進を図る。
　スチューデント・シティ　小学校５年生対象
　ファイナンス・パーク中学校２年生対象</v>
          </cell>
          <cell r="AQ1766" t="str">
            <v xml:space="preserve">　体験型経済教育施設Elem（エリム）の施設維持管理及び経済教育プログラムの提供に要する経費。
【増減理由】
　・電気料金の単価上昇に伴う光熱水費の増（1,931千円）
　・非常用発電機の修繕に伴う修繕料の増（1，000千円） </v>
          </cell>
          <cell r="BJ1766">
            <v>1</v>
          </cell>
          <cell r="BK1766">
            <v>19303</v>
          </cell>
          <cell r="BL1766">
            <v>0</v>
          </cell>
          <cell r="BM1766">
            <v>0</v>
          </cell>
          <cell r="BN1766">
            <v>0</v>
          </cell>
          <cell r="BO1766">
            <v>0</v>
          </cell>
          <cell r="BP1766">
            <v>0</v>
          </cell>
          <cell r="BQ1766">
            <v>0</v>
          </cell>
          <cell r="BR1766">
            <v>0</v>
          </cell>
          <cell r="BS1766">
            <v>0</v>
          </cell>
          <cell r="BT1766">
            <v>0</v>
          </cell>
          <cell r="BU1766">
            <v>0</v>
          </cell>
          <cell r="BV1766">
            <v>19303</v>
          </cell>
          <cell r="BW1766">
            <v>0</v>
          </cell>
          <cell r="BX1766">
            <v>0</v>
          </cell>
          <cell r="BY1766">
            <v>0</v>
          </cell>
          <cell r="BZ1766">
            <v>0</v>
          </cell>
          <cell r="CA1766">
            <v>19303</v>
          </cell>
        </row>
        <row r="1767">
          <cell r="I1767" t="str">
            <v>体験型経済教育事業費　交通費支援分</v>
          </cell>
          <cell r="J1767">
            <v>1</v>
          </cell>
          <cell r="K1767" t="str">
            <v>一般会計</v>
          </cell>
          <cell r="L1767">
            <v>10</v>
          </cell>
          <cell r="M1767" t="str">
            <v>教育費　</v>
          </cell>
          <cell r="N1767">
            <v>1</v>
          </cell>
          <cell r="O1767" t="str">
            <v>教育総務費　</v>
          </cell>
          <cell r="P1767">
            <v>3</v>
          </cell>
          <cell r="Q1767" t="str">
            <v>教育指導費　</v>
          </cell>
          <cell r="R1767">
            <v>10</v>
          </cell>
          <cell r="S1767" t="str">
            <v>教育指導費　</v>
          </cell>
          <cell r="T1767">
            <v>33</v>
          </cell>
          <cell r="U1767" t="str">
            <v>体験型経済教育事業費</v>
          </cell>
          <cell r="V1767">
            <v>0</v>
          </cell>
          <cell r="X1767">
            <v>1</v>
          </cell>
          <cell r="Y1767" t="str">
            <v>交通費支援分</v>
          </cell>
          <cell r="Z1767">
            <v>0</v>
          </cell>
          <cell r="AA1767">
            <v>6702</v>
          </cell>
          <cell r="AB1767">
            <v>7175</v>
          </cell>
          <cell r="AC1767">
            <v>7175</v>
          </cell>
          <cell r="AD1767">
            <v>7175</v>
          </cell>
          <cell r="AE1767">
            <v>5851</v>
          </cell>
          <cell r="AF1767">
            <v>3588</v>
          </cell>
          <cell r="AG1767">
            <v>3588</v>
          </cell>
          <cell r="AH1767">
            <v>3588</v>
          </cell>
          <cell r="AI1767">
            <v>851</v>
          </cell>
          <cell r="AJ1767">
            <v>3587</v>
          </cell>
          <cell r="AK1767">
            <v>3587</v>
          </cell>
          <cell r="AL1767">
            <v>3587</v>
          </cell>
          <cell r="AM1767">
            <v>0</v>
          </cell>
          <cell r="AN1767">
            <v>473</v>
          </cell>
          <cell r="AO1767">
            <v>473</v>
          </cell>
          <cell r="AP1767" t="str">
            <v>　市立小学校5年生、中学校2年生が体験型経済教育施設において経済体験学習プログラム及び生活設計学習プログラムを体験型経済教育施設で実施するにあたり、学校から当該施設までの遠征に係る費用を負担するもの。</v>
          </cell>
          <cell r="AQ1767" t="str">
            <v>各小中学校から体験型経済教育施設までの移動に係る費用の負担
【増減理由】
　・活動参加対象児童生徒数の増減による補助区分の変更（バス７台増、タクシー２台減）に伴う賃借料の増</v>
          </cell>
          <cell r="BJ1767">
            <v>1</v>
          </cell>
          <cell r="BK1767">
            <v>7175</v>
          </cell>
          <cell r="BL1767">
            <v>0</v>
          </cell>
          <cell r="BM1767">
            <v>0</v>
          </cell>
          <cell r="BN1767">
            <v>0</v>
          </cell>
          <cell r="BO1767">
            <v>0</v>
          </cell>
          <cell r="BP1767">
            <v>0</v>
          </cell>
          <cell r="BQ1767">
            <v>0</v>
          </cell>
          <cell r="BR1767">
            <v>0</v>
          </cell>
          <cell r="BS1767">
            <v>0</v>
          </cell>
          <cell r="BT1767">
            <v>0</v>
          </cell>
          <cell r="BU1767">
            <v>3588</v>
          </cell>
          <cell r="BV1767">
            <v>3587</v>
          </cell>
          <cell r="BW1767">
            <v>0</v>
          </cell>
          <cell r="BX1767">
            <v>0</v>
          </cell>
          <cell r="BY1767">
            <v>0</v>
          </cell>
          <cell r="BZ1767">
            <v>3588</v>
          </cell>
          <cell r="CA1767">
            <v>3587</v>
          </cell>
        </row>
        <row r="1768">
          <cell r="I1768" t="str">
            <v>体験型経済教育事業費　会計年度任用職員分</v>
          </cell>
          <cell r="J1768">
            <v>1</v>
          </cell>
          <cell r="K1768" t="str">
            <v>一般会計</v>
          </cell>
          <cell r="L1768">
            <v>10</v>
          </cell>
          <cell r="M1768" t="str">
            <v>教育費　</v>
          </cell>
          <cell r="N1768">
            <v>1</v>
          </cell>
          <cell r="O1768" t="str">
            <v>教育総務費　</v>
          </cell>
          <cell r="P1768">
            <v>3</v>
          </cell>
          <cell r="Q1768" t="str">
            <v>教育指導費　</v>
          </cell>
          <cell r="R1768">
            <v>10</v>
          </cell>
          <cell r="S1768" t="str">
            <v>教育指導費　</v>
          </cell>
          <cell r="T1768">
            <v>33</v>
          </cell>
          <cell r="U1768" t="str">
            <v>体験型経済教育事業費</v>
          </cell>
          <cell r="V1768">
            <v>0</v>
          </cell>
          <cell r="X1768">
            <v>2</v>
          </cell>
          <cell r="Y1768" t="str">
            <v>会計年度任用職員分　</v>
          </cell>
          <cell r="Z1768">
            <v>10326</v>
          </cell>
          <cell r="AA1768">
            <v>11955</v>
          </cell>
          <cell r="AB1768">
            <v>11568</v>
          </cell>
          <cell r="AC1768">
            <v>11619</v>
          </cell>
          <cell r="AD1768">
            <v>11619</v>
          </cell>
          <cell r="AE1768">
            <v>25</v>
          </cell>
          <cell r="AF1768">
            <v>41</v>
          </cell>
          <cell r="AG1768">
            <v>49</v>
          </cell>
          <cell r="AH1768">
            <v>49</v>
          </cell>
          <cell r="AI1768">
            <v>11930</v>
          </cell>
          <cell r="AJ1768">
            <v>11527</v>
          </cell>
          <cell r="AK1768">
            <v>11570</v>
          </cell>
          <cell r="AL1768">
            <v>11570</v>
          </cell>
          <cell r="AM1768">
            <v>51</v>
          </cell>
          <cell r="AN1768">
            <v>-387</v>
          </cell>
          <cell r="AO1768">
            <v>-336</v>
          </cell>
          <cell r="AP1768" t="str">
            <v>体験型経済教育施設において勤務する職員の給料等　</v>
          </cell>
          <cell r="AQ1768" t="str">
            <v>会計年度任用職員
　フルタイム（次長）１名
　フルタイム（プログラムコーディネーター）　２名
　フルタイム（事務補助）１名
【増減理由】
・次長が70歳に到達したことによる社会保険料の減</v>
          </cell>
          <cell r="BJ1768">
            <v>2</v>
          </cell>
          <cell r="BK1768">
            <v>0</v>
          </cell>
          <cell r="BL1768">
            <v>0</v>
          </cell>
          <cell r="BM1768">
            <v>0</v>
          </cell>
          <cell r="BN1768">
            <v>0</v>
          </cell>
          <cell r="BO1768">
            <v>0</v>
          </cell>
          <cell r="BP1768">
            <v>0</v>
          </cell>
          <cell r="BQ1768">
            <v>0</v>
          </cell>
          <cell r="BR1768">
            <v>0</v>
          </cell>
          <cell r="BS1768">
            <v>0</v>
          </cell>
          <cell r="BT1768">
            <v>0</v>
          </cell>
          <cell r="BU1768">
            <v>41</v>
          </cell>
          <cell r="BV1768">
            <v>11527</v>
          </cell>
          <cell r="BW1768">
            <v>0</v>
          </cell>
          <cell r="BX1768">
            <v>0</v>
          </cell>
          <cell r="BY1768">
            <v>0</v>
          </cell>
          <cell r="BZ1768">
            <v>49</v>
          </cell>
          <cell r="CA1768">
            <v>11570</v>
          </cell>
        </row>
        <row r="1769">
          <cell r="I1769" t="str">
            <v>体験型経済教育事業費　特定建築物等法定点検分</v>
          </cell>
          <cell r="J1769">
            <v>1</v>
          </cell>
          <cell r="K1769" t="str">
            <v>一般会計</v>
          </cell>
          <cell r="L1769">
            <v>10</v>
          </cell>
          <cell r="M1769" t="str">
            <v>教育費　</v>
          </cell>
          <cell r="N1769">
            <v>1</v>
          </cell>
          <cell r="O1769" t="str">
            <v>教育総務費　</v>
          </cell>
          <cell r="P1769">
            <v>3</v>
          </cell>
          <cell r="Q1769" t="str">
            <v>教育指導費　</v>
          </cell>
          <cell r="R1769">
            <v>10</v>
          </cell>
          <cell r="S1769" t="str">
            <v>教育指導費　</v>
          </cell>
          <cell r="T1769">
            <v>33</v>
          </cell>
          <cell r="U1769" t="str">
            <v>体験型経済教育事業費</v>
          </cell>
          <cell r="V1769">
            <v>0</v>
          </cell>
          <cell r="X1769">
            <v>3</v>
          </cell>
          <cell r="Y1769" t="str">
            <v>特定建築物等法定点検分　</v>
          </cell>
          <cell r="Z1769">
            <v>289</v>
          </cell>
          <cell r="AA1769">
            <v>289</v>
          </cell>
          <cell r="AB1769">
            <v>440</v>
          </cell>
          <cell r="AC1769">
            <v>440</v>
          </cell>
          <cell r="AD1769">
            <v>440</v>
          </cell>
          <cell r="AE1769">
            <v>0</v>
          </cell>
          <cell r="AF1769">
            <v>0</v>
          </cell>
          <cell r="AG1769">
            <v>0</v>
          </cell>
          <cell r="AH1769">
            <v>0</v>
          </cell>
          <cell r="AI1769">
            <v>289</v>
          </cell>
          <cell r="AJ1769">
            <v>440</v>
          </cell>
          <cell r="AK1769">
            <v>440</v>
          </cell>
          <cell r="AL1769">
            <v>440</v>
          </cell>
          <cell r="AM1769">
            <v>0</v>
          </cell>
          <cell r="AN1769">
            <v>151</v>
          </cell>
          <cell r="AO1769">
            <v>151</v>
          </cell>
          <cell r="AP1769" t="str">
            <v xml:space="preserve">建築基準法第12条第2項等の規定に基づき定期的な実施が義務付けられている点検にようする経費。 </v>
          </cell>
          <cell r="AQ1769" t="str">
            <v xml:space="preserve">体験型経済教育施設Elem（エリム）に係る特定建築物等法定点検費用
【増減理由】
　点検箇所の増（１箇所：２箇所→３箇所）に伴う委託料の増 </v>
          </cell>
          <cell r="BJ1769">
            <v>1</v>
          </cell>
          <cell r="BK1769">
            <v>440</v>
          </cell>
          <cell r="BL1769">
            <v>0</v>
          </cell>
          <cell r="BM1769">
            <v>0</v>
          </cell>
          <cell r="BN1769">
            <v>0</v>
          </cell>
          <cell r="BO1769">
            <v>0</v>
          </cell>
          <cell r="BP1769">
            <v>0</v>
          </cell>
          <cell r="BQ1769">
            <v>0</v>
          </cell>
          <cell r="BR1769">
            <v>0</v>
          </cell>
          <cell r="BS1769">
            <v>0</v>
          </cell>
          <cell r="BT1769">
            <v>0</v>
          </cell>
          <cell r="BU1769">
            <v>0</v>
          </cell>
          <cell r="BV1769">
            <v>440</v>
          </cell>
          <cell r="BW1769">
            <v>0</v>
          </cell>
          <cell r="BX1769">
            <v>0</v>
          </cell>
          <cell r="BY1769">
            <v>0</v>
          </cell>
          <cell r="BZ1769">
            <v>0</v>
          </cell>
          <cell r="CA1769">
            <v>440</v>
          </cell>
        </row>
        <row r="1770">
          <cell r="I1770" t="str">
            <v>教育先進都市づくり基金積立金</v>
          </cell>
          <cell r="J1770">
            <v>1</v>
          </cell>
          <cell r="K1770" t="str">
            <v>一般会計</v>
          </cell>
          <cell r="L1770">
            <v>10</v>
          </cell>
          <cell r="M1770" t="str">
            <v>教育費　</v>
          </cell>
          <cell r="N1770">
            <v>1</v>
          </cell>
          <cell r="O1770" t="str">
            <v>教育総務費　</v>
          </cell>
          <cell r="P1770">
            <v>3</v>
          </cell>
          <cell r="Q1770" t="str">
            <v>教育指導費　</v>
          </cell>
          <cell r="R1770">
            <v>10</v>
          </cell>
          <cell r="S1770" t="str">
            <v>教育指導費　</v>
          </cell>
          <cell r="T1770">
            <v>35</v>
          </cell>
          <cell r="U1770" t="str">
            <v>教育先進都市づくり基金積立金</v>
          </cell>
          <cell r="V1770">
            <v>0</v>
          </cell>
          <cell r="X1770">
            <v>0</v>
          </cell>
          <cell r="Z1770">
            <v>2005</v>
          </cell>
          <cell r="AA1770">
            <v>6</v>
          </cell>
          <cell r="AB1770">
            <v>6</v>
          </cell>
          <cell r="AC1770">
            <v>6</v>
          </cell>
          <cell r="AD1770">
            <v>6</v>
          </cell>
          <cell r="AE1770">
            <v>6</v>
          </cell>
          <cell r="AF1770">
            <v>6</v>
          </cell>
          <cell r="AG1770">
            <v>6</v>
          </cell>
          <cell r="AH1770">
            <v>6</v>
          </cell>
          <cell r="AI1770">
            <v>0</v>
          </cell>
          <cell r="AJ1770">
            <v>0</v>
          </cell>
          <cell r="AK1770">
            <v>0</v>
          </cell>
          <cell r="AL1770">
            <v>0</v>
          </cell>
          <cell r="AM1770">
            <v>0</v>
          </cell>
          <cell r="AN1770">
            <v>0</v>
          </cell>
          <cell r="AO1770">
            <v>0</v>
          </cell>
          <cell r="AP1770" t="str">
            <v>いわき市教育先進都市づくり基金積立金</v>
          </cell>
          <cell r="AQ1770" t="str">
            <v xml:space="preserve">・いわき市教育先進都市づくり基金利子及び寄附金の積立
【増減理由】
　増減なし
 </v>
          </cell>
          <cell r="BJ1770">
            <v>1</v>
          </cell>
          <cell r="BK1770">
            <v>6</v>
          </cell>
          <cell r="BL1770">
            <v>0</v>
          </cell>
          <cell r="BM1770">
            <v>0</v>
          </cell>
          <cell r="BN1770">
            <v>0</v>
          </cell>
          <cell r="BO1770">
            <v>0</v>
          </cell>
          <cell r="BP1770">
            <v>0</v>
          </cell>
          <cell r="BQ1770">
            <v>0</v>
          </cell>
          <cell r="BR1770">
            <v>0</v>
          </cell>
          <cell r="BS1770">
            <v>0</v>
          </cell>
          <cell r="BT1770">
            <v>0</v>
          </cell>
          <cell r="BU1770">
            <v>6</v>
          </cell>
          <cell r="BV1770">
            <v>0</v>
          </cell>
          <cell r="BW1770">
            <v>0</v>
          </cell>
          <cell r="BX1770">
            <v>0</v>
          </cell>
          <cell r="BY1770">
            <v>0</v>
          </cell>
          <cell r="BZ1770">
            <v>6</v>
          </cell>
          <cell r="CA1770">
            <v>0</v>
          </cell>
        </row>
        <row r="1771">
          <cell r="I1771" t="str">
            <v>スクールカウンセラー等設置事業費</v>
          </cell>
          <cell r="J1771">
            <v>1</v>
          </cell>
          <cell r="K1771" t="str">
            <v>一般会計</v>
          </cell>
          <cell r="L1771">
            <v>10</v>
          </cell>
          <cell r="M1771" t="str">
            <v>教育費　</v>
          </cell>
          <cell r="N1771">
            <v>1</v>
          </cell>
          <cell r="O1771" t="str">
            <v>教育総務費　</v>
          </cell>
          <cell r="P1771">
            <v>3</v>
          </cell>
          <cell r="Q1771" t="str">
            <v>教育指導費　</v>
          </cell>
          <cell r="R1771">
            <v>10</v>
          </cell>
          <cell r="S1771" t="str">
            <v>教育指導費　</v>
          </cell>
          <cell r="T1771">
            <v>37</v>
          </cell>
          <cell r="U1771" t="str">
            <v>スクールカウンセラー等設置事業費</v>
          </cell>
          <cell r="V1771">
            <v>0</v>
          </cell>
          <cell r="X1771">
            <v>0</v>
          </cell>
          <cell r="Z1771">
            <v>34982</v>
          </cell>
          <cell r="AA1771">
            <v>45525</v>
          </cell>
          <cell r="AB1771">
            <v>39000</v>
          </cell>
          <cell r="AC1771">
            <v>39000</v>
          </cell>
          <cell r="AD1771">
            <v>39000</v>
          </cell>
          <cell r="AE1771">
            <v>45525</v>
          </cell>
          <cell r="AF1771">
            <v>39000</v>
          </cell>
          <cell r="AG1771">
            <v>39000</v>
          </cell>
          <cell r="AH1771">
            <v>39000</v>
          </cell>
          <cell r="AI1771">
            <v>0</v>
          </cell>
          <cell r="AJ1771">
            <v>0</v>
          </cell>
          <cell r="AK1771">
            <v>0</v>
          </cell>
          <cell r="AL1771">
            <v>0</v>
          </cell>
          <cell r="AM1771">
            <v>0</v>
          </cell>
          <cell r="AN1771">
            <v>-6525</v>
          </cell>
          <cell r="AO1771">
            <v>-6525</v>
          </cell>
          <cell r="AP1771" t="str">
            <v>　幼児児童生徒・教職員の心のケアや、教職員・保護者等への助言・援助、福祉関係機関との連携調整等様々な課題に対応するため、スクールカウンセラー及びスクールソーシャルワーカーを配置する。　</v>
          </cell>
          <cell r="AQ1771" t="str">
            <v xml:space="preserve">スクールカウンセラー及びスクールソーシャルワーカーの配置に要する経費
【増減理由】
・学校配置スクールカウンセラー業務委託人数の減（２名→１名）に伴う委託料の減
・消耗品費の減 </v>
          </cell>
          <cell r="BB1771">
            <v>1</v>
          </cell>
          <cell r="BC1771" t="str">
            <v>次世代を育てる　</v>
          </cell>
          <cell r="BD1771">
            <v>0</v>
          </cell>
          <cell r="BF1771">
            <v>0</v>
          </cell>
          <cell r="BH1771">
            <v>0</v>
          </cell>
          <cell r="BJ1771">
            <v>1</v>
          </cell>
          <cell r="BK1771">
            <v>39000</v>
          </cell>
          <cell r="BL1771">
            <v>0</v>
          </cell>
          <cell r="BM1771">
            <v>0</v>
          </cell>
          <cell r="BN1771">
            <v>0</v>
          </cell>
          <cell r="BO1771">
            <v>0</v>
          </cell>
          <cell r="BP1771">
            <v>0</v>
          </cell>
          <cell r="BQ1771">
            <v>0</v>
          </cell>
          <cell r="BR1771">
            <v>0</v>
          </cell>
          <cell r="BS1771">
            <v>39000</v>
          </cell>
          <cell r="BT1771">
            <v>0</v>
          </cell>
          <cell r="BU1771">
            <v>0</v>
          </cell>
          <cell r="BV1771">
            <v>0</v>
          </cell>
          <cell r="BW1771">
            <v>0</v>
          </cell>
          <cell r="BX1771">
            <v>39000</v>
          </cell>
          <cell r="BY1771">
            <v>0</v>
          </cell>
          <cell r="BZ1771">
            <v>0</v>
          </cell>
          <cell r="CA1771">
            <v>0</v>
          </cell>
        </row>
        <row r="1772">
          <cell r="I1772" t="str">
            <v>コミュニティ・スクール（学校運営協議会制度）導入事業費</v>
          </cell>
          <cell r="J1772">
            <v>1</v>
          </cell>
          <cell r="K1772" t="str">
            <v>一般会計</v>
          </cell>
          <cell r="L1772">
            <v>10</v>
          </cell>
          <cell r="M1772" t="str">
            <v>教育費　</v>
          </cell>
          <cell r="N1772">
            <v>1</v>
          </cell>
          <cell r="O1772" t="str">
            <v>教育総務費　</v>
          </cell>
          <cell r="P1772">
            <v>3</v>
          </cell>
          <cell r="Q1772" t="str">
            <v>教育指導費　</v>
          </cell>
          <cell r="R1772">
            <v>10</v>
          </cell>
          <cell r="S1772" t="str">
            <v>教育指導費　</v>
          </cell>
          <cell r="T1772">
            <v>40</v>
          </cell>
          <cell r="U1772" t="str">
            <v>コミュニティ・スクール（学校運営協議会制度）導入事業費　</v>
          </cell>
          <cell r="V1772">
            <v>0</v>
          </cell>
          <cell r="X1772">
            <v>0</v>
          </cell>
          <cell r="Z1772">
            <v>576</v>
          </cell>
          <cell r="AA1772">
            <v>757</v>
          </cell>
          <cell r="AB1772">
            <v>1168</v>
          </cell>
          <cell r="AC1772">
            <v>764</v>
          </cell>
          <cell r="AD1772">
            <v>764</v>
          </cell>
          <cell r="AE1772">
            <v>0</v>
          </cell>
          <cell r="AF1772">
            <v>0</v>
          </cell>
          <cell r="AG1772">
            <v>0</v>
          </cell>
          <cell r="AH1772">
            <v>0</v>
          </cell>
          <cell r="AI1772">
            <v>757</v>
          </cell>
          <cell r="AJ1772">
            <v>1168</v>
          </cell>
          <cell r="AK1772">
            <v>764</v>
          </cell>
          <cell r="AL1772">
            <v>764</v>
          </cell>
          <cell r="AM1772">
            <v>-404</v>
          </cell>
          <cell r="AN1772">
            <v>411</v>
          </cell>
          <cell r="AO1772">
            <v>7</v>
          </cell>
          <cell r="AP1772" t="str">
            <v xml:space="preserve">「学校・家庭・地域・パートナーシップ推進事業」などの取組みにより育まれてきた、公民館を軸とした地域と学校との連携を生かし、“地域とともにある学校づくり”をさらに進めるため、平成28年度からモデル地区の学校において、学校・家庭・地域が一体となってより良い教育環境の実現に取り組むコミュニティ・スクールを導入する。
〇 モデル地区；田人地区⇒田人小・中学校（H28～）
三和地区⇒三和小・中学校（H30～） </v>
          </cell>
          <cell r="AQ1772" t="str">
            <v xml:space="preserve">学校運営協議会設置・運営に必要な経費
【増減理由】
・設立準備委員会立ち上げ（２校）にかかる増 </v>
          </cell>
          <cell r="BB1772">
            <v>1</v>
          </cell>
          <cell r="BC1772" t="str">
            <v>次世代を育てる　</v>
          </cell>
          <cell r="BD1772">
            <v>0</v>
          </cell>
          <cell r="BF1772">
            <v>0</v>
          </cell>
          <cell r="BH1772">
            <v>0</v>
          </cell>
          <cell r="BJ1772">
            <v>2</v>
          </cell>
          <cell r="BK1772">
            <v>0</v>
          </cell>
          <cell r="BL1772">
            <v>0</v>
          </cell>
          <cell r="BM1772">
            <v>0</v>
          </cell>
          <cell r="BN1772">
            <v>0</v>
          </cell>
          <cell r="BO1772">
            <v>0</v>
          </cell>
          <cell r="BP1772">
            <v>0</v>
          </cell>
          <cell r="BQ1772">
            <v>0</v>
          </cell>
          <cell r="BR1772">
            <v>0</v>
          </cell>
          <cell r="BS1772">
            <v>0</v>
          </cell>
          <cell r="BT1772">
            <v>0</v>
          </cell>
          <cell r="BU1772">
            <v>0</v>
          </cell>
          <cell r="BV1772">
            <v>1168</v>
          </cell>
          <cell r="BW1772">
            <v>0</v>
          </cell>
          <cell r="BX1772">
            <v>0</v>
          </cell>
          <cell r="BY1772">
            <v>0</v>
          </cell>
          <cell r="BZ1772">
            <v>0</v>
          </cell>
          <cell r="CA1772">
            <v>764</v>
          </cell>
        </row>
        <row r="1773">
          <cell r="I1773" t="str">
            <v>いわきっ子チャレンジノート事業費</v>
          </cell>
          <cell r="J1773">
            <v>1</v>
          </cell>
          <cell r="K1773" t="str">
            <v>一般会計</v>
          </cell>
          <cell r="L1773">
            <v>10</v>
          </cell>
          <cell r="M1773" t="str">
            <v>教育費　</v>
          </cell>
          <cell r="N1773">
            <v>1</v>
          </cell>
          <cell r="O1773" t="str">
            <v>教育総務費　</v>
          </cell>
          <cell r="P1773">
            <v>3</v>
          </cell>
          <cell r="Q1773" t="str">
            <v>教育指導費　</v>
          </cell>
          <cell r="R1773">
            <v>10</v>
          </cell>
          <cell r="S1773" t="str">
            <v>教育指導費　</v>
          </cell>
          <cell r="T1773">
            <v>41</v>
          </cell>
          <cell r="U1773" t="str">
            <v>いわきっ子チャレンジノート事業費</v>
          </cell>
          <cell r="V1773">
            <v>0</v>
          </cell>
          <cell r="X1773">
            <v>0</v>
          </cell>
          <cell r="Z1773">
            <v>742</v>
          </cell>
          <cell r="AA1773">
            <v>822</v>
          </cell>
          <cell r="AB1773">
            <v>922</v>
          </cell>
          <cell r="AC1773">
            <v>922</v>
          </cell>
          <cell r="AD1773">
            <v>922</v>
          </cell>
          <cell r="AE1773">
            <v>0</v>
          </cell>
          <cell r="AF1773">
            <v>0</v>
          </cell>
          <cell r="AG1773">
            <v>0</v>
          </cell>
          <cell r="AH1773">
            <v>0</v>
          </cell>
          <cell r="AI1773">
            <v>822</v>
          </cell>
          <cell r="AJ1773">
            <v>922</v>
          </cell>
          <cell r="AK1773">
            <v>922</v>
          </cell>
          <cell r="AL1773">
            <v>922</v>
          </cell>
          <cell r="AM1773">
            <v>0</v>
          </cell>
          <cell r="AN1773">
            <v>100</v>
          </cell>
          <cell r="AO1773">
            <v>100</v>
          </cell>
          <cell r="AP1773" t="str">
            <v xml:space="preserve">　児童生徒が、様々な困難に自らチャレンジしていく意欲や態度を培うため、自ら抱く将来の夢や目標、またその実現のための考え方や決意等を記述する「いわきっ子チャレンジノート」を作成し、市内の小中学生に配布し活用を図る。
　また、ノートに考えて書き込んだことを振り返ることは、自らの成長を実感し、新たな目標とその実現に向けた取り組みの契機となることから、活用の継続性が望まれる。
</v>
          </cell>
          <cell r="AQ1773" t="str">
            <v xml:space="preserve">　いわきっ子チャレンジノートを作成し、市内全小中学生に配布する。
【増減理由】
１部あたりの単価増による印刷製本費の増
・小学生版：172円→215円
・中学生版：94.7円→120円 </v>
          </cell>
          <cell r="BJ1773">
            <v>1</v>
          </cell>
          <cell r="BK1773">
            <v>922</v>
          </cell>
          <cell r="BL1773">
            <v>0</v>
          </cell>
          <cell r="BM1773">
            <v>0</v>
          </cell>
          <cell r="BN1773">
            <v>0</v>
          </cell>
          <cell r="BO1773">
            <v>0</v>
          </cell>
          <cell r="BP1773">
            <v>0</v>
          </cell>
          <cell r="BQ1773">
            <v>0</v>
          </cell>
          <cell r="BR1773">
            <v>0</v>
          </cell>
          <cell r="BS1773">
            <v>0</v>
          </cell>
          <cell r="BT1773">
            <v>0</v>
          </cell>
          <cell r="BU1773">
            <v>0</v>
          </cell>
          <cell r="BV1773">
            <v>922</v>
          </cell>
          <cell r="BW1773">
            <v>0</v>
          </cell>
          <cell r="BX1773">
            <v>0</v>
          </cell>
          <cell r="BY1773">
            <v>0</v>
          </cell>
          <cell r="BZ1773">
            <v>0</v>
          </cell>
          <cell r="CA1773">
            <v>922</v>
          </cell>
        </row>
        <row r="1774">
          <cell r="I1774" t="str">
            <v>支援員設置事業費（医療的ケア支援員分）</v>
          </cell>
          <cell r="J1774">
            <v>1</v>
          </cell>
          <cell r="K1774" t="str">
            <v>一般会計</v>
          </cell>
          <cell r="L1774">
            <v>10</v>
          </cell>
          <cell r="M1774" t="str">
            <v>教育費　</v>
          </cell>
          <cell r="N1774">
            <v>1</v>
          </cell>
          <cell r="O1774" t="str">
            <v>教育総務費　</v>
          </cell>
          <cell r="P1774">
            <v>3</v>
          </cell>
          <cell r="Q1774" t="str">
            <v>教育指導費　</v>
          </cell>
          <cell r="R1774">
            <v>10</v>
          </cell>
          <cell r="S1774" t="str">
            <v>教育指導費　</v>
          </cell>
          <cell r="T1774">
            <v>43</v>
          </cell>
          <cell r="U1774" t="str">
            <v>支援員設置事業費（医療的ケア支援員分）　</v>
          </cell>
          <cell r="V1774">
            <v>0</v>
          </cell>
          <cell r="X1774">
            <v>0</v>
          </cell>
          <cell r="Z1774">
            <v>627</v>
          </cell>
          <cell r="AA1774">
            <v>924</v>
          </cell>
          <cell r="AB1774">
            <v>924</v>
          </cell>
          <cell r="AC1774">
            <v>924</v>
          </cell>
          <cell r="AD1774">
            <v>924</v>
          </cell>
          <cell r="AE1774">
            <v>308</v>
          </cell>
          <cell r="AF1774">
            <v>308</v>
          </cell>
          <cell r="AG1774">
            <v>308</v>
          </cell>
          <cell r="AH1774">
            <v>308</v>
          </cell>
          <cell r="AI1774">
            <v>616</v>
          </cell>
          <cell r="AJ1774">
            <v>616</v>
          </cell>
          <cell r="AK1774">
            <v>616</v>
          </cell>
          <cell r="AL1774">
            <v>616</v>
          </cell>
          <cell r="AM1774">
            <v>0</v>
          </cell>
          <cell r="AN1774">
            <v>0</v>
          </cell>
          <cell r="AO1774">
            <v>0</v>
          </cell>
          <cell r="AP1774" t="str">
            <v>　通常学級、特別支援学級に在籍している肢体不自由児童・生徒に対して医療的行為の支援を行うことが出来る「医療的ケア支援員」を配置して、通常の支援員が行う教室移動時の階段昇降補助や着替え、食事の補助をはじめとした身体的介助のほか、医療行為の支援を行う。</v>
          </cell>
          <cell r="AQ1774" t="str">
            <v>医療的ケア支援員の配置に要する経費
　委託：２校
【増減理由】
　増減なし</v>
          </cell>
          <cell r="BJ1774">
            <v>1</v>
          </cell>
          <cell r="BK1774">
            <v>924</v>
          </cell>
          <cell r="BL1774">
            <v>0</v>
          </cell>
          <cell r="BM1774">
            <v>0</v>
          </cell>
          <cell r="BN1774">
            <v>0</v>
          </cell>
          <cell r="BO1774">
            <v>0</v>
          </cell>
          <cell r="BP1774">
            <v>0</v>
          </cell>
          <cell r="BQ1774">
            <v>0</v>
          </cell>
          <cell r="BR1774">
            <v>308</v>
          </cell>
          <cell r="BS1774">
            <v>0</v>
          </cell>
          <cell r="BT1774">
            <v>0</v>
          </cell>
          <cell r="BU1774">
            <v>0</v>
          </cell>
          <cell r="BV1774">
            <v>616</v>
          </cell>
          <cell r="BW1774">
            <v>308</v>
          </cell>
          <cell r="BX1774">
            <v>0</v>
          </cell>
          <cell r="BY1774">
            <v>0</v>
          </cell>
          <cell r="BZ1774">
            <v>0</v>
          </cell>
          <cell r="CA1774">
            <v>616</v>
          </cell>
        </row>
        <row r="1775">
          <cell r="I1775" t="str">
            <v>支援員設置事業費（医療的ケア支援員分）　会計年度任用職員分</v>
          </cell>
          <cell r="J1775">
            <v>1</v>
          </cell>
          <cell r="K1775" t="str">
            <v>一般会計</v>
          </cell>
          <cell r="L1775">
            <v>10</v>
          </cell>
          <cell r="M1775" t="str">
            <v>教育費　</v>
          </cell>
          <cell r="N1775">
            <v>1</v>
          </cell>
          <cell r="O1775" t="str">
            <v>教育総務費　</v>
          </cell>
          <cell r="P1775">
            <v>3</v>
          </cell>
          <cell r="Q1775" t="str">
            <v>教育指導費　</v>
          </cell>
          <cell r="R1775">
            <v>10</v>
          </cell>
          <cell r="S1775" t="str">
            <v>教育指導費　</v>
          </cell>
          <cell r="T1775">
            <v>43</v>
          </cell>
          <cell r="U1775" t="str">
            <v>支援員設置事業費（医療的ケア支援員分）　</v>
          </cell>
          <cell r="V1775">
            <v>0</v>
          </cell>
          <cell r="X1775">
            <v>1</v>
          </cell>
          <cell r="Y1775" t="str">
            <v>会計年度任用職員分　</v>
          </cell>
          <cell r="Z1775">
            <v>0</v>
          </cell>
          <cell r="AA1775">
            <v>0</v>
          </cell>
          <cell r="AB1775">
            <v>1904</v>
          </cell>
          <cell r="AC1775">
            <v>1933</v>
          </cell>
          <cell r="AD1775">
            <v>1933</v>
          </cell>
          <cell r="AE1775">
            <v>0</v>
          </cell>
          <cell r="AF1775">
            <v>634</v>
          </cell>
          <cell r="AG1775">
            <v>644</v>
          </cell>
          <cell r="AH1775">
            <v>644</v>
          </cell>
          <cell r="AI1775">
            <v>0</v>
          </cell>
          <cell r="AJ1775">
            <v>1270</v>
          </cell>
          <cell r="AK1775">
            <v>1289</v>
          </cell>
          <cell r="AL1775">
            <v>1289</v>
          </cell>
          <cell r="AM1775">
            <v>29</v>
          </cell>
          <cell r="AN1775">
            <v>1904</v>
          </cell>
          <cell r="AO1775">
            <v>1933</v>
          </cell>
          <cell r="AP1775" t="str">
            <v>　「医療的ケア児及びその家族に対する支援に関する法律」に基づき、市内小中学校に在籍している肢体不自由で医療的なケアを必要とする児童・生徒を支援する「医療的ケア支援員」を配置して、医療行為の支援を行う。</v>
          </cell>
          <cell r="AQ1775" t="str">
            <v>会計年度任用職員
　パートタイム：２名</v>
          </cell>
          <cell r="BJ1775">
            <v>2</v>
          </cell>
          <cell r="BK1775">
            <v>0</v>
          </cell>
          <cell r="BL1775">
            <v>0</v>
          </cell>
          <cell r="BM1775">
            <v>0</v>
          </cell>
          <cell r="BN1775">
            <v>0</v>
          </cell>
          <cell r="BO1775">
            <v>0</v>
          </cell>
          <cell r="BP1775">
            <v>0</v>
          </cell>
          <cell r="BQ1775">
            <v>0</v>
          </cell>
          <cell r="BR1775">
            <v>634</v>
          </cell>
          <cell r="BS1775">
            <v>0</v>
          </cell>
          <cell r="BT1775">
            <v>0</v>
          </cell>
          <cell r="BU1775">
            <v>0</v>
          </cell>
          <cell r="BV1775">
            <v>1270</v>
          </cell>
          <cell r="BW1775">
            <v>644</v>
          </cell>
          <cell r="BX1775">
            <v>0</v>
          </cell>
          <cell r="BY1775">
            <v>0</v>
          </cell>
          <cell r="BZ1775">
            <v>0</v>
          </cell>
          <cell r="CA1775">
            <v>1289</v>
          </cell>
        </row>
        <row r="1776">
          <cell r="I1776" t="str">
            <v>「学びの習慣づくり」推進事業費</v>
          </cell>
          <cell r="J1776">
            <v>1</v>
          </cell>
          <cell r="K1776" t="str">
            <v>一般会計</v>
          </cell>
          <cell r="L1776">
            <v>10</v>
          </cell>
          <cell r="M1776" t="str">
            <v>教育費　</v>
          </cell>
          <cell r="N1776">
            <v>1</v>
          </cell>
          <cell r="O1776" t="str">
            <v>教育総務費　</v>
          </cell>
          <cell r="P1776">
            <v>3</v>
          </cell>
          <cell r="Q1776" t="str">
            <v>教育指導費　</v>
          </cell>
          <cell r="R1776">
            <v>10</v>
          </cell>
          <cell r="S1776" t="str">
            <v>教育指導費　</v>
          </cell>
          <cell r="T1776">
            <v>46</v>
          </cell>
          <cell r="U1776" t="str">
            <v>「学びの習慣づくり」推進事業費　</v>
          </cell>
          <cell r="V1776">
            <v>0</v>
          </cell>
          <cell r="X1776">
            <v>0</v>
          </cell>
          <cell r="Z1776">
            <v>1505</v>
          </cell>
          <cell r="AA1776">
            <v>3285</v>
          </cell>
          <cell r="AB1776">
            <v>3285</v>
          </cell>
          <cell r="AC1776">
            <v>2715</v>
          </cell>
          <cell r="AD1776">
            <v>2715</v>
          </cell>
          <cell r="AE1776">
            <v>2500</v>
          </cell>
          <cell r="AF1776">
            <v>0</v>
          </cell>
          <cell r="AG1776">
            <v>1500</v>
          </cell>
          <cell r="AH1776">
            <v>1500</v>
          </cell>
          <cell r="AI1776">
            <v>785</v>
          </cell>
          <cell r="AJ1776">
            <v>3285</v>
          </cell>
          <cell r="AK1776">
            <v>1215</v>
          </cell>
          <cell r="AL1776">
            <v>1215</v>
          </cell>
          <cell r="AM1776">
            <v>-570</v>
          </cell>
          <cell r="AN1776">
            <v>0</v>
          </cell>
          <cell r="AO1776">
            <v>-570</v>
          </cell>
          <cell r="AP1776" t="str">
            <v>　子どもたちが放課後等に、集中して学習に取り組める環境のもと、一人一人が自己のめあてに適合した学習に取り組むことにより、一人学習の習慣を身に付けさせ、家庭での自主的な学習習慣の定着を図るとともに、子どもたちの基礎学力の着実な定着を進め、学力向上につながる仕組みを構築する。</v>
          </cell>
          <cell r="AQ1776" t="str">
            <v>学習会場運営員による事業運営に要する経費</v>
          </cell>
          <cell r="BB1776">
            <v>1</v>
          </cell>
          <cell r="BC1776" t="str">
            <v>次世代を育てる　</v>
          </cell>
          <cell r="BD1776">
            <v>0</v>
          </cell>
          <cell r="BF1776">
            <v>0</v>
          </cell>
          <cell r="BH1776">
            <v>0</v>
          </cell>
          <cell r="BJ1776">
            <v>2</v>
          </cell>
          <cell r="BK1776">
            <v>0</v>
          </cell>
          <cell r="BL1776">
            <v>0</v>
          </cell>
          <cell r="BM1776">
            <v>0</v>
          </cell>
          <cell r="BN1776">
            <v>0</v>
          </cell>
          <cell r="BO1776">
            <v>0</v>
          </cell>
          <cell r="BP1776">
            <v>0</v>
          </cell>
          <cell r="BQ1776">
            <v>0</v>
          </cell>
          <cell r="BR1776">
            <v>0</v>
          </cell>
          <cell r="BS1776">
            <v>0</v>
          </cell>
          <cell r="BT1776">
            <v>0</v>
          </cell>
          <cell r="BU1776">
            <v>0</v>
          </cell>
          <cell r="BV1776">
            <v>3285</v>
          </cell>
          <cell r="BW1776">
            <v>0</v>
          </cell>
          <cell r="BX1776">
            <v>0</v>
          </cell>
          <cell r="BY1776">
            <v>0</v>
          </cell>
          <cell r="BZ1776">
            <v>1500</v>
          </cell>
          <cell r="CA1776">
            <v>1215</v>
          </cell>
        </row>
        <row r="1777">
          <cell r="I1777" t="str">
            <v>英語教育推進事業費</v>
          </cell>
          <cell r="J1777">
            <v>1</v>
          </cell>
          <cell r="K1777" t="str">
            <v>一般会計</v>
          </cell>
          <cell r="L1777">
            <v>10</v>
          </cell>
          <cell r="M1777" t="str">
            <v>教育費　</v>
          </cell>
          <cell r="N1777">
            <v>1</v>
          </cell>
          <cell r="O1777" t="str">
            <v>教育総務費　</v>
          </cell>
          <cell r="P1777">
            <v>3</v>
          </cell>
          <cell r="Q1777" t="str">
            <v>教育指導費　</v>
          </cell>
          <cell r="R1777">
            <v>10</v>
          </cell>
          <cell r="S1777" t="str">
            <v>教育指導費　</v>
          </cell>
          <cell r="T1777">
            <v>47</v>
          </cell>
          <cell r="U1777" t="str">
            <v>英語教育推進事業費　</v>
          </cell>
          <cell r="V1777">
            <v>0</v>
          </cell>
          <cell r="X1777">
            <v>0</v>
          </cell>
          <cell r="Z1777">
            <v>46909</v>
          </cell>
          <cell r="AA1777">
            <v>54598</v>
          </cell>
          <cell r="AB1777">
            <v>53105</v>
          </cell>
          <cell r="AC1777">
            <v>53105</v>
          </cell>
          <cell r="AD1777">
            <v>53105</v>
          </cell>
          <cell r="AE1777">
            <v>9040</v>
          </cell>
          <cell r="AF1777">
            <v>9040</v>
          </cell>
          <cell r="AG1777">
            <v>9040</v>
          </cell>
          <cell r="AH1777">
            <v>9040</v>
          </cell>
          <cell r="AI1777">
            <v>45558</v>
          </cell>
          <cell r="AJ1777">
            <v>44065</v>
          </cell>
          <cell r="AK1777">
            <v>44065</v>
          </cell>
          <cell r="AL1777">
            <v>44065</v>
          </cell>
          <cell r="AM1777">
            <v>0</v>
          </cell>
          <cell r="AN1777">
            <v>-1493</v>
          </cell>
          <cell r="AO1777">
            <v>-1493</v>
          </cell>
          <cell r="AP1777" t="str">
            <v>　グローバル化が進む現代において、英語によるコミュニケーション力は社会が求める力であり、生涯にわたり必要とされる能力であることに鑑みALTを活用した英語によるコミュニケーション中心の授業、英語に触れる機会・場を提供するとともに、民間機関との連携による英語4技能育成、評価システムの構築、評価結果を活用した教員の指導力向上を図る。</v>
          </cell>
          <cell r="AQ1777" t="str">
            <v>・外国語指導助手（27名）及びプログラムコーディネーター（1名）の雇用に要する経費
・民間機関が実施するスコア型英語検4技能検定の受験等に要する経費
・英語授業における外部指導員の派遣業務委託料
【増減理由】
　・帰国見込ALTの増（３人：８人→11人）に伴う帰国旅費、帰国時荷物配送料等の増
　・新規見込ALTの増（３人：８人→11人）に伴う赴任旅費、寝具・室内用品等消耗品、住宅用備品購入費の増
　・外部指導員派遣委託業務派遣回数の見直し（指導1,671回、旅費800回→指導1,000
回、旅費500回）による減
　・民間試験単価値上げによる増（GTEC（中２）+100円：5,300円→5,400円）
　・入国制限緩和に伴う隔離期間、新型コロナウイルス検査料金の減による負担金の減
【桶売小休校に伴う留保額】
　・消耗品費：20,000円</v>
          </cell>
          <cell r="BJ1777">
            <v>1</v>
          </cell>
          <cell r="BK1777">
            <v>53105</v>
          </cell>
          <cell r="BL1777">
            <v>0</v>
          </cell>
          <cell r="BM1777">
            <v>0</v>
          </cell>
          <cell r="BN1777">
            <v>0</v>
          </cell>
          <cell r="BO1777">
            <v>0</v>
          </cell>
          <cell r="BP1777">
            <v>0</v>
          </cell>
          <cell r="BQ1777">
            <v>0</v>
          </cell>
          <cell r="BR1777">
            <v>0</v>
          </cell>
          <cell r="BS1777">
            <v>0</v>
          </cell>
          <cell r="BT1777">
            <v>0</v>
          </cell>
          <cell r="BU1777">
            <v>9040</v>
          </cell>
          <cell r="BV1777">
            <v>44065</v>
          </cell>
          <cell r="BW1777">
            <v>0</v>
          </cell>
          <cell r="BX1777">
            <v>0</v>
          </cell>
          <cell r="BY1777">
            <v>0</v>
          </cell>
          <cell r="BZ1777">
            <v>9040</v>
          </cell>
          <cell r="CA1777">
            <v>44065</v>
          </cell>
        </row>
        <row r="1778">
          <cell r="I1778" t="str">
            <v>英語教育推進事業費　会計年度任用職員分</v>
          </cell>
          <cell r="J1778">
            <v>1</v>
          </cell>
          <cell r="K1778" t="str">
            <v>一般会計</v>
          </cell>
          <cell r="L1778">
            <v>10</v>
          </cell>
          <cell r="M1778" t="str">
            <v>教育費　</v>
          </cell>
          <cell r="N1778">
            <v>1</v>
          </cell>
          <cell r="O1778" t="str">
            <v>教育総務費　</v>
          </cell>
          <cell r="P1778">
            <v>3</v>
          </cell>
          <cell r="Q1778" t="str">
            <v>教育指導費　</v>
          </cell>
          <cell r="R1778">
            <v>10</v>
          </cell>
          <cell r="S1778" t="str">
            <v>教育指導費　</v>
          </cell>
          <cell r="T1778">
            <v>47</v>
          </cell>
          <cell r="U1778" t="str">
            <v>英語教育推進事業費　</v>
          </cell>
          <cell r="V1778">
            <v>0</v>
          </cell>
          <cell r="X1778">
            <v>1</v>
          </cell>
          <cell r="Y1778" t="str">
            <v>会計年度任用職員分　</v>
          </cell>
          <cell r="Z1778">
            <v>83152</v>
          </cell>
          <cell r="AA1778">
            <v>120191</v>
          </cell>
          <cell r="AB1778">
            <v>122489</v>
          </cell>
          <cell r="AC1778">
            <v>122699</v>
          </cell>
          <cell r="AD1778">
            <v>122699</v>
          </cell>
          <cell r="AE1778">
            <v>300</v>
          </cell>
          <cell r="AF1778">
            <v>510</v>
          </cell>
          <cell r="AG1778">
            <v>612</v>
          </cell>
          <cell r="AH1778">
            <v>612</v>
          </cell>
          <cell r="AI1778">
            <v>119891</v>
          </cell>
          <cell r="AJ1778">
            <v>121979</v>
          </cell>
          <cell r="AK1778">
            <v>122087</v>
          </cell>
          <cell r="AL1778">
            <v>122087</v>
          </cell>
          <cell r="AM1778">
            <v>210</v>
          </cell>
          <cell r="AN1778">
            <v>2298</v>
          </cell>
          <cell r="AO1778">
            <v>2508</v>
          </cell>
          <cell r="AP1778" t="str">
            <v>小中学において外国語指導助手として勤務する職員の報酬等
総合教育センターにおいてＪＥＴプログラムコーディネーターとして勤務する職員の給料等</v>
          </cell>
          <cell r="AQ1778" t="str">
            <v>会計年度任用職員
　ＡＬＴ：27名
　ＪＥＴプログラムコーディネーター：1名
【増減理由】
・ALTの昇給に伴う人件費の増
・JETプログラムコーディネーターの昇級に伴う人件費の増</v>
          </cell>
          <cell r="BJ1778">
            <v>2</v>
          </cell>
          <cell r="BK1778">
            <v>0</v>
          </cell>
          <cell r="BL1778">
            <v>0</v>
          </cell>
          <cell r="BM1778">
            <v>0</v>
          </cell>
          <cell r="BN1778">
            <v>0</v>
          </cell>
          <cell r="BO1778">
            <v>0</v>
          </cell>
          <cell r="BP1778">
            <v>0</v>
          </cell>
          <cell r="BQ1778">
            <v>0</v>
          </cell>
          <cell r="BR1778">
            <v>0</v>
          </cell>
          <cell r="BS1778">
            <v>0</v>
          </cell>
          <cell r="BT1778">
            <v>0</v>
          </cell>
          <cell r="BU1778">
            <v>510</v>
          </cell>
          <cell r="BV1778">
            <v>121979</v>
          </cell>
          <cell r="BW1778">
            <v>0</v>
          </cell>
          <cell r="BX1778">
            <v>0</v>
          </cell>
          <cell r="BY1778">
            <v>0</v>
          </cell>
          <cell r="BZ1778">
            <v>612</v>
          </cell>
          <cell r="CA1778">
            <v>122087</v>
          </cell>
        </row>
        <row r="1779">
          <cell r="I1779" t="str">
            <v>教職員の働き方改革推進事業費</v>
          </cell>
          <cell r="J1779">
            <v>1</v>
          </cell>
          <cell r="K1779" t="str">
            <v>一般会計</v>
          </cell>
          <cell r="L1779">
            <v>10</v>
          </cell>
          <cell r="M1779" t="str">
            <v>教育費　</v>
          </cell>
          <cell r="N1779">
            <v>1</v>
          </cell>
          <cell r="O1779" t="str">
            <v>教育総務費　</v>
          </cell>
          <cell r="P1779">
            <v>3</v>
          </cell>
          <cell r="Q1779" t="str">
            <v>教育指導費　</v>
          </cell>
          <cell r="R1779">
            <v>10</v>
          </cell>
          <cell r="S1779" t="str">
            <v>教育指導費　</v>
          </cell>
          <cell r="T1779">
            <v>49</v>
          </cell>
          <cell r="U1779" t="str">
            <v>教職員の働き方改革推進事業費</v>
          </cell>
          <cell r="V1779">
            <v>0</v>
          </cell>
          <cell r="X1779">
            <v>0</v>
          </cell>
          <cell r="Z1779">
            <v>43659</v>
          </cell>
          <cell r="AA1779">
            <v>110263</v>
          </cell>
          <cell r="AB1779">
            <v>0</v>
          </cell>
          <cell r="AC1779">
            <v>0</v>
          </cell>
          <cell r="AD1779">
            <v>0</v>
          </cell>
          <cell r="AE1779">
            <v>0</v>
          </cell>
          <cell r="AF1779">
            <v>0</v>
          </cell>
          <cell r="AG1779">
            <v>0</v>
          </cell>
          <cell r="AH1779">
            <v>0</v>
          </cell>
          <cell r="AI1779">
            <v>110263</v>
          </cell>
          <cell r="AJ1779">
            <v>0</v>
          </cell>
          <cell r="AK1779">
            <v>0</v>
          </cell>
          <cell r="AL1779">
            <v>0</v>
          </cell>
          <cell r="AM1779">
            <v>0</v>
          </cell>
          <cell r="AN1779">
            <v>-110263</v>
          </cell>
          <cell r="AO1779">
            <v>-110263</v>
          </cell>
          <cell r="AP1779" t="str">
            <v xml:space="preserve">・本市における教職員（約2,000名）の勤務実態は、国・県と同様、長時間化が看過できない状態にあることから、時間に対する意識改革と校務の情報化により長時間勤務の状況を改善し、教育の質の向上と教員が子どもと向き合う時間の確保を実現するため、統合型校務支援システムを令和４年度より運用開始するとともに、学校現場へのシステムや情報機器に対する支援やフォローアップ研修を行う。
・学校が直面する法的課題に適切に対応することを目的として、弁護士と連携しながら、学校法律相談事業による相談・研修を実施し、問題の深刻化の未然防止を図るとともに、教職員の多忙化解消を図る。
・新型コロナウイルス感染症対策を徹底するとともに、校舎に入る前の検温結果等の把握及び教職員の負担軽減を図る観点から、デジタル健康観察アプリを導入する。 </v>
          </cell>
          <cell r="AQ1779" t="str">
            <v>事業組み替えによる皆減　</v>
          </cell>
          <cell r="BJ1779">
            <v>1</v>
          </cell>
          <cell r="BK1779">
            <v>0</v>
          </cell>
          <cell r="BL1779">
            <v>0</v>
          </cell>
          <cell r="BM1779">
            <v>0</v>
          </cell>
          <cell r="BN1779">
            <v>0</v>
          </cell>
          <cell r="BO1779">
            <v>0</v>
          </cell>
          <cell r="BP1779">
            <v>0</v>
          </cell>
          <cell r="BQ1779">
            <v>0</v>
          </cell>
          <cell r="BR1779">
            <v>0</v>
          </cell>
          <cell r="BS1779">
            <v>0</v>
          </cell>
          <cell r="BT1779">
            <v>0</v>
          </cell>
          <cell r="BU1779">
            <v>0</v>
          </cell>
          <cell r="BV1779">
            <v>0</v>
          </cell>
          <cell r="BW1779">
            <v>0</v>
          </cell>
          <cell r="BX1779">
            <v>0</v>
          </cell>
          <cell r="BY1779">
            <v>0</v>
          </cell>
          <cell r="BZ1779">
            <v>0</v>
          </cell>
          <cell r="CA1779">
            <v>0</v>
          </cell>
        </row>
        <row r="1780">
          <cell r="I1780" t="str">
            <v>教職員の働き方改革推進事業費　会計年度任用職員分</v>
          </cell>
          <cell r="J1780">
            <v>1</v>
          </cell>
          <cell r="K1780" t="str">
            <v>一般会計</v>
          </cell>
          <cell r="L1780">
            <v>10</v>
          </cell>
          <cell r="M1780" t="str">
            <v>教育費　</v>
          </cell>
          <cell r="N1780">
            <v>1</v>
          </cell>
          <cell r="O1780" t="str">
            <v>教育総務費　</v>
          </cell>
          <cell r="P1780">
            <v>3</v>
          </cell>
          <cell r="Q1780" t="str">
            <v>教育指導費　</v>
          </cell>
          <cell r="R1780">
            <v>10</v>
          </cell>
          <cell r="S1780" t="str">
            <v>教育指導費　</v>
          </cell>
          <cell r="T1780">
            <v>49</v>
          </cell>
          <cell r="U1780" t="str">
            <v>教職員の働き方改革推進事業費</v>
          </cell>
          <cell r="V1780">
            <v>0</v>
          </cell>
          <cell r="X1780">
            <v>1</v>
          </cell>
          <cell r="Y1780" t="str">
            <v>会計年度任用職員分　</v>
          </cell>
          <cell r="Z1780">
            <v>4841</v>
          </cell>
          <cell r="AA1780">
            <v>9879</v>
          </cell>
          <cell r="AB1780">
            <v>8848</v>
          </cell>
          <cell r="AC1780">
            <v>8848</v>
          </cell>
          <cell r="AD1780">
            <v>8848</v>
          </cell>
          <cell r="AE1780">
            <v>5958</v>
          </cell>
          <cell r="AF1780">
            <v>5338</v>
          </cell>
          <cell r="AG1780">
            <v>5338</v>
          </cell>
          <cell r="AH1780">
            <v>5338</v>
          </cell>
          <cell r="AI1780">
            <v>3921</v>
          </cell>
          <cell r="AJ1780">
            <v>3510</v>
          </cell>
          <cell r="AK1780">
            <v>3510</v>
          </cell>
          <cell r="AL1780">
            <v>3510</v>
          </cell>
          <cell r="AM1780">
            <v>0</v>
          </cell>
          <cell r="AN1780">
            <v>-1031</v>
          </cell>
          <cell r="AO1780">
            <v>-1031</v>
          </cell>
          <cell r="AP1780" t="str">
            <v>　「いわき市小中学校業務改善方針」に基づいて中学校へ配置する部活動指導員の報酬等</v>
          </cell>
          <cell r="AQ1780" t="str">
            <v>・部活動指導員（パートタイム会計年度任用職員：13名）の配置に要する報酬（指導料）　及び旅費（交通費）
【増減理由】
・配置人数の減（▲1人：14人→13人）</v>
          </cell>
          <cell r="BB1780">
            <v>1</v>
          </cell>
          <cell r="BC1780" t="str">
            <v>次世代を育てる　</v>
          </cell>
          <cell r="BD1780">
            <v>0</v>
          </cell>
          <cell r="BF1780">
            <v>0</v>
          </cell>
          <cell r="BH1780">
            <v>0</v>
          </cell>
          <cell r="BJ1780">
            <v>1</v>
          </cell>
          <cell r="BK1780">
            <v>8848</v>
          </cell>
          <cell r="BL1780">
            <v>0</v>
          </cell>
          <cell r="BM1780">
            <v>0</v>
          </cell>
          <cell r="BN1780">
            <v>0</v>
          </cell>
          <cell r="BO1780">
            <v>0</v>
          </cell>
          <cell r="BP1780">
            <v>0</v>
          </cell>
          <cell r="BQ1780">
            <v>0</v>
          </cell>
          <cell r="BR1780">
            <v>0</v>
          </cell>
          <cell r="BS1780">
            <v>5338</v>
          </cell>
          <cell r="BT1780">
            <v>0</v>
          </cell>
          <cell r="BU1780">
            <v>0</v>
          </cell>
          <cell r="BV1780">
            <v>3510</v>
          </cell>
          <cell r="BW1780">
            <v>0</v>
          </cell>
          <cell r="BX1780">
            <v>5338</v>
          </cell>
          <cell r="BY1780">
            <v>0</v>
          </cell>
          <cell r="BZ1780">
            <v>0</v>
          </cell>
          <cell r="CA1780">
            <v>3510</v>
          </cell>
        </row>
        <row r="1781">
          <cell r="I1781" t="str">
            <v>教職員の働き方改革推進事業費　学校法律相談事業分</v>
          </cell>
          <cell r="J1781">
            <v>1</v>
          </cell>
          <cell r="K1781" t="str">
            <v>一般会計</v>
          </cell>
          <cell r="L1781">
            <v>10</v>
          </cell>
          <cell r="M1781" t="str">
            <v>教育費　</v>
          </cell>
          <cell r="N1781">
            <v>1</v>
          </cell>
          <cell r="O1781" t="str">
            <v>教育総務費　</v>
          </cell>
          <cell r="P1781">
            <v>3</v>
          </cell>
          <cell r="Q1781" t="str">
            <v>教育指導費　</v>
          </cell>
          <cell r="R1781">
            <v>10</v>
          </cell>
          <cell r="S1781" t="str">
            <v>教育指導費　</v>
          </cell>
          <cell r="T1781">
            <v>49</v>
          </cell>
          <cell r="U1781" t="str">
            <v>教職員の働き方改革推進事業費</v>
          </cell>
          <cell r="V1781">
            <v>0</v>
          </cell>
          <cell r="X1781">
            <v>2</v>
          </cell>
          <cell r="Y1781" t="str">
            <v>学校法律相談事業分　</v>
          </cell>
          <cell r="Z1781">
            <v>0</v>
          </cell>
          <cell r="AA1781">
            <v>0</v>
          </cell>
          <cell r="AB1781">
            <v>1109</v>
          </cell>
          <cell r="AC1781">
            <v>779</v>
          </cell>
          <cell r="AD1781">
            <v>779</v>
          </cell>
          <cell r="AE1781">
            <v>0</v>
          </cell>
          <cell r="AF1781">
            <v>0</v>
          </cell>
          <cell r="AG1781">
            <v>0</v>
          </cell>
          <cell r="AH1781">
            <v>0</v>
          </cell>
          <cell r="AI1781">
            <v>0</v>
          </cell>
          <cell r="AJ1781">
            <v>1109</v>
          </cell>
          <cell r="AK1781">
            <v>779</v>
          </cell>
          <cell r="AL1781">
            <v>779</v>
          </cell>
          <cell r="AM1781">
            <v>-330</v>
          </cell>
          <cell r="AN1781">
            <v>1109</v>
          </cell>
          <cell r="AO1781">
            <v>779</v>
          </cell>
          <cell r="AP1781" t="str">
            <v>　学校が直面する法的課題に適切に対応することを目的として、弁護士と連携しながら、学校法律相談事業による相談・研修を実施し、問題の深刻化の未然防止を図るとともに、教職員の多忙化解消を図る。　</v>
          </cell>
          <cell r="AQ1781" t="str">
            <v>学校法律相談（相談支援・研修支援）に要する委託料</v>
          </cell>
          <cell r="BB1781">
            <v>1</v>
          </cell>
          <cell r="BC1781" t="str">
            <v>次世代を育てる　</v>
          </cell>
          <cell r="BD1781">
            <v>0</v>
          </cell>
          <cell r="BF1781">
            <v>0</v>
          </cell>
          <cell r="BH1781">
            <v>0</v>
          </cell>
          <cell r="BJ1781">
            <v>2</v>
          </cell>
          <cell r="BK1781">
            <v>0</v>
          </cell>
          <cell r="BL1781">
            <v>0</v>
          </cell>
          <cell r="BM1781">
            <v>0</v>
          </cell>
          <cell r="BN1781">
            <v>0</v>
          </cell>
          <cell r="BO1781">
            <v>0</v>
          </cell>
          <cell r="BP1781">
            <v>0</v>
          </cell>
          <cell r="BQ1781">
            <v>0</v>
          </cell>
          <cell r="BR1781">
            <v>0</v>
          </cell>
          <cell r="BS1781">
            <v>0</v>
          </cell>
          <cell r="BT1781">
            <v>0</v>
          </cell>
          <cell r="BU1781">
            <v>0</v>
          </cell>
          <cell r="BV1781">
            <v>1109</v>
          </cell>
          <cell r="BW1781">
            <v>0</v>
          </cell>
          <cell r="BX1781">
            <v>0</v>
          </cell>
          <cell r="BY1781">
            <v>0</v>
          </cell>
          <cell r="BZ1781">
            <v>0</v>
          </cell>
          <cell r="CA1781">
            <v>779</v>
          </cell>
        </row>
        <row r="1782">
          <cell r="I1782" t="str">
            <v>教職員の働き方改革推進事業費　統合型校務支援システム等分</v>
          </cell>
          <cell r="J1782">
            <v>1</v>
          </cell>
          <cell r="K1782" t="str">
            <v>一般会計</v>
          </cell>
          <cell r="L1782">
            <v>10</v>
          </cell>
          <cell r="M1782" t="str">
            <v>教育費　</v>
          </cell>
          <cell r="N1782">
            <v>1</v>
          </cell>
          <cell r="O1782" t="str">
            <v>教育総務費　</v>
          </cell>
          <cell r="P1782">
            <v>3</v>
          </cell>
          <cell r="Q1782" t="str">
            <v>教育指導費　</v>
          </cell>
          <cell r="R1782">
            <v>10</v>
          </cell>
          <cell r="S1782" t="str">
            <v>教育指導費　</v>
          </cell>
          <cell r="T1782">
            <v>49</v>
          </cell>
          <cell r="U1782" t="str">
            <v>教職員の働き方改革推進事業費</v>
          </cell>
          <cell r="V1782">
            <v>0</v>
          </cell>
          <cell r="X1782">
            <v>3</v>
          </cell>
          <cell r="Y1782" t="str">
            <v>統合型校務支援システム等分　</v>
          </cell>
          <cell r="Z1782">
            <v>0</v>
          </cell>
          <cell r="AA1782">
            <v>0</v>
          </cell>
          <cell r="AB1782">
            <v>43351</v>
          </cell>
          <cell r="AC1782">
            <v>43351</v>
          </cell>
          <cell r="AD1782">
            <v>43351</v>
          </cell>
          <cell r="AE1782">
            <v>0</v>
          </cell>
          <cell r="AF1782">
            <v>0</v>
          </cell>
          <cell r="AG1782">
            <v>0</v>
          </cell>
          <cell r="AH1782">
            <v>0</v>
          </cell>
          <cell r="AI1782">
            <v>0</v>
          </cell>
          <cell r="AJ1782">
            <v>43351</v>
          </cell>
          <cell r="AK1782">
            <v>43351</v>
          </cell>
          <cell r="AL1782">
            <v>43351</v>
          </cell>
          <cell r="AM1782">
            <v>0</v>
          </cell>
          <cell r="AN1782">
            <v>43351</v>
          </cell>
          <cell r="AO1782">
            <v>43351</v>
          </cell>
          <cell r="AP1782" t="str">
            <v>・本市における教職員（約2,000名）の勤務実態は、国・県と同様、長時間化が看過できない状態にあることから、時間に対する意識改革と校務の情報化により長時間勤務の状況を改善し、教育の質の向上と教員が子どもと向き合う時間の確保を実現するため、統合型校務支援システムを令和４年度より運用開始するとともに、学校現場へのシステムや情報機器に対する支援やフォローアップ研修を行う。
・新型コロナウイルス感染症対策を徹底するとともに、校舎に入る前の検温結果等の把握及び教職員の負担軽減を図る観点から、デジタル健康観察アプリを導入する。</v>
          </cell>
          <cell r="AQ1782" t="str">
            <v>・統合型校務支援システムの研修及び運用保守に要する経費
・デジタル健康観察アプリの使用料
【増減理由】
・統合型校務支援システム研修会の開催（2回×6方部）に伴う市内旅費の皆増（＋100千円）
・統合型校務支援システムに係るセキュリティ対策ソフトウェアライセンス初期費用の皆減、研修会の回数の減（▲87回：99回→12回）等に伴う委託料の減（▲66,225千円）
・児童生徒数の減によるデジタル健康観察アプリ使用料の減（▲71千円）</v>
          </cell>
          <cell r="BB1782">
            <v>1</v>
          </cell>
          <cell r="BC1782" t="str">
            <v>次世代を育てる　</v>
          </cell>
          <cell r="BD1782">
            <v>0</v>
          </cell>
          <cell r="BF1782">
            <v>0</v>
          </cell>
          <cell r="BH1782">
            <v>0</v>
          </cell>
          <cell r="BJ1782">
            <v>1</v>
          </cell>
          <cell r="BK1782">
            <v>43351</v>
          </cell>
          <cell r="BL1782">
            <v>0</v>
          </cell>
          <cell r="BM1782">
            <v>0</v>
          </cell>
          <cell r="BN1782">
            <v>0</v>
          </cell>
          <cell r="BO1782">
            <v>0</v>
          </cell>
          <cell r="BP1782">
            <v>0</v>
          </cell>
          <cell r="BQ1782">
            <v>0</v>
          </cell>
          <cell r="BR1782">
            <v>0</v>
          </cell>
          <cell r="BS1782">
            <v>0</v>
          </cell>
          <cell r="BT1782">
            <v>0</v>
          </cell>
          <cell r="BU1782">
            <v>0</v>
          </cell>
          <cell r="BV1782">
            <v>43351</v>
          </cell>
          <cell r="BW1782">
            <v>0</v>
          </cell>
          <cell r="BX1782">
            <v>0</v>
          </cell>
          <cell r="BY1782">
            <v>0</v>
          </cell>
          <cell r="BZ1782">
            <v>0</v>
          </cell>
          <cell r="CA1782">
            <v>43351</v>
          </cell>
        </row>
        <row r="1783">
          <cell r="I1783" t="str">
            <v>次世代の教育情報化推進事業費</v>
          </cell>
          <cell r="J1783">
            <v>1</v>
          </cell>
          <cell r="K1783" t="str">
            <v>一般会計</v>
          </cell>
          <cell r="L1783">
            <v>10</v>
          </cell>
          <cell r="M1783" t="str">
            <v>教育費　</v>
          </cell>
          <cell r="N1783">
            <v>1</v>
          </cell>
          <cell r="O1783" t="str">
            <v>教育総務費　</v>
          </cell>
          <cell r="P1783">
            <v>3</v>
          </cell>
          <cell r="Q1783" t="str">
            <v>教育指導費　</v>
          </cell>
          <cell r="R1783">
            <v>10</v>
          </cell>
          <cell r="S1783" t="str">
            <v>教育指導費　</v>
          </cell>
          <cell r="T1783">
            <v>50</v>
          </cell>
          <cell r="U1783" t="str">
            <v>次世代の教育情報化推進事業費</v>
          </cell>
          <cell r="V1783">
            <v>0</v>
          </cell>
          <cell r="X1783">
            <v>0</v>
          </cell>
          <cell r="Z1783">
            <v>1099381</v>
          </cell>
          <cell r="AA1783">
            <v>1285754</v>
          </cell>
          <cell r="AB1783">
            <v>1220025</v>
          </cell>
          <cell r="AC1783">
            <v>1220025</v>
          </cell>
          <cell r="AD1783">
            <v>1220025</v>
          </cell>
          <cell r="AE1783">
            <v>750617</v>
          </cell>
          <cell r="AF1783">
            <v>0</v>
          </cell>
          <cell r="AG1783">
            <v>0</v>
          </cell>
          <cell r="AH1783">
            <v>0</v>
          </cell>
          <cell r="AI1783">
            <v>535137</v>
          </cell>
          <cell r="AJ1783">
            <v>1220025</v>
          </cell>
          <cell r="AK1783">
            <v>1220025</v>
          </cell>
          <cell r="AL1783">
            <v>1220025</v>
          </cell>
          <cell r="AM1783">
            <v>0</v>
          </cell>
          <cell r="AN1783">
            <v>-65729</v>
          </cell>
          <cell r="AO1783">
            <v>-65729</v>
          </cell>
          <cell r="AP1783" t="str">
            <v xml:space="preserve">　学校ＩＣＴ環境の充実を図り、新学習指導要領が示す「主体的・対話的で深い学び」を実現するとともに、「個」に応じた多様な学びを推進する。
　また、情報機器（小・中学校教育用、教職員研修用、校務用）の安定的かつ効率的な運用保守体制を図り、良好なＩＣＴ学習環境を維持する。
・情報機器（小・中学校教育用、教職員研修用、校務用）の更新・運用保守
・小・中学校ＩＣＴ支援の強化
・学習支援ソフトウェアの提供
・指導者用デジタル教科書配信サービスの提供
・小・中学校インターネット接続サービスの提供　等 </v>
          </cell>
          <cell r="AQ1783" t="str">
            <v>・情報機器（小・中学校教育用、教職員研修用、校務用）の更新・運用保守に要する経費
・小・中学校ＩＣＴ支援の強化に要する経費
・学習支援ソフトウェアの提供に要する経費
・指導者用デジタル教科書配信サービスの提供に要する経費
・小・中学校インターネット接続サービスの提供に要する経費　等
【増減理由】
・教職員情報機器サーバ更新（再リースを含む）等に伴う手数料の増（＋7,799千円）
・中学校既存教育用端末学習支援ソフトウェア提供に係る初期設定費用の皆減等に伴う使用料の減（▲69,576千円）</v>
          </cell>
          <cell r="BB1783">
            <v>1</v>
          </cell>
          <cell r="BC1783" t="str">
            <v>次世代を育てる　</v>
          </cell>
          <cell r="BD1783">
            <v>0</v>
          </cell>
          <cell r="BF1783">
            <v>0</v>
          </cell>
          <cell r="BH1783">
            <v>0</v>
          </cell>
          <cell r="BJ1783">
            <v>1</v>
          </cell>
          <cell r="BK1783">
            <v>1220025</v>
          </cell>
          <cell r="BL1783">
            <v>0</v>
          </cell>
          <cell r="BM1783">
            <v>0</v>
          </cell>
          <cell r="BN1783">
            <v>0</v>
          </cell>
          <cell r="BO1783">
            <v>0</v>
          </cell>
          <cell r="BP1783">
            <v>0</v>
          </cell>
          <cell r="BQ1783">
            <v>0</v>
          </cell>
          <cell r="BR1783">
            <v>0</v>
          </cell>
          <cell r="BS1783">
            <v>0</v>
          </cell>
          <cell r="BT1783">
            <v>0</v>
          </cell>
          <cell r="BU1783">
            <v>0</v>
          </cell>
          <cell r="BV1783">
            <v>1220025</v>
          </cell>
          <cell r="BW1783">
            <v>0</v>
          </cell>
          <cell r="BX1783">
            <v>0</v>
          </cell>
          <cell r="BY1783">
            <v>0</v>
          </cell>
          <cell r="BZ1783">
            <v>0</v>
          </cell>
          <cell r="CA1783">
            <v>1220025</v>
          </cell>
        </row>
        <row r="1784">
          <cell r="I1784" t="str">
            <v>次世代の教育情報化推進事業費　オンライン家庭学習費助成事業分</v>
          </cell>
          <cell r="J1784">
            <v>1</v>
          </cell>
          <cell r="K1784" t="str">
            <v>一般会計</v>
          </cell>
          <cell r="L1784">
            <v>10</v>
          </cell>
          <cell r="M1784" t="str">
            <v>教育費　</v>
          </cell>
          <cell r="N1784">
            <v>1</v>
          </cell>
          <cell r="O1784" t="str">
            <v>教育総務費　</v>
          </cell>
          <cell r="P1784">
            <v>3</v>
          </cell>
          <cell r="Q1784" t="str">
            <v>教育指導費　</v>
          </cell>
          <cell r="R1784">
            <v>10</v>
          </cell>
          <cell r="S1784" t="str">
            <v>教育指導費　</v>
          </cell>
          <cell r="T1784">
            <v>50</v>
          </cell>
          <cell r="U1784" t="str">
            <v>次世代の教育情報化推進事業費</v>
          </cell>
          <cell r="V1784">
            <v>0</v>
          </cell>
          <cell r="X1784">
            <v>1</v>
          </cell>
          <cell r="Y1784" t="str">
            <v>オンライン家庭学習費助成事業分　</v>
          </cell>
          <cell r="Z1784">
            <v>0</v>
          </cell>
          <cell r="AA1784">
            <v>0</v>
          </cell>
          <cell r="AB1784">
            <v>3080</v>
          </cell>
          <cell r="AC1784">
            <v>3080</v>
          </cell>
          <cell r="AD1784">
            <v>3080</v>
          </cell>
          <cell r="AE1784">
            <v>0</v>
          </cell>
          <cell r="AF1784">
            <v>0</v>
          </cell>
          <cell r="AG1784">
            <v>0</v>
          </cell>
          <cell r="AH1784">
            <v>0</v>
          </cell>
          <cell r="AI1784">
            <v>0</v>
          </cell>
          <cell r="AJ1784">
            <v>3080</v>
          </cell>
          <cell r="AK1784">
            <v>3080</v>
          </cell>
          <cell r="AL1784">
            <v>3080</v>
          </cell>
          <cell r="AM1784">
            <v>0</v>
          </cell>
          <cell r="AN1784">
            <v>3080</v>
          </cell>
          <cell r="AO1784">
            <v>3080</v>
          </cell>
          <cell r="AP1784" t="str">
            <v xml:space="preserve">　家庭でのオンライン学習に必要なWi-Fi等通信環境が未整備の就学援助認定世帯に対し通信機器の購入等に係る初期費用の援助を行う。 </v>
          </cell>
          <cell r="AQ1784" t="str">
            <v>〇オンライン家庭学習費助成（初期費用分）
　14,000円*220世帯＝3,080,000円</v>
          </cell>
          <cell r="BB1784">
            <v>1</v>
          </cell>
          <cell r="BC1784" t="str">
            <v>次世代を育てる　</v>
          </cell>
          <cell r="BD1784">
            <v>0</v>
          </cell>
          <cell r="BF1784">
            <v>0</v>
          </cell>
          <cell r="BH1784">
            <v>0</v>
          </cell>
          <cell r="BJ1784">
            <v>1</v>
          </cell>
          <cell r="BK1784">
            <v>3080</v>
          </cell>
          <cell r="BL1784">
            <v>0</v>
          </cell>
          <cell r="BM1784">
            <v>0</v>
          </cell>
          <cell r="BN1784">
            <v>0</v>
          </cell>
          <cell r="BO1784">
            <v>0</v>
          </cell>
          <cell r="BP1784">
            <v>0</v>
          </cell>
          <cell r="BQ1784">
            <v>0</v>
          </cell>
          <cell r="BR1784">
            <v>0</v>
          </cell>
          <cell r="BS1784">
            <v>0</v>
          </cell>
          <cell r="BT1784">
            <v>0</v>
          </cell>
          <cell r="BU1784">
            <v>0</v>
          </cell>
          <cell r="BV1784">
            <v>3080</v>
          </cell>
          <cell r="BW1784">
            <v>0</v>
          </cell>
          <cell r="BX1784">
            <v>0</v>
          </cell>
          <cell r="BY1784">
            <v>0</v>
          </cell>
          <cell r="BZ1784">
            <v>0</v>
          </cell>
          <cell r="CA1784">
            <v>3080</v>
          </cell>
        </row>
        <row r="1785">
          <cell r="I1785" t="str">
            <v>日本語学習サポート事業費</v>
          </cell>
          <cell r="J1785">
            <v>1</v>
          </cell>
          <cell r="K1785" t="str">
            <v>一般会計</v>
          </cell>
          <cell r="L1785">
            <v>10</v>
          </cell>
          <cell r="M1785" t="str">
            <v>教育費　</v>
          </cell>
          <cell r="N1785">
            <v>1</v>
          </cell>
          <cell r="O1785" t="str">
            <v>教育総務費　</v>
          </cell>
          <cell r="P1785">
            <v>3</v>
          </cell>
          <cell r="Q1785" t="str">
            <v>教育指導費　</v>
          </cell>
          <cell r="R1785">
            <v>10</v>
          </cell>
          <cell r="S1785" t="str">
            <v>教育指導費　</v>
          </cell>
          <cell r="T1785">
            <v>51</v>
          </cell>
          <cell r="U1785" t="str">
            <v>日本語学習サポート事業費</v>
          </cell>
          <cell r="V1785">
            <v>0</v>
          </cell>
          <cell r="X1785">
            <v>0</v>
          </cell>
          <cell r="Z1785">
            <v>1188</v>
          </cell>
          <cell r="AA1785">
            <v>1386</v>
          </cell>
          <cell r="AB1785">
            <v>2759</v>
          </cell>
          <cell r="AC1785">
            <v>2205</v>
          </cell>
          <cell r="AD1785">
            <v>2205</v>
          </cell>
          <cell r="AE1785">
            <v>0</v>
          </cell>
          <cell r="AF1785">
            <v>0</v>
          </cell>
          <cell r="AG1785">
            <v>0</v>
          </cell>
          <cell r="AH1785">
            <v>0</v>
          </cell>
          <cell r="AI1785">
            <v>1386</v>
          </cell>
          <cell r="AJ1785">
            <v>2759</v>
          </cell>
          <cell r="AK1785">
            <v>2205</v>
          </cell>
          <cell r="AL1785">
            <v>2205</v>
          </cell>
          <cell r="AM1785">
            <v>-554</v>
          </cell>
          <cell r="AN1785">
            <v>1373</v>
          </cell>
          <cell r="AO1785">
            <v>819</v>
          </cell>
          <cell r="AP1785" t="str">
            <v>　外国人の子ども等が、市立小中学校へ修学を希望した場合における日本語指導（日本語学習サポート）について、多様化する出身地や日本語の習熟度等に対応したきめ細やかな支援を実施する。</v>
          </cell>
          <cell r="AQ1785" t="str">
            <v xml:space="preserve">市立小中学校における日本語支援ボランティア派遣に係る業務委託料
【増減理由】
・外国人児童生徒等の数の増加が見込まれ、きめ細かな支援を行う必要があることから、上限人数及び指導回数を増やしたことに伴う委託料の増
・ポケトークの数の不足による不足による備品購入費の増（５台：５台→10台）　等 </v>
          </cell>
          <cell r="BJ1785">
            <v>2</v>
          </cell>
          <cell r="BK1785">
            <v>0</v>
          </cell>
          <cell r="BL1785">
            <v>0</v>
          </cell>
          <cell r="BM1785">
            <v>0</v>
          </cell>
          <cell r="BN1785">
            <v>0</v>
          </cell>
          <cell r="BO1785">
            <v>0</v>
          </cell>
          <cell r="BP1785">
            <v>0</v>
          </cell>
          <cell r="BQ1785">
            <v>0</v>
          </cell>
          <cell r="BR1785">
            <v>0</v>
          </cell>
          <cell r="BS1785">
            <v>0</v>
          </cell>
          <cell r="BT1785">
            <v>0</v>
          </cell>
          <cell r="BU1785">
            <v>0</v>
          </cell>
          <cell r="BV1785">
            <v>2759</v>
          </cell>
          <cell r="BW1785">
            <v>0</v>
          </cell>
          <cell r="BX1785">
            <v>0</v>
          </cell>
          <cell r="BY1785">
            <v>0</v>
          </cell>
          <cell r="BZ1785">
            <v>0</v>
          </cell>
          <cell r="CA1785">
            <v>2205</v>
          </cell>
        </row>
        <row r="1786">
          <cell r="I1786" t="str">
            <v>スクールバス通学支援事業費</v>
          </cell>
          <cell r="J1786">
            <v>1</v>
          </cell>
          <cell r="K1786" t="str">
            <v>一般会計</v>
          </cell>
          <cell r="L1786">
            <v>10</v>
          </cell>
          <cell r="M1786" t="str">
            <v>教育費　</v>
          </cell>
          <cell r="N1786">
            <v>1</v>
          </cell>
          <cell r="O1786" t="str">
            <v>教育総務費　</v>
          </cell>
          <cell r="P1786">
            <v>3</v>
          </cell>
          <cell r="Q1786" t="str">
            <v>教育指導費　</v>
          </cell>
          <cell r="R1786">
            <v>10</v>
          </cell>
          <cell r="S1786" t="str">
            <v>教育指導費　</v>
          </cell>
          <cell r="T1786">
            <v>53</v>
          </cell>
          <cell r="U1786" t="str">
            <v>スクールバス通学支援事業費　</v>
          </cell>
          <cell r="V1786">
            <v>0</v>
          </cell>
          <cell r="X1786">
            <v>0</v>
          </cell>
          <cell r="Z1786">
            <v>138655</v>
          </cell>
          <cell r="AA1786">
            <v>151044</v>
          </cell>
          <cell r="AB1786">
            <v>151448</v>
          </cell>
          <cell r="AC1786">
            <v>151448</v>
          </cell>
          <cell r="AD1786">
            <v>151448</v>
          </cell>
          <cell r="AE1786">
            <v>13860</v>
          </cell>
          <cell r="AF1786">
            <v>13167</v>
          </cell>
          <cell r="AG1786">
            <v>13167</v>
          </cell>
          <cell r="AH1786">
            <v>13167</v>
          </cell>
          <cell r="AI1786">
            <v>137184</v>
          </cell>
          <cell r="AJ1786">
            <v>138281</v>
          </cell>
          <cell r="AK1786">
            <v>138281</v>
          </cell>
          <cell r="AL1786">
            <v>138281</v>
          </cell>
          <cell r="AM1786">
            <v>0</v>
          </cell>
          <cell r="AN1786">
            <v>404</v>
          </cell>
          <cell r="AO1786">
            <v>404</v>
          </cell>
          <cell r="AP1786" t="str">
            <v>　田人地区、三和地区及び四倉地区の学校の再編によって他の学校に通学することとなった児童生徒への通学支援として、民間事業者への委託によりスクールバス（タクシー）を運行するもの。　</v>
          </cell>
          <cell r="AQ1786" t="str">
            <v xml:space="preserve">スクールバス（タクシー）運行委託料
【増減理由】
・運行日数の増（2日：203日→205日）
・原油価格・物価高騰による単価料金（委託料）の増 </v>
          </cell>
          <cell r="BB1786">
            <v>1</v>
          </cell>
          <cell r="BC1786" t="str">
            <v>次世代を育てる　</v>
          </cell>
          <cell r="BD1786">
            <v>0</v>
          </cell>
          <cell r="BF1786">
            <v>0</v>
          </cell>
          <cell r="BH1786">
            <v>0</v>
          </cell>
          <cell r="BJ1786">
            <v>1</v>
          </cell>
          <cell r="BK1786">
            <v>151448</v>
          </cell>
          <cell r="BL1786">
            <v>0</v>
          </cell>
          <cell r="BM1786">
            <v>0</v>
          </cell>
          <cell r="BN1786">
            <v>0</v>
          </cell>
          <cell r="BO1786">
            <v>0</v>
          </cell>
          <cell r="BP1786">
            <v>0</v>
          </cell>
          <cell r="BQ1786">
            <v>0</v>
          </cell>
          <cell r="BR1786">
            <v>13167</v>
          </cell>
          <cell r="BS1786">
            <v>0</v>
          </cell>
          <cell r="BT1786">
            <v>0</v>
          </cell>
          <cell r="BU1786">
            <v>0</v>
          </cell>
          <cell r="BV1786">
            <v>138281</v>
          </cell>
          <cell r="BW1786">
            <v>13167</v>
          </cell>
          <cell r="BX1786">
            <v>0</v>
          </cell>
          <cell r="BY1786">
            <v>0</v>
          </cell>
          <cell r="BZ1786">
            <v>0</v>
          </cell>
          <cell r="CA1786">
            <v>138281</v>
          </cell>
        </row>
        <row r="1787">
          <cell r="I1787" t="str">
            <v>未来を拓く「いわきの学び」推進事業費</v>
          </cell>
          <cell r="J1787">
            <v>1</v>
          </cell>
          <cell r="K1787" t="str">
            <v>一般会計</v>
          </cell>
          <cell r="L1787">
            <v>10</v>
          </cell>
          <cell r="M1787" t="str">
            <v>教育費　</v>
          </cell>
          <cell r="N1787">
            <v>1</v>
          </cell>
          <cell r="O1787" t="str">
            <v>教育総務費　</v>
          </cell>
          <cell r="P1787">
            <v>3</v>
          </cell>
          <cell r="Q1787" t="str">
            <v>教育指導費　</v>
          </cell>
          <cell r="R1787">
            <v>10</v>
          </cell>
          <cell r="S1787" t="str">
            <v>教育指導費　</v>
          </cell>
          <cell r="T1787">
            <v>54</v>
          </cell>
          <cell r="U1787" t="str">
            <v>未来を拓く「いわきの学び」推進事業費</v>
          </cell>
          <cell r="V1787">
            <v>0</v>
          </cell>
          <cell r="X1787">
            <v>0</v>
          </cell>
          <cell r="Z1787">
            <v>0</v>
          </cell>
          <cell r="AA1787">
            <v>0</v>
          </cell>
          <cell r="AB1787">
            <v>20060</v>
          </cell>
          <cell r="AC1787">
            <v>15358</v>
          </cell>
          <cell r="AD1787">
            <v>15358</v>
          </cell>
          <cell r="AE1787">
            <v>0</v>
          </cell>
          <cell r="AF1787">
            <v>0</v>
          </cell>
          <cell r="AG1787">
            <v>8500</v>
          </cell>
          <cell r="AH1787">
            <v>8500</v>
          </cell>
          <cell r="AI1787">
            <v>0</v>
          </cell>
          <cell r="AJ1787">
            <v>20060</v>
          </cell>
          <cell r="AK1787">
            <v>6858</v>
          </cell>
          <cell r="AL1787">
            <v>6858</v>
          </cell>
          <cell r="AM1787">
            <v>-4702</v>
          </cell>
          <cell r="AN1787">
            <v>20060</v>
          </cell>
          <cell r="AO1787">
            <v>15358</v>
          </cell>
          <cell r="AP1787" t="str">
            <v>　全国学力・学習状況調査や本市独自の児童生徒理解アンケートなどの各種データを専門的・統計的に分析、学校ごとの強みや課題、特徴を把握し、「学校カルテ」等にまとめ、提供するとともに、これらのエビデンスに基づいた学力向上策の策定や課題解決に向けた「学力向上アドバイザー」による指導・助言を行う。</v>
          </cell>
          <cell r="AQ1787" t="str">
            <v xml:space="preserve">・講師派遣に伴う報償費
・講師派遣及び研修視察等に要する旅費
・各種教育データの活用・分析支援に要する委託料等 </v>
          </cell>
          <cell r="BB1787">
            <v>1</v>
          </cell>
          <cell r="BC1787" t="str">
            <v>次世代を育てる　</v>
          </cell>
          <cell r="BD1787">
            <v>0</v>
          </cell>
          <cell r="BF1787">
            <v>0</v>
          </cell>
          <cell r="BH1787">
            <v>0</v>
          </cell>
          <cell r="BJ1787">
            <v>2</v>
          </cell>
          <cell r="BK1787">
            <v>0</v>
          </cell>
          <cell r="BL1787">
            <v>0</v>
          </cell>
          <cell r="BM1787">
            <v>0</v>
          </cell>
          <cell r="BN1787">
            <v>0</v>
          </cell>
          <cell r="BO1787">
            <v>0</v>
          </cell>
          <cell r="BP1787">
            <v>0</v>
          </cell>
          <cell r="BQ1787">
            <v>0</v>
          </cell>
          <cell r="BR1787">
            <v>0</v>
          </cell>
          <cell r="BS1787">
            <v>0</v>
          </cell>
          <cell r="BT1787">
            <v>0</v>
          </cell>
          <cell r="BU1787">
            <v>0</v>
          </cell>
          <cell r="BV1787">
            <v>20060</v>
          </cell>
          <cell r="BW1787">
            <v>0</v>
          </cell>
          <cell r="BX1787">
            <v>0</v>
          </cell>
          <cell r="BY1787">
            <v>0</v>
          </cell>
          <cell r="BZ1787">
            <v>8500</v>
          </cell>
          <cell r="CA1787">
            <v>6858</v>
          </cell>
        </row>
        <row r="1788">
          <cell r="I1788" t="str">
            <v>未来を拓く「いわきの学び」推進事業費　会計年度任用職員分</v>
          </cell>
          <cell r="J1788">
            <v>1</v>
          </cell>
          <cell r="K1788" t="str">
            <v>一般会計</v>
          </cell>
          <cell r="L1788">
            <v>10</v>
          </cell>
          <cell r="M1788" t="str">
            <v>教育費　</v>
          </cell>
          <cell r="N1788">
            <v>1</v>
          </cell>
          <cell r="O1788" t="str">
            <v>教育総務費　</v>
          </cell>
          <cell r="P1788">
            <v>3</v>
          </cell>
          <cell r="Q1788" t="str">
            <v>教育指導費　</v>
          </cell>
          <cell r="R1788">
            <v>10</v>
          </cell>
          <cell r="S1788" t="str">
            <v>教育指導費　</v>
          </cell>
          <cell r="T1788">
            <v>54</v>
          </cell>
          <cell r="U1788" t="str">
            <v>未来を拓く「いわきの学び」推進事業費</v>
          </cell>
          <cell r="V1788">
            <v>0</v>
          </cell>
          <cell r="X1788">
            <v>1</v>
          </cell>
          <cell r="Y1788" t="str">
            <v>会計年度任用職員分　</v>
          </cell>
          <cell r="Z1788">
            <v>0</v>
          </cell>
          <cell r="AA1788">
            <v>0</v>
          </cell>
          <cell r="AB1788">
            <v>17543</v>
          </cell>
          <cell r="AC1788">
            <v>17543</v>
          </cell>
          <cell r="AD1788">
            <v>17543</v>
          </cell>
          <cell r="AE1788">
            <v>0</v>
          </cell>
          <cell r="AF1788">
            <v>87</v>
          </cell>
          <cell r="AG1788">
            <v>87</v>
          </cell>
          <cell r="AH1788">
            <v>87</v>
          </cell>
          <cell r="AI1788">
            <v>0</v>
          </cell>
          <cell r="AJ1788">
            <v>17456</v>
          </cell>
          <cell r="AK1788">
            <v>17456</v>
          </cell>
          <cell r="AL1788">
            <v>17456</v>
          </cell>
          <cell r="AM1788">
            <v>0</v>
          </cell>
          <cell r="AN1788">
            <v>17543</v>
          </cell>
          <cell r="AO1788">
            <v>17543</v>
          </cell>
          <cell r="AP1788" t="str">
            <v xml:space="preserve">「主任学力向上アドバイザー（１名）」及び「学力向上アドバイザー（３名）」を配置し、各学校に対し、エビデンスに基づいた学力向上策の策定や課題解決に向けた指導・助言を行う。
・フルタイム：４名 </v>
          </cell>
          <cell r="AQ1788" t="str">
            <v>・学力向上チームに配置する主任学力向上アドバイザー及び学力向上アドバイザー（フルタイム会計年度任用職員）の給与等
【増減理由】
・学力向上アドバイザー（フルタイム会計年度任用職員）の増（１名：２名→３名）</v>
          </cell>
          <cell r="BB1788">
            <v>1</v>
          </cell>
          <cell r="BC1788" t="str">
            <v>次世代を育てる　</v>
          </cell>
          <cell r="BD1788">
            <v>0</v>
          </cell>
          <cell r="BF1788">
            <v>0</v>
          </cell>
          <cell r="BH1788">
            <v>0</v>
          </cell>
          <cell r="BJ1788">
            <v>1</v>
          </cell>
          <cell r="BK1788">
            <v>17543</v>
          </cell>
          <cell r="BL1788">
            <v>0</v>
          </cell>
          <cell r="BM1788">
            <v>0</v>
          </cell>
          <cell r="BN1788">
            <v>0</v>
          </cell>
          <cell r="BO1788">
            <v>0</v>
          </cell>
          <cell r="BP1788">
            <v>0</v>
          </cell>
          <cell r="BQ1788">
            <v>0</v>
          </cell>
          <cell r="BR1788">
            <v>0</v>
          </cell>
          <cell r="BS1788">
            <v>0</v>
          </cell>
          <cell r="BT1788">
            <v>0</v>
          </cell>
          <cell r="BU1788">
            <v>87</v>
          </cell>
          <cell r="BV1788">
            <v>17456</v>
          </cell>
          <cell r="BW1788">
            <v>0</v>
          </cell>
          <cell r="BX1788">
            <v>0</v>
          </cell>
          <cell r="BY1788">
            <v>0</v>
          </cell>
          <cell r="BZ1788">
            <v>87</v>
          </cell>
          <cell r="CA1788">
            <v>17456</v>
          </cell>
        </row>
        <row r="1789">
          <cell r="I1789" t="str">
            <v>教職員研修等事務費</v>
          </cell>
          <cell r="J1789">
            <v>1</v>
          </cell>
          <cell r="K1789" t="str">
            <v>一般会計</v>
          </cell>
          <cell r="L1789">
            <v>10</v>
          </cell>
          <cell r="M1789" t="str">
            <v>教育費　</v>
          </cell>
          <cell r="N1789">
            <v>1</v>
          </cell>
          <cell r="O1789" t="str">
            <v>教育総務費　</v>
          </cell>
          <cell r="P1789">
            <v>4</v>
          </cell>
          <cell r="Q1789" t="str">
            <v>総合教育センター費　</v>
          </cell>
          <cell r="R1789">
            <v>10</v>
          </cell>
          <cell r="S1789" t="str">
            <v>総合教育センター費　</v>
          </cell>
          <cell r="T1789">
            <v>3</v>
          </cell>
          <cell r="U1789" t="str">
            <v>教職員研修等事務費　</v>
          </cell>
          <cell r="V1789">
            <v>0</v>
          </cell>
          <cell r="X1789">
            <v>0</v>
          </cell>
          <cell r="Z1789">
            <v>2716</v>
          </cell>
          <cell r="AA1789">
            <v>4572</v>
          </cell>
          <cell r="AB1789">
            <v>4401</v>
          </cell>
          <cell r="AC1789">
            <v>4401</v>
          </cell>
          <cell r="AD1789">
            <v>4401</v>
          </cell>
          <cell r="AE1789">
            <v>0</v>
          </cell>
          <cell r="AF1789">
            <v>0</v>
          </cell>
          <cell r="AG1789">
            <v>0</v>
          </cell>
          <cell r="AH1789">
            <v>0</v>
          </cell>
          <cell r="AI1789">
            <v>4572</v>
          </cell>
          <cell r="AJ1789">
            <v>4401</v>
          </cell>
          <cell r="AK1789">
            <v>4401</v>
          </cell>
          <cell r="AL1789">
            <v>4401</v>
          </cell>
          <cell r="AM1789">
            <v>0</v>
          </cell>
          <cell r="AN1789">
            <v>-171</v>
          </cell>
          <cell r="AO1789">
            <v>-171</v>
          </cell>
          <cell r="AP1789" t="str">
            <v>　中核市に義務づけられている県費負担教職員の基本研修及び本市の教育課題に対応するための専門研修を実施するもの。　</v>
          </cell>
          <cell r="AQ1789" t="str">
            <v>県費負担教員の基本研修及び本市の教育課題に対応するための専門研修等に必要な経費
【増減理由】
　・研修会場が付近（札幌→宮城）になったことに伴う旅費の減
　・プログラミング教材を不足分のみ購入することとしたことによる備品購入費の減</v>
          </cell>
          <cell r="BJ1789">
            <v>1</v>
          </cell>
          <cell r="BK1789">
            <v>4401</v>
          </cell>
          <cell r="BL1789">
            <v>0</v>
          </cell>
          <cell r="BM1789">
            <v>0</v>
          </cell>
          <cell r="BN1789">
            <v>0</v>
          </cell>
          <cell r="BO1789">
            <v>0</v>
          </cell>
          <cell r="BP1789">
            <v>0</v>
          </cell>
          <cell r="BQ1789">
            <v>0</v>
          </cell>
          <cell r="BR1789">
            <v>0</v>
          </cell>
          <cell r="BS1789">
            <v>0</v>
          </cell>
          <cell r="BT1789">
            <v>0</v>
          </cell>
          <cell r="BU1789">
            <v>0</v>
          </cell>
          <cell r="BV1789">
            <v>4401</v>
          </cell>
          <cell r="BW1789">
            <v>0</v>
          </cell>
          <cell r="BX1789">
            <v>0</v>
          </cell>
          <cell r="BY1789">
            <v>0</v>
          </cell>
          <cell r="BZ1789">
            <v>0</v>
          </cell>
          <cell r="CA1789">
            <v>4401</v>
          </cell>
        </row>
        <row r="1790">
          <cell r="I1790" t="str">
            <v>教職員研修等事務費　会計年度任用職員分</v>
          </cell>
          <cell r="J1790">
            <v>1</v>
          </cell>
          <cell r="K1790" t="str">
            <v>一般会計</v>
          </cell>
          <cell r="L1790">
            <v>10</v>
          </cell>
          <cell r="M1790" t="str">
            <v>教育費　</v>
          </cell>
          <cell r="N1790">
            <v>1</v>
          </cell>
          <cell r="O1790" t="str">
            <v>教育総務費　</v>
          </cell>
          <cell r="P1790">
            <v>4</v>
          </cell>
          <cell r="Q1790" t="str">
            <v>総合教育センター費　</v>
          </cell>
          <cell r="R1790">
            <v>10</v>
          </cell>
          <cell r="S1790" t="str">
            <v>総合教育センター費　</v>
          </cell>
          <cell r="T1790">
            <v>3</v>
          </cell>
          <cell r="U1790" t="str">
            <v>教職員研修等事務費　</v>
          </cell>
          <cell r="V1790">
            <v>0</v>
          </cell>
          <cell r="X1790">
            <v>1</v>
          </cell>
          <cell r="Y1790" t="str">
            <v>会計年度任用職員分　</v>
          </cell>
          <cell r="Z1790">
            <v>1105</v>
          </cell>
          <cell r="AA1790">
            <v>1327</v>
          </cell>
          <cell r="AB1790">
            <v>1284</v>
          </cell>
          <cell r="AC1790">
            <v>1301</v>
          </cell>
          <cell r="AD1790">
            <v>1301</v>
          </cell>
          <cell r="AE1790">
            <v>0</v>
          </cell>
          <cell r="AF1790">
            <v>0</v>
          </cell>
          <cell r="AG1790">
            <v>0</v>
          </cell>
          <cell r="AH1790">
            <v>0</v>
          </cell>
          <cell r="AI1790">
            <v>1327</v>
          </cell>
          <cell r="AJ1790">
            <v>1284</v>
          </cell>
          <cell r="AK1790">
            <v>1301</v>
          </cell>
          <cell r="AL1790">
            <v>1301</v>
          </cell>
          <cell r="AM1790">
            <v>17</v>
          </cell>
          <cell r="AN1790">
            <v>-43</v>
          </cell>
          <cell r="AO1790">
            <v>-26</v>
          </cell>
          <cell r="AP1790" t="str">
            <v>総合教育センターにおいて研修担当として勤務する職員の報酬等　</v>
          </cell>
          <cell r="AQ1790" t="str">
            <v>会計年度任用職員
　パートタイム：1名
【増減理由】
　通勤手当の減</v>
          </cell>
          <cell r="BJ1790">
            <v>2</v>
          </cell>
          <cell r="BK1790">
            <v>0</v>
          </cell>
          <cell r="BL1790">
            <v>0</v>
          </cell>
          <cell r="BM1790">
            <v>0</v>
          </cell>
          <cell r="BN1790">
            <v>0</v>
          </cell>
          <cell r="BO1790">
            <v>0</v>
          </cell>
          <cell r="BP1790">
            <v>0</v>
          </cell>
          <cell r="BQ1790">
            <v>0</v>
          </cell>
          <cell r="BR1790">
            <v>0</v>
          </cell>
          <cell r="BS1790">
            <v>0</v>
          </cell>
          <cell r="BT1790">
            <v>0</v>
          </cell>
          <cell r="BU1790">
            <v>0</v>
          </cell>
          <cell r="BV1790">
            <v>1284</v>
          </cell>
          <cell r="BW1790">
            <v>0</v>
          </cell>
          <cell r="BX1790">
            <v>0</v>
          </cell>
          <cell r="BY1790">
            <v>0</v>
          </cell>
          <cell r="BZ1790">
            <v>0</v>
          </cell>
          <cell r="CA1790">
            <v>1301</v>
          </cell>
        </row>
        <row r="1791">
          <cell r="I1791" t="str">
            <v>不登校対策事業費</v>
          </cell>
          <cell r="J1791">
            <v>1</v>
          </cell>
          <cell r="K1791" t="str">
            <v>一般会計</v>
          </cell>
          <cell r="L1791">
            <v>10</v>
          </cell>
          <cell r="M1791" t="str">
            <v>教育費　</v>
          </cell>
          <cell r="N1791">
            <v>1</v>
          </cell>
          <cell r="O1791" t="str">
            <v>教育総務費　</v>
          </cell>
          <cell r="P1791">
            <v>4</v>
          </cell>
          <cell r="Q1791" t="str">
            <v>総合教育センター費　</v>
          </cell>
          <cell r="R1791">
            <v>10</v>
          </cell>
          <cell r="S1791" t="str">
            <v>総合教育センター費　</v>
          </cell>
          <cell r="T1791">
            <v>11</v>
          </cell>
          <cell r="U1791" t="str">
            <v>不登校対策事業費</v>
          </cell>
          <cell r="V1791">
            <v>0</v>
          </cell>
          <cell r="X1791">
            <v>0</v>
          </cell>
          <cell r="Z1791">
            <v>5362</v>
          </cell>
          <cell r="AA1791">
            <v>6014</v>
          </cell>
          <cell r="AB1791">
            <v>6154</v>
          </cell>
          <cell r="AC1791">
            <v>6154</v>
          </cell>
          <cell r="AD1791">
            <v>6154</v>
          </cell>
          <cell r="AE1791">
            <v>0</v>
          </cell>
          <cell r="AF1791">
            <v>0</v>
          </cell>
          <cell r="AG1791">
            <v>0</v>
          </cell>
          <cell r="AH1791">
            <v>0</v>
          </cell>
          <cell r="AI1791">
            <v>6014</v>
          </cell>
          <cell r="AJ1791">
            <v>6154</v>
          </cell>
          <cell r="AK1791">
            <v>6154</v>
          </cell>
          <cell r="AL1791">
            <v>6154</v>
          </cell>
          <cell r="AM1791">
            <v>0</v>
          </cell>
          <cell r="AN1791">
            <v>140</v>
          </cell>
          <cell r="AO1791">
            <v>140</v>
          </cell>
          <cell r="AP1791" t="str">
            <v xml:space="preserve">　不登校について、いわき市小・中学校における児童生徒への指導の充実を図るための対応策を協議するため、不登校対策会議を設置する。
　心理的、情緒的、身体的、あるいは社会的要因・背景により年間30日以上欠席している不登校児童生徒を対象とする適応指導教室「チャレンジホーム」を開設し、原籍校への復帰を支援する。 </v>
          </cell>
          <cell r="AQ1791" t="str">
            <v xml:space="preserve">いわき市不登校対策会議やいわき市適応指導教室「チャレンジホーム」に係る経費
【増減理由】
　適応指導教室指導員の勤務日数増（３日：113日→116日）に伴う報償費の増（144千円） </v>
          </cell>
          <cell r="BJ1791">
            <v>1</v>
          </cell>
          <cell r="BK1791">
            <v>6154</v>
          </cell>
          <cell r="BL1791">
            <v>0</v>
          </cell>
          <cell r="BM1791">
            <v>0</v>
          </cell>
          <cell r="BN1791">
            <v>0</v>
          </cell>
          <cell r="BO1791">
            <v>0</v>
          </cell>
          <cell r="BP1791">
            <v>0</v>
          </cell>
          <cell r="BQ1791">
            <v>0</v>
          </cell>
          <cell r="BR1791">
            <v>0</v>
          </cell>
          <cell r="BS1791">
            <v>0</v>
          </cell>
          <cell r="BT1791">
            <v>0</v>
          </cell>
          <cell r="BU1791">
            <v>0</v>
          </cell>
          <cell r="BV1791">
            <v>6154</v>
          </cell>
          <cell r="BW1791">
            <v>0</v>
          </cell>
          <cell r="BX1791">
            <v>0</v>
          </cell>
          <cell r="BY1791">
            <v>0</v>
          </cell>
          <cell r="BZ1791">
            <v>0</v>
          </cell>
          <cell r="CA1791">
            <v>6154</v>
          </cell>
        </row>
        <row r="1792">
          <cell r="I1792" t="str">
            <v>教育相談事業費</v>
          </cell>
          <cell r="J1792">
            <v>1</v>
          </cell>
          <cell r="K1792" t="str">
            <v>一般会計</v>
          </cell>
          <cell r="L1792">
            <v>10</v>
          </cell>
          <cell r="M1792" t="str">
            <v>教育費　</v>
          </cell>
          <cell r="N1792">
            <v>1</v>
          </cell>
          <cell r="O1792" t="str">
            <v>教育総務費　</v>
          </cell>
          <cell r="P1792">
            <v>4</v>
          </cell>
          <cell r="Q1792" t="str">
            <v>総合教育センター費　</v>
          </cell>
          <cell r="R1792">
            <v>10</v>
          </cell>
          <cell r="S1792" t="str">
            <v>総合教育センター費　</v>
          </cell>
          <cell r="T1792">
            <v>12</v>
          </cell>
          <cell r="U1792" t="str">
            <v>教育相談事業費　</v>
          </cell>
          <cell r="V1792">
            <v>0</v>
          </cell>
          <cell r="X1792">
            <v>0</v>
          </cell>
          <cell r="Z1792">
            <v>1244</v>
          </cell>
          <cell r="AA1792">
            <v>1943</v>
          </cell>
          <cell r="AB1792">
            <v>1904</v>
          </cell>
          <cell r="AC1792">
            <v>1904</v>
          </cell>
          <cell r="AD1792">
            <v>1904</v>
          </cell>
          <cell r="AE1792">
            <v>0</v>
          </cell>
          <cell r="AF1792">
            <v>0</v>
          </cell>
          <cell r="AG1792">
            <v>0</v>
          </cell>
          <cell r="AH1792">
            <v>0</v>
          </cell>
          <cell r="AI1792">
            <v>1943</v>
          </cell>
          <cell r="AJ1792">
            <v>1904</v>
          </cell>
          <cell r="AK1792">
            <v>1904</v>
          </cell>
          <cell r="AL1792">
            <v>1904</v>
          </cell>
          <cell r="AM1792">
            <v>0</v>
          </cell>
          <cell r="AN1792">
            <v>-39</v>
          </cell>
          <cell r="AO1792">
            <v>-39</v>
          </cell>
          <cell r="AP1792" t="str">
            <v>　いじめ問題等の対応を中心とした「すこやか教育相談」や発達障がいの対応を中心とした「子ども健康教育相談」を行うもの。</v>
          </cell>
          <cell r="AQ1792" t="str">
            <v>・教育相談医師（2名）と臨床心理士（1名）報償費、費用弁償
・啓発用カード印刷製本費
・こころのケア連携事業委託金（医療創生大学）
・教育相談医師（1名）負担金
【増減理由】
　専門的教育相談員（医師）の相談件数の減（４回→３回）に伴う負担金の減（▲36千円）</v>
          </cell>
          <cell r="BJ1792">
            <v>1</v>
          </cell>
          <cell r="BK1792">
            <v>1904</v>
          </cell>
          <cell r="BL1792">
            <v>0</v>
          </cell>
          <cell r="BM1792">
            <v>0</v>
          </cell>
          <cell r="BN1792">
            <v>0</v>
          </cell>
          <cell r="BO1792">
            <v>0</v>
          </cell>
          <cell r="BP1792">
            <v>0</v>
          </cell>
          <cell r="BQ1792">
            <v>0</v>
          </cell>
          <cell r="BR1792">
            <v>0</v>
          </cell>
          <cell r="BS1792">
            <v>0</v>
          </cell>
          <cell r="BT1792">
            <v>0</v>
          </cell>
          <cell r="BU1792">
            <v>0</v>
          </cell>
          <cell r="BV1792">
            <v>1904</v>
          </cell>
          <cell r="BW1792">
            <v>0</v>
          </cell>
          <cell r="BX1792">
            <v>0</v>
          </cell>
          <cell r="BY1792">
            <v>0</v>
          </cell>
          <cell r="BZ1792">
            <v>0</v>
          </cell>
          <cell r="CA1792">
            <v>1904</v>
          </cell>
        </row>
        <row r="1793">
          <cell r="I1793" t="str">
            <v>教育相談事業費　会計年度任用職員分</v>
          </cell>
          <cell r="J1793">
            <v>1</v>
          </cell>
          <cell r="K1793" t="str">
            <v>一般会計</v>
          </cell>
          <cell r="L1793">
            <v>10</v>
          </cell>
          <cell r="M1793" t="str">
            <v>教育費　</v>
          </cell>
          <cell r="N1793">
            <v>1</v>
          </cell>
          <cell r="O1793" t="str">
            <v>教育総務費　</v>
          </cell>
          <cell r="P1793">
            <v>4</v>
          </cell>
          <cell r="Q1793" t="str">
            <v>総合教育センター費　</v>
          </cell>
          <cell r="R1793">
            <v>10</v>
          </cell>
          <cell r="S1793" t="str">
            <v>総合教育センター費　</v>
          </cell>
          <cell r="T1793">
            <v>12</v>
          </cell>
          <cell r="U1793" t="str">
            <v>教育相談事業費　</v>
          </cell>
          <cell r="V1793">
            <v>0</v>
          </cell>
          <cell r="X1793">
            <v>1</v>
          </cell>
          <cell r="Y1793" t="str">
            <v>会計年度任用職員分　</v>
          </cell>
          <cell r="Z1793">
            <v>12904</v>
          </cell>
          <cell r="AA1793">
            <v>13172</v>
          </cell>
          <cell r="AB1793">
            <v>13082</v>
          </cell>
          <cell r="AC1793">
            <v>13175</v>
          </cell>
          <cell r="AD1793">
            <v>13175</v>
          </cell>
          <cell r="AE1793">
            <v>8</v>
          </cell>
          <cell r="AF1793">
            <v>13</v>
          </cell>
          <cell r="AG1793">
            <v>16</v>
          </cell>
          <cell r="AH1793">
            <v>16</v>
          </cell>
          <cell r="AI1793">
            <v>13164</v>
          </cell>
          <cell r="AJ1793">
            <v>13069</v>
          </cell>
          <cell r="AK1793">
            <v>13159</v>
          </cell>
          <cell r="AL1793">
            <v>13159</v>
          </cell>
          <cell r="AM1793">
            <v>93</v>
          </cell>
          <cell r="AN1793">
            <v>-90</v>
          </cell>
          <cell r="AO1793">
            <v>3</v>
          </cell>
          <cell r="AP1793" t="str">
            <v>総合教育センターにおいて教育相談員として勤務する職員の報酬等</v>
          </cell>
          <cell r="AQ1793" t="str">
            <v>会計年度任用職員
　フルタイム：1名
　パートタイム：7名
【増減理由】
　・非常勤教育相談員の旅費の減</v>
          </cell>
          <cell r="BJ1793">
            <v>2</v>
          </cell>
          <cell r="BK1793">
            <v>0</v>
          </cell>
          <cell r="BL1793">
            <v>0</v>
          </cell>
          <cell r="BM1793">
            <v>0</v>
          </cell>
          <cell r="BN1793">
            <v>0</v>
          </cell>
          <cell r="BO1793">
            <v>0</v>
          </cell>
          <cell r="BP1793">
            <v>0</v>
          </cell>
          <cell r="BQ1793">
            <v>0</v>
          </cell>
          <cell r="BR1793">
            <v>0</v>
          </cell>
          <cell r="BS1793">
            <v>0</v>
          </cell>
          <cell r="BT1793">
            <v>0</v>
          </cell>
          <cell r="BU1793">
            <v>13</v>
          </cell>
          <cell r="BV1793">
            <v>13069</v>
          </cell>
          <cell r="BW1793">
            <v>0</v>
          </cell>
          <cell r="BX1793">
            <v>0</v>
          </cell>
          <cell r="BY1793">
            <v>0</v>
          </cell>
          <cell r="BZ1793">
            <v>16</v>
          </cell>
          <cell r="CA1793">
            <v>13159</v>
          </cell>
        </row>
        <row r="1794">
          <cell r="I1794" t="str">
            <v>学校教育推進調査・研究事業費</v>
          </cell>
          <cell r="J1794">
            <v>1</v>
          </cell>
          <cell r="K1794" t="str">
            <v>一般会計</v>
          </cell>
          <cell r="L1794">
            <v>10</v>
          </cell>
          <cell r="M1794" t="str">
            <v>教育費　</v>
          </cell>
          <cell r="N1794">
            <v>1</v>
          </cell>
          <cell r="O1794" t="str">
            <v>教育総務費　</v>
          </cell>
          <cell r="P1794">
            <v>4</v>
          </cell>
          <cell r="Q1794" t="str">
            <v>総合教育センター費　</v>
          </cell>
          <cell r="R1794">
            <v>10</v>
          </cell>
          <cell r="S1794" t="str">
            <v>総合教育センター費　</v>
          </cell>
          <cell r="T1794">
            <v>13</v>
          </cell>
          <cell r="U1794" t="str">
            <v>学校教育推進調査・研究事業費</v>
          </cell>
          <cell r="V1794">
            <v>0</v>
          </cell>
          <cell r="X1794">
            <v>0</v>
          </cell>
          <cell r="Z1794">
            <v>399</v>
          </cell>
          <cell r="AA1794">
            <v>535</v>
          </cell>
          <cell r="AB1794">
            <v>575</v>
          </cell>
          <cell r="AC1794">
            <v>575</v>
          </cell>
          <cell r="AD1794">
            <v>575</v>
          </cell>
          <cell r="AE1794">
            <v>0</v>
          </cell>
          <cell r="AF1794">
            <v>0</v>
          </cell>
          <cell r="AG1794">
            <v>0</v>
          </cell>
          <cell r="AH1794">
            <v>0</v>
          </cell>
          <cell r="AI1794">
            <v>535</v>
          </cell>
          <cell r="AJ1794">
            <v>575</v>
          </cell>
          <cell r="AK1794">
            <v>575</v>
          </cell>
          <cell r="AL1794">
            <v>575</v>
          </cell>
          <cell r="AM1794">
            <v>0</v>
          </cell>
          <cell r="AN1794">
            <v>40</v>
          </cell>
          <cell r="AO1794">
            <v>40</v>
          </cell>
          <cell r="AP1794" t="str">
            <v xml:space="preserve">　学校教育の充実を図るため、教科指導や学力向上、現代的な課題などに対応した調査・研究を行う。
　また、中核市教育センターの研究紀要や教育専門書等を収集し、研究内容や教員の自主研修の充実を図る。 </v>
          </cell>
          <cell r="AQ1794" t="str">
            <v>　学校教育の充実を図るため、教科指導や学力向上、現代的な課題などに対応した調査・研究、専門書や資料等の収集に係る費用。
【増減理由】
　調査研究委員のリーディングスキルテスト受検に伴う負担金の皆増（37千円）</v>
          </cell>
          <cell r="BJ1794">
            <v>1</v>
          </cell>
          <cell r="BK1794">
            <v>575</v>
          </cell>
          <cell r="BL1794">
            <v>0</v>
          </cell>
          <cell r="BM1794">
            <v>0</v>
          </cell>
          <cell r="BN1794">
            <v>0</v>
          </cell>
          <cell r="BO1794">
            <v>0</v>
          </cell>
          <cell r="BP1794">
            <v>0</v>
          </cell>
          <cell r="BQ1794">
            <v>0</v>
          </cell>
          <cell r="BR1794">
            <v>0</v>
          </cell>
          <cell r="BS1794">
            <v>0</v>
          </cell>
          <cell r="BT1794">
            <v>0</v>
          </cell>
          <cell r="BU1794">
            <v>0</v>
          </cell>
          <cell r="BV1794">
            <v>575</v>
          </cell>
          <cell r="BW1794">
            <v>0</v>
          </cell>
          <cell r="BX1794">
            <v>0</v>
          </cell>
          <cell r="BY1794">
            <v>0</v>
          </cell>
          <cell r="BZ1794">
            <v>0</v>
          </cell>
          <cell r="CA1794">
            <v>575</v>
          </cell>
        </row>
        <row r="1795">
          <cell r="I1795" t="str">
            <v>総合教育センター運営協議会委員報酬</v>
          </cell>
          <cell r="J1795">
            <v>1</v>
          </cell>
          <cell r="K1795" t="str">
            <v>一般会計</v>
          </cell>
          <cell r="L1795">
            <v>10</v>
          </cell>
          <cell r="M1795" t="str">
            <v>教育費　</v>
          </cell>
          <cell r="N1795">
            <v>1</v>
          </cell>
          <cell r="O1795" t="str">
            <v>教育総務費　</v>
          </cell>
          <cell r="P1795">
            <v>4</v>
          </cell>
          <cell r="Q1795" t="str">
            <v>総合教育センター費　</v>
          </cell>
          <cell r="R1795">
            <v>10</v>
          </cell>
          <cell r="S1795" t="str">
            <v>総合教育センター費　</v>
          </cell>
          <cell r="T1795">
            <v>14</v>
          </cell>
          <cell r="U1795" t="str">
            <v>総合教育センター運営協議会委員報酬　</v>
          </cell>
          <cell r="V1795">
            <v>0</v>
          </cell>
          <cell r="X1795">
            <v>0</v>
          </cell>
          <cell r="Z1795">
            <v>117</v>
          </cell>
          <cell r="AA1795">
            <v>150</v>
          </cell>
          <cell r="AB1795">
            <v>150</v>
          </cell>
          <cell r="AC1795">
            <v>150</v>
          </cell>
          <cell r="AD1795">
            <v>150</v>
          </cell>
          <cell r="AE1795">
            <v>0</v>
          </cell>
          <cell r="AF1795">
            <v>0</v>
          </cell>
          <cell r="AG1795">
            <v>0</v>
          </cell>
          <cell r="AH1795">
            <v>0</v>
          </cell>
          <cell r="AI1795">
            <v>150</v>
          </cell>
          <cell r="AJ1795">
            <v>150</v>
          </cell>
          <cell r="AK1795">
            <v>150</v>
          </cell>
          <cell r="AL1795">
            <v>150</v>
          </cell>
          <cell r="AM1795">
            <v>0</v>
          </cell>
          <cell r="AN1795">
            <v>0</v>
          </cell>
          <cell r="AO1795">
            <v>0</v>
          </cell>
          <cell r="AP1795" t="str">
            <v>　教職員の研修・調査、教育支援等の総合教育センターの事業全般に係る審議を行い、総合教育センターの円滑な運営を図るために設置している協議会の委員報酬
【根拠法令】
市総合教育センター条例</v>
          </cell>
          <cell r="AQ1795" t="str">
            <v xml:space="preserve">総合教育センター運営協議会に係る委員への報酬
委員9名×2回開催×8,300円（附属機関委員報酬単価） </v>
          </cell>
          <cell r="BJ1795">
            <v>1</v>
          </cell>
          <cell r="BK1795">
            <v>150</v>
          </cell>
          <cell r="BL1795">
            <v>0</v>
          </cell>
          <cell r="BM1795">
            <v>0</v>
          </cell>
          <cell r="BN1795">
            <v>0</v>
          </cell>
          <cell r="BO1795">
            <v>0</v>
          </cell>
          <cell r="BP1795">
            <v>0</v>
          </cell>
          <cell r="BQ1795">
            <v>0</v>
          </cell>
          <cell r="BR1795">
            <v>0</v>
          </cell>
          <cell r="BS1795">
            <v>0</v>
          </cell>
          <cell r="BT1795">
            <v>0</v>
          </cell>
          <cell r="BU1795">
            <v>0</v>
          </cell>
          <cell r="BV1795">
            <v>150</v>
          </cell>
          <cell r="BW1795">
            <v>0</v>
          </cell>
          <cell r="BX1795">
            <v>0</v>
          </cell>
          <cell r="BY1795">
            <v>0</v>
          </cell>
          <cell r="BZ1795">
            <v>0</v>
          </cell>
          <cell r="CA1795">
            <v>150</v>
          </cell>
        </row>
        <row r="1796">
          <cell r="I1796" t="str">
            <v>総合教育センター運営事務費</v>
          </cell>
          <cell r="J1796">
            <v>1</v>
          </cell>
          <cell r="K1796" t="str">
            <v>一般会計</v>
          </cell>
          <cell r="L1796">
            <v>10</v>
          </cell>
          <cell r="M1796" t="str">
            <v>教育費　</v>
          </cell>
          <cell r="N1796">
            <v>1</v>
          </cell>
          <cell r="O1796" t="str">
            <v>教育総務費　</v>
          </cell>
          <cell r="P1796">
            <v>4</v>
          </cell>
          <cell r="Q1796" t="str">
            <v>総合教育センター費　</v>
          </cell>
          <cell r="R1796">
            <v>10</v>
          </cell>
          <cell r="S1796" t="str">
            <v>総合教育センター費　</v>
          </cell>
          <cell r="T1796">
            <v>15</v>
          </cell>
          <cell r="U1796" t="str">
            <v>総合教育センター運営事務費　</v>
          </cell>
          <cell r="V1796">
            <v>0</v>
          </cell>
          <cell r="X1796">
            <v>0</v>
          </cell>
          <cell r="Z1796">
            <v>332</v>
          </cell>
          <cell r="AA1796">
            <v>369</v>
          </cell>
          <cell r="AB1796">
            <v>365</v>
          </cell>
          <cell r="AC1796">
            <v>365</v>
          </cell>
          <cell r="AD1796">
            <v>365</v>
          </cell>
          <cell r="AE1796">
            <v>0</v>
          </cell>
          <cell r="AF1796">
            <v>0</v>
          </cell>
          <cell r="AG1796">
            <v>0</v>
          </cell>
          <cell r="AH1796">
            <v>0</v>
          </cell>
          <cell r="AI1796">
            <v>369</v>
          </cell>
          <cell r="AJ1796">
            <v>365</v>
          </cell>
          <cell r="AK1796">
            <v>365</v>
          </cell>
          <cell r="AL1796">
            <v>365</v>
          </cell>
          <cell r="AM1796">
            <v>0</v>
          </cell>
          <cell r="AN1796">
            <v>-4</v>
          </cell>
          <cell r="AO1796">
            <v>-4</v>
          </cell>
          <cell r="AP1796" t="str">
            <v>総合教育センターの運営に要する事務費</v>
          </cell>
          <cell r="AQ1796" t="str">
            <v>総合教育センター運営委員会委員の費用弁償
総合教育センターの運営に係る事務費
【増減理由】
　電話料金の減（月7,000円→6,500円）</v>
          </cell>
          <cell r="BJ1796">
            <v>1</v>
          </cell>
          <cell r="BK1796">
            <v>365</v>
          </cell>
          <cell r="BL1796">
            <v>0</v>
          </cell>
          <cell r="BM1796">
            <v>0</v>
          </cell>
          <cell r="BN1796">
            <v>0</v>
          </cell>
          <cell r="BO1796">
            <v>0</v>
          </cell>
          <cell r="BP1796">
            <v>0</v>
          </cell>
          <cell r="BQ1796">
            <v>0</v>
          </cell>
          <cell r="BR1796">
            <v>0</v>
          </cell>
          <cell r="BS1796">
            <v>0</v>
          </cell>
          <cell r="BT1796">
            <v>0</v>
          </cell>
          <cell r="BU1796">
            <v>0</v>
          </cell>
          <cell r="BV1796">
            <v>365</v>
          </cell>
          <cell r="BW1796">
            <v>0</v>
          </cell>
          <cell r="BX1796">
            <v>0</v>
          </cell>
          <cell r="BY1796">
            <v>0</v>
          </cell>
          <cell r="BZ1796">
            <v>0</v>
          </cell>
          <cell r="CA1796">
            <v>365</v>
          </cell>
        </row>
        <row r="1797">
          <cell r="I1797" t="str">
            <v>小学校管理費　水泳授業民間連携分</v>
          </cell>
          <cell r="J1797">
            <v>1</v>
          </cell>
          <cell r="K1797" t="str">
            <v>一般会計</v>
          </cell>
          <cell r="L1797">
            <v>10</v>
          </cell>
          <cell r="M1797" t="str">
            <v>教育費　</v>
          </cell>
          <cell r="N1797">
            <v>2</v>
          </cell>
          <cell r="O1797" t="str">
            <v>小学校費</v>
          </cell>
          <cell r="P1797">
            <v>1</v>
          </cell>
          <cell r="Q1797" t="str">
            <v>学校管理費　</v>
          </cell>
          <cell r="R1797">
            <v>10</v>
          </cell>
          <cell r="S1797" t="str">
            <v>管理費　</v>
          </cell>
          <cell r="T1797">
            <v>2</v>
          </cell>
          <cell r="U1797" t="str">
            <v>小学校管理費</v>
          </cell>
          <cell r="V1797">
            <v>0</v>
          </cell>
          <cell r="X1797">
            <v>10</v>
          </cell>
          <cell r="Y1797" t="str">
            <v>水泳授業民間連携分　</v>
          </cell>
          <cell r="Z1797">
            <v>0</v>
          </cell>
          <cell r="AA1797">
            <v>2963</v>
          </cell>
          <cell r="AB1797">
            <v>3718</v>
          </cell>
          <cell r="AC1797">
            <v>3718</v>
          </cell>
          <cell r="AD1797">
            <v>3718</v>
          </cell>
          <cell r="AE1797">
            <v>0</v>
          </cell>
          <cell r="AF1797">
            <v>0</v>
          </cell>
          <cell r="AG1797">
            <v>0</v>
          </cell>
          <cell r="AH1797">
            <v>0</v>
          </cell>
          <cell r="AI1797">
            <v>2963</v>
          </cell>
          <cell r="AJ1797">
            <v>3718</v>
          </cell>
          <cell r="AK1797">
            <v>3718</v>
          </cell>
          <cell r="AL1797">
            <v>3718</v>
          </cell>
          <cell r="AM1797">
            <v>0</v>
          </cell>
          <cell r="AN1797">
            <v>755</v>
          </cell>
          <cell r="AO1797">
            <v>755</v>
          </cell>
          <cell r="AP1797" t="str">
            <v>学校と民間スイミングスクールが連携のうえ、専門インストラクターの支援のもと、民間プールを使用した水泳授業を実施し、児童の泳力向上及び教員の負担軽減・指導力向上、更には学校プールにかかる改築費用等のコスト抑制を図るもの。　</v>
          </cell>
          <cell r="AQ1797" t="str">
            <v>市立磐崎小学校における水泳指導民間委託に要する経費
【増減理由】
・１人あたりの単価増（1,000円⇒1,200円）
・１人あたりの送迎バス単価の増（300円⇒400円）</v>
          </cell>
          <cell r="BJ1797">
            <v>1</v>
          </cell>
          <cell r="BK1797">
            <v>3718</v>
          </cell>
          <cell r="BL1797">
            <v>0</v>
          </cell>
          <cell r="BM1797">
            <v>0</v>
          </cell>
          <cell r="BN1797">
            <v>0</v>
          </cell>
          <cell r="BO1797">
            <v>0</v>
          </cell>
          <cell r="BP1797">
            <v>0</v>
          </cell>
          <cell r="BQ1797">
            <v>0</v>
          </cell>
          <cell r="BR1797">
            <v>0</v>
          </cell>
          <cell r="BS1797">
            <v>0</v>
          </cell>
          <cell r="BT1797">
            <v>0</v>
          </cell>
          <cell r="BU1797">
            <v>0</v>
          </cell>
          <cell r="BV1797">
            <v>3718</v>
          </cell>
          <cell r="BW1797">
            <v>0</v>
          </cell>
          <cell r="BX1797">
            <v>0</v>
          </cell>
          <cell r="BY1797">
            <v>0</v>
          </cell>
          <cell r="BZ1797">
            <v>0</v>
          </cell>
          <cell r="CA1797">
            <v>3718</v>
          </cell>
        </row>
        <row r="1798">
          <cell r="I1798" t="str">
            <v>検診手数料等</v>
          </cell>
          <cell r="J1798">
            <v>1</v>
          </cell>
          <cell r="K1798" t="str">
            <v>一般会計</v>
          </cell>
          <cell r="L1798">
            <v>10</v>
          </cell>
          <cell r="M1798" t="str">
            <v>教育費　</v>
          </cell>
          <cell r="N1798">
            <v>2</v>
          </cell>
          <cell r="O1798" t="str">
            <v>小学校費</v>
          </cell>
          <cell r="P1798">
            <v>1</v>
          </cell>
          <cell r="Q1798" t="str">
            <v>学校管理費　</v>
          </cell>
          <cell r="R1798">
            <v>10</v>
          </cell>
          <cell r="S1798" t="str">
            <v>管理費　</v>
          </cell>
          <cell r="T1798">
            <v>4</v>
          </cell>
          <cell r="U1798" t="str">
            <v>検診手数料等</v>
          </cell>
          <cell r="V1798">
            <v>0</v>
          </cell>
          <cell r="X1798">
            <v>0</v>
          </cell>
          <cell r="Z1798">
            <v>35586</v>
          </cell>
          <cell r="AA1798">
            <v>38768</v>
          </cell>
          <cell r="AB1798">
            <v>40672</v>
          </cell>
          <cell r="AC1798">
            <v>40672</v>
          </cell>
          <cell r="AD1798">
            <v>40672</v>
          </cell>
          <cell r="AE1798">
            <v>10</v>
          </cell>
          <cell r="AF1798">
            <v>10</v>
          </cell>
          <cell r="AG1798">
            <v>10</v>
          </cell>
          <cell r="AH1798">
            <v>10</v>
          </cell>
          <cell r="AI1798">
            <v>38758</v>
          </cell>
          <cell r="AJ1798">
            <v>40662</v>
          </cell>
          <cell r="AK1798">
            <v>40662</v>
          </cell>
          <cell r="AL1798">
            <v>40662</v>
          </cell>
          <cell r="AM1798">
            <v>0</v>
          </cell>
          <cell r="AN1798">
            <v>1904</v>
          </cell>
          <cell r="AO1798">
            <v>1904</v>
          </cell>
          <cell r="AP1798" t="str">
            <v>　学校保健安全法の規定に基づき、児童及び教職員の健康診断等を行うもの。　</v>
          </cell>
          <cell r="AQ1798" t="str">
            <v>・市立小学校児童の定期健康診断及び就学時健康診断に係る医師への謝金及び旅費等
・就学時健康診断に係る事務費（健康診断用紙、知能検査用紙、連絡用郵券代）
・児童及び教職員の検診（心電図・結核・成人病検診）手数料等
・教職員の人間ドック負担金等
【増減理由】
・必須項目分【小学校】の事業統合に伴う手数料等の増
・検診用器材滅菌消毒業務委託料の単価増（歯科検診：36円→50円、耳鼻科検診：180円→195円）に伴う委託料の増
・桶売小の休校等に伴う報償費等の留保（▲47千円）
・検査対象児童、教職員数の減による手数料等の減等</v>
          </cell>
          <cell r="BJ1798">
            <v>1</v>
          </cell>
          <cell r="BK1798">
            <v>40672</v>
          </cell>
          <cell r="BL1798">
            <v>0</v>
          </cell>
          <cell r="BM1798">
            <v>0</v>
          </cell>
          <cell r="BN1798">
            <v>0</v>
          </cell>
          <cell r="BO1798">
            <v>0</v>
          </cell>
          <cell r="BP1798">
            <v>0</v>
          </cell>
          <cell r="BQ1798">
            <v>0</v>
          </cell>
          <cell r="BR1798">
            <v>10</v>
          </cell>
          <cell r="BS1798">
            <v>0</v>
          </cell>
          <cell r="BT1798">
            <v>0</v>
          </cell>
          <cell r="BU1798">
            <v>0</v>
          </cell>
          <cell r="BV1798">
            <v>40662</v>
          </cell>
          <cell r="BW1798">
            <v>10</v>
          </cell>
          <cell r="BX1798">
            <v>0</v>
          </cell>
          <cell r="BY1798">
            <v>0</v>
          </cell>
          <cell r="BZ1798">
            <v>0</v>
          </cell>
          <cell r="CA1798">
            <v>40662</v>
          </cell>
        </row>
        <row r="1799">
          <cell r="I1799" t="str">
            <v>検診手数料等　必須項目分</v>
          </cell>
          <cell r="J1799">
            <v>1</v>
          </cell>
          <cell r="K1799" t="str">
            <v>一般会計</v>
          </cell>
          <cell r="L1799">
            <v>10</v>
          </cell>
          <cell r="M1799" t="str">
            <v>教育費　</v>
          </cell>
          <cell r="N1799">
            <v>2</v>
          </cell>
          <cell r="O1799" t="str">
            <v>小学校費</v>
          </cell>
          <cell r="P1799">
            <v>1</v>
          </cell>
          <cell r="Q1799" t="str">
            <v>学校管理費　</v>
          </cell>
          <cell r="R1799">
            <v>10</v>
          </cell>
          <cell r="S1799" t="str">
            <v>管理費　</v>
          </cell>
          <cell r="T1799">
            <v>4</v>
          </cell>
          <cell r="U1799" t="str">
            <v>検診手数料等</v>
          </cell>
          <cell r="V1799">
            <v>0</v>
          </cell>
          <cell r="X1799">
            <v>4</v>
          </cell>
          <cell r="Y1799" t="str">
            <v>必須項目分　</v>
          </cell>
          <cell r="Z1799">
            <v>0</v>
          </cell>
          <cell r="AA1799">
            <v>2213</v>
          </cell>
          <cell r="AB1799">
            <v>0</v>
          </cell>
          <cell r="AC1799">
            <v>0</v>
          </cell>
          <cell r="AD1799">
            <v>0</v>
          </cell>
          <cell r="AE1799">
            <v>0</v>
          </cell>
          <cell r="AF1799">
            <v>0</v>
          </cell>
          <cell r="AG1799">
            <v>0</v>
          </cell>
          <cell r="AH1799">
            <v>0</v>
          </cell>
          <cell r="AI1799">
            <v>2213</v>
          </cell>
          <cell r="AJ1799">
            <v>0</v>
          </cell>
          <cell r="AK1799">
            <v>0</v>
          </cell>
          <cell r="AL1799">
            <v>0</v>
          </cell>
          <cell r="AM1799">
            <v>0</v>
          </cell>
          <cell r="AN1799">
            <v>-2213</v>
          </cell>
          <cell r="AO1799">
            <v>-2213</v>
          </cell>
          <cell r="AP1799" t="str">
            <v xml:space="preserve">学校保健安全法・労働安全衛生法の規定に基づき、教職員の健康診断等を行うもの。
（健康診断の必須項目である「医師の診察」を新たに追加するため、これまで経常経費で実施してきた尿検査・血圧検査を含め、臨時経費として要求するもの。） </v>
          </cell>
          <cell r="AQ1799" t="str">
            <v>・教職員の検診（尿・血圧・医師の診察等）手数料
・教職員の人間ドック負担金
【増減理由】
・生活習慣病検診項目の追加に伴う手数料の皆増
・教職員の検診手数料の増に伴う教職員人間ドックの負担金の皆増</v>
          </cell>
          <cell r="BJ1799">
            <v>0</v>
          </cell>
          <cell r="BK1799">
            <v>0</v>
          </cell>
          <cell r="BL1799">
            <v>0</v>
          </cell>
          <cell r="BM1799">
            <v>0</v>
          </cell>
          <cell r="BN1799">
            <v>0</v>
          </cell>
          <cell r="BO1799">
            <v>0</v>
          </cell>
          <cell r="BP1799">
            <v>0</v>
          </cell>
          <cell r="BQ1799">
            <v>0</v>
          </cell>
          <cell r="BR1799">
            <v>0</v>
          </cell>
          <cell r="BS1799">
            <v>0</v>
          </cell>
          <cell r="BT1799">
            <v>0</v>
          </cell>
          <cell r="BU1799">
            <v>0</v>
          </cell>
          <cell r="BV1799">
            <v>0</v>
          </cell>
          <cell r="BW1799">
            <v>0</v>
          </cell>
          <cell r="BX1799">
            <v>0</v>
          </cell>
          <cell r="BY1799">
            <v>0</v>
          </cell>
          <cell r="BZ1799">
            <v>0</v>
          </cell>
          <cell r="CA1799">
            <v>0</v>
          </cell>
        </row>
        <row r="1800">
          <cell r="I1800" t="str">
            <v>日本スポーツ振興センター等負担金</v>
          </cell>
          <cell r="J1800">
            <v>1</v>
          </cell>
          <cell r="K1800" t="str">
            <v>一般会計</v>
          </cell>
          <cell r="L1800">
            <v>10</v>
          </cell>
          <cell r="M1800" t="str">
            <v>教育費　</v>
          </cell>
          <cell r="N1800">
            <v>2</v>
          </cell>
          <cell r="O1800" t="str">
            <v>小学校費</v>
          </cell>
          <cell r="P1800">
            <v>1</v>
          </cell>
          <cell r="Q1800" t="str">
            <v>学校管理費　</v>
          </cell>
          <cell r="R1800">
            <v>10</v>
          </cell>
          <cell r="S1800" t="str">
            <v>管理費　</v>
          </cell>
          <cell r="T1800">
            <v>5</v>
          </cell>
          <cell r="U1800" t="str">
            <v>日本スポーツ振興センター等負担金</v>
          </cell>
          <cell r="V1800">
            <v>0</v>
          </cell>
          <cell r="X1800">
            <v>0</v>
          </cell>
          <cell r="Z1800">
            <v>14575</v>
          </cell>
          <cell r="AA1800">
            <v>14577</v>
          </cell>
          <cell r="AB1800">
            <v>14432</v>
          </cell>
          <cell r="AC1800">
            <v>14432</v>
          </cell>
          <cell r="AD1800">
            <v>14432</v>
          </cell>
          <cell r="AE1800">
            <v>6614</v>
          </cell>
          <cell r="AF1800">
            <v>6506</v>
          </cell>
          <cell r="AG1800">
            <v>6506</v>
          </cell>
          <cell r="AH1800">
            <v>6506</v>
          </cell>
          <cell r="AI1800">
            <v>7963</v>
          </cell>
          <cell r="AJ1800">
            <v>7926</v>
          </cell>
          <cell r="AK1800">
            <v>7926</v>
          </cell>
          <cell r="AL1800">
            <v>7926</v>
          </cell>
          <cell r="AM1800">
            <v>0</v>
          </cell>
          <cell r="AN1800">
            <v>-145</v>
          </cell>
          <cell r="AO1800">
            <v>-145</v>
          </cell>
          <cell r="AP1800" t="str">
            <v>　小学校の管理下における児童の万が一の事故の備えとして、設置者である本市が保護者の同意のもとに独立行政法人スポーツ振興センターと締結する災害共済給付の契約に基づき、掛金として所要額を納入するもの。</v>
          </cell>
          <cell r="AQ1800" t="str">
            <v>災害共済掛金
一般児童＠935円（掛金920円、特約15円）
要保護児童　＠ 55円（掛金40円、特約15円）
【増減理由】
・加入児童見込数の減（▲155人：15,568人→15,413人）に伴う負担金の減</v>
          </cell>
          <cell r="BJ1800">
            <v>1</v>
          </cell>
          <cell r="BK1800">
            <v>14432</v>
          </cell>
          <cell r="BL1800">
            <v>0</v>
          </cell>
          <cell r="BM1800">
            <v>0</v>
          </cell>
          <cell r="BN1800">
            <v>0</v>
          </cell>
          <cell r="BO1800">
            <v>0</v>
          </cell>
          <cell r="BP1800">
            <v>0</v>
          </cell>
          <cell r="BQ1800">
            <v>0</v>
          </cell>
          <cell r="BR1800">
            <v>0</v>
          </cell>
          <cell r="BS1800">
            <v>0</v>
          </cell>
          <cell r="BT1800">
            <v>0</v>
          </cell>
          <cell r="BU1800">
            <v>6506</v>
          </cell>
          <cell r="BV1800">
            <v>7926</v>
          </cell>
          <cell r="BW1800">
            <v>0</v>
          </cell>
          <cell r="BX1800">
            <v>0</v>
          </cell>
          <cell r="BY1800">
            <v>0</v>
          </cell>
          <cell r="BZ1800">
            <v>6506</v>
          </cell>
          <cell r="CA1800">
            <v>7926</v>
          </cell>
        </row>
        <row r="1801">
          <cell r="I1801" t="str">
            <v>遠距離児童通学費等補助金</v>
          </cell>
          <cell r="J1801">
            <v>1</v>
          </cell>
          <cell r="K1801" t="str">
            <v>一般会計</v>
          </cell>
          <cell r="L1801">
            <v>10</v>
          </cell>
          <cell r="M1801" t="str">
            <v>教育費　</v>
          </cell>
          <cell r="N1801">
            <v>2</v>
          </cell>
          <cell r="O1801" t="str">
            <v>小学校費</v>
          </cell>
          <cell r="P1801">
            <v>1</v>
          </cell>
          <cell r="Q1801" t="str">
            <v>学校管理費　</v>
          </cell>
          <cell r="R1801">
            <v>10</v>
          </cell>
          <cell r="S1801" t="str">
            <v>管理費　</v>
          </cell>
          <cell r="T1801">
            <v>6</v>
          </cell>
          <cell r="U1801" t="str">
            <v>遠距離児童通学費等補助金</v>
          </cell>
          <cell r="V1801">
            <v>0</v>
          </cell>
          <cell r="X1801">
            <v>0</v>
          </cell>
          <cell r="Z1801">
            <v>1861</v>
          </cell>
          <cell r="AA1801">
            <v>2042</v>
          </cell>
          <cell r="AB1801">
            <v>2028</v>
          </cell>
          <cell r="AC1801">
            <v>2028</v>
          </cell>
          <cell r="AD1801">
            <v>2028</v>
          </cell>
          <cell r="AE1801">
            <v>0</v>
          </cell>
          <cell r="AF1801">
            <v>0</v>
          </cell>
          <cell r="AG1801">
            <v>0</v>
          </cell>
          <cell r="AH1801">
            <v>0</v>
          </cell>
          <cell r="AI1801">
            <v>2042</v>
          </cell>
          <cell r="AJ1801">
            <v>2028</v>
          </cell>
          <cell r="AK1801">
            <v>2028</v>
          </cell>
          <cell r="AL1801">
            <v>2028</v>
          </cell>
          <cell r="AM1801">
            <v>0</v>
          </cell>
          <cell r="AN1801">
            <v>-14</v>
          </cell>
          <cell r="AO1801">
            <v>-14</v>
          </cell>
          <cell r="AP1801" t="str">
            <v>　いわき市小学校及び中学校遠距離通学児童等通学費補助金交付要綱に基づき、補助対象要件を満たす遠距離通学児童が通学のために利用する交通機関の運賃又は徒歩、自転車等で通学する場合の通学に要する諸経費を一部補助することにより、保護者の経済的負担の軽減と教育機会の均等を図る。</v>
          </cell>
          <cell r="AQ1801" t="str">
            <v>　住居から学校所在地までの距離が4㎞以上の児童及び交通機関を利用して通学し、乗車する停留所から下車する停留所までの距離が2㎞以上かつ4㎞未満の児童に、通学のために利用する交通機関の運賃又は徒歩、自転車等で通学する場合の通学に要する諸経費を補助する。
【増減理由】
対象児童見込数の減（▲31名：247名→216名）に伴う補助金の減</v>
          </cell>
          <cell r="BJ1801">
            <v>1</v>
          </cell>
          <cell r="BK1801">
            <v>2028</v>
          </cell>
          <cell r="BL1801">
            <v>0</v>
          </cell>
          <cell r="BM1801">
            <v>0</v>
          </cell>
          <cell r="BN1801">
            <v>0</v>
          </cell>
          <cell r="BO1801">
            <v>0</v>
          </cell>
          <cell r="BP1801">
            <v>0</v>
          </cell>
          <cell r="BQ1801">
            <v>0</v>
          </cell>
          <cell r="BR1801">
            <v>0</v>
          </cell>
          <cell r="BS1801">
            <v>0</v>
          </cell>
          <cell r="BT1801">
            <v>0</v>
          </cell>
          <cell r="BU1801">
            <v>0</v>
          </cell>
          <cell r="BV1801">
            <v>2028</v>
          </cell>
          <cell r="BW1801">
            <v>0</v>
          </cell>
          <cell r="BX1801">
            <v>0</v>
          </cell>
          <cell r="BY1801">
            <v>0</v>
          </cell>
          <cell r="BZ1801">
            <v>0</v>
          </cell>
          <cell r="CA1801">
            <v>2028</v>
          </cell>
        </row>
        <row r="1802">
          <cell r="I1802" t="str">
            <v>小学校体育行事補助金</v>
          </cell>
          <cell r="J1802">
            <v>1</v>
          </cell>
          <cell r="K1802" t="str">
            <v>一般会計</v>
          </cell>
          <cell r="L1802">
            <v>10</v>
          </cell>
          <cell r="M1802" t="str">
            <v>教育費　</v>
          </cell>
          <cell r="N1802">
            <v>2</v>
          </cell>
          <cell r="O1802" t="str">
            <v>小学校費</v>
          </cell>
          <cell r="P1802">
            <v>1</v>
          </cell>
          <cell r="Q1802" t="str">
            <v>学校管理費　</v>
          </cell>
          <cell r="R1802">
            <v>10</v>
          </cell>
          <cell r="S1802" t="str">
            <v>管理費　</v>
          </cell>
          <cell r="T1802">
            <v>7</v>
          </cell>
          <cell r="U1802" t="str">
            <v>小学校体育行事補助金</v>
          </cell>
          <cell r="V1802">
            <v>0</v>
          </cell>
          <cell r="X1802">
            <v>0</v>
          </cell>
          <cell r="Z1802">
            <v>0</v>
          </cell>
          <cell r="AA1802">
            <v>3500</v>
          </cell>
          <cell r="AB1802">
            <v>3500</v>
          </cell>
          <cell r="AC1802">
            <v>3500</v>
          </cell>
          <cell r="AD1802">
            <v>3500</v>
          </cell>
          <cell r="AE1802">
            <v>0</v>
          </cell>
          <cell r="AF1802">
            <v>0</v>
          </cell>
          <cell r="AG1802">
            <v>0</v>
          </cell>
          <cell r="AH1802">
            <v>0</v>
          </cell>
          <cell r="AI1802">
            <v>3500</v>
          </cell>
          <cell r="AJ1802">
            <v>3500</v>
          </cell>
          <cell r="AK1802">
            <v>3500</v>
          </cell>
          <cell r="AL1802">
            <v>3500</v>
          </cell>
          <cell r="AM1802">
            <v>0</v>
          </cell>
          <cell r="AN1802">
            <v>0</v>
          </cell>
          <cell r="AO1802">
            <v>0</v>
          </cell>
          <cell r="AP1802" t="str">
            <v>学校教育の一環として実施される小学校体育行事に対して補助金を交付することにより、スポーツの振興及び学校体育の充実と保護者負担の軽減を図る。　</v>
          </cell>
          <cell r="AQ1802" t="str">
            <v>小学校陸上競技大会の運営に要する経費の一部補助。</v>
          </cell>
          <cell r="BJ1802">
            <v>1</v>
          </cell>
          <cell r="BK1802">
            <v>3500</v>
          </cell>
          <cell r="BL1802">
            <v>0</v>
          </cell>
          <cell r="BM1802">
            <v>0</v>
          </cell>
          <cell r="BN1802">
            <v>0</v>
          </cell>
          <cell r="BO1802">
            <v>0</v>
          </cell>
          <cell r="BP1802">
            <v>0</v>
          </cell>
          <cell r="BQ1802">
            <v>0</v>
          </cell>
          <cell r="BR1802">
            <v>0</v>
          </cell>
          <cell r="BS1802">
            <v>0</v>
          </cell>
          <cell r="BT1802">
            <v>0</v>
          </cell>
          <cell r="BU1802">
            <v>0</v>
          </cell>
          <cell r="BV1802">
            <v>3500</v>
          </cell>
          <cell r="BW1802">
            <v>0</v>
          </cell>
          <cell r="BX1802">
            <v>0</v>
          </cell>
          <cell r="BY1802">
            <v>0</v>
          </cell>
          <cell r="BZ1802">
            <v>0</v>
          </cell>
          <cell r="CA1802">
            <v>3500</v>
          </cell>
        </row>
        <row r="1803">
          <cell r="I1803" t="str">
            <v>学校医等報酬</v>
          </cell>
          <cell r="J1803">
            <v>1</v>
          </cell>
          <cell r="K1803" t="str">
            <v>一般会計</v>
          </cell>
          <cell r="L1803">
            <v>10</v>
          </cell>
          <cell r="M1803" t="str">
            <v>教育費　</v>
          </cell>
          <cell r="N1803">
            <v>2</v>
          </cell>
          <cell r="O1803" t="str">
            <v>小学校費</v>
          </cell>
          <cell r="P1803">
            <v>1</v>
          </cell>
          <cell r="Q1803" t="str">
            <v>学校管理費　</v>
          </cell>
          <cell r="R1803">
            <v>10</v>
          </cell>
          <cell r="S1803" t="str">
            <v>管理費　</v>
          </cell>
          <cell r="T1803">
            <v>12</v>
          </cell>
          <cell r="U1803" t="str">
            <v>学校医等報酬</v>
          </cell>
          <cell r="V1803">
            <v>0</v>
          </cell>
          <cell r="X1803">
            <v>0</v>
          </cell>
          <cell r="Z1803">
            <v>33602</v>
          </cell>
          <cell r="AA1803">
            <v>33442</v>
          </cell>
          <cell r="AB1803">
            <v>32992</v>
          </cell>
          <cell r="AC1803">
            <v>32992</v>
          </cell>
          <cell r="AD1803">
            <v>32992</v>
          </cell>
          <cell r="AE1803">
            <v>0</v>
          </cell>
          <cell r="AF1803">
            <v>0</v>
          </cell>
          <cell r="AG1803">
            <v>0</v>
          </cell>
          <cell r="AH1803">
            <v>0</v>
          </cell>
          <cell r="AI1803">
            <v>33442</v>
          </cell>
          <cell r="AJ1803">
            <v>32992</v>
          </cell>
          <cell r="AK1803">
            <v>32992</v>
          </cell>
          <cell r="AL1803">
            <v>32992</v>
          </cell>
          <cell r="AM1803">
            <v>0</v>
          </cell>
          <cell r="AN1803">
            <v>-450</v>
          </cell>
          <cell r="AO1803">
            <v>-450</v>
          </cell>
          <cell r="AP1803" t="str">
            <v>学校保健安全法第23条の規定に基づき、児童の保健管理のため配置が義務付けられている学校医の人件費
労働安全衛生法に基づき、教職員50人以上の学校に対して配置が義務付けられている産業医の人件費</v>
          </cell>
          <cell r="AQ1803" t="str">
            <v>市立小学校における学校医（内科医・眼科医・歯科医・耳鼻科医・薬剤師・産業医）の報酬
内科医・眼科医・歯科医・耳鼻科医への報酬額は、１人あたり年間90,000円～200,000円（内科医は児童数に応じて複数名を配置）
薬剤師は、１校あたり年間49,700円
教職員50名以上の小学校（泉小）に産業医を継続配置（法定配置事項）
【増減理由】
・休校等に伴う学校医等の減（▲5名）</v>
          </cell>
          <cell r="BJ1803">
            <v>1</v>
          </cell>
          <cell r="BK1803">
            <v>32992</v>
          </cell>
          <cell r="BL1803">
            <v>0</v>
          </cell>
          <cell r="BM1803">
            <v>0</v>
          </cell>
          <cell r="BN1803">
            <v>0</v>
          </cell>
          <cell r="BO1803">
            <v>0</v>
          </cell>
          <cell r="BP1803">
            <v>0</v>
          </cell>
          <cell r="BQ1803">
            <v>0</v>
          </cell>
          <cell r="BR1803">
            <v>0</v>
          </cell>
          <cell r="BS1803">
            <v>0</v>
          </cell>
          <cell r="BT1803">
            <v>0</v>
          </cell>
          <cell r="BU1803">
            <v>0</v>
          </cell>
          <cell r="BV1803">
            <v>32992</v>
          </cell>
          <cell r="BW1803">
            <v>0</v>
          </cell>
          <cell r="BX1803">
            <v>0</v>
          </cell>
          <cell r="BY1803">
            <v>0</v>
          </cell>
          <cell r="BZ1803">
            <v>0</v>
          </cell>
          <cell r="CA1803">
            <v>32992</v>
          </cell>
        </row>
        <row r="1804">
          <cell r="I1804" t="str">
            <v>フッ化物洗口事業費</v>
          </cell>
          <cell r="J1804">
            <v>1</v>
          </cell>
          <cell r="K1804" t="str">
            <v>一般会計</v>
          </cell>
          <cell r="L1804">
            <v>10</v>
          </cell>
          <cell r="M1804" t="str">
            <v>教育費　</v>
          </cell>
          <cell r="N1804">
            <v>2</v>
          </cell>
          <cell r="O1804" t="str">
            <v>小学校費</v>
          </cell>
          <cell r="P1804">
            <v>1</v>
          </cell>
          <cell r="Q1804" t="str">
            <v>学校管理費　</v>
          </cell>
          <cell r="R1804">
            <v>10</v>
          </cell>
          <cell r="S1804" t="str">
            <v>管理費　</v>
          </cell>
          <cell r="T1804">
            <v>26</v>
          </cell>
          <cell r="U1804" t="str">
            <v>フッ化物洗口事業費　</v>
          </cell>
          <cell r="V1804">
            <v>0</v>
          </cell>
          <cell r="X1804">
            <v>0</v>
          </cell>
          <cell r="Z1804">
            <v>788</v>
          </cell>
          <cell r="AA1804">
            <v>860</v>
          </cell>
          <cell r="AB1804">
            <v>731</v>
          </cell>
          <cell r="AC1804">
            <v>731</v>
          </cell>
          <cell r="AD1804">
            <v>731</v>
          </cell>
          <cell r="AE1804">
            <v>0</v>
          </cell>
          <cell r="AF1804">
            <v>0</v>
          </cell>
          <cell r="AG1804">
            <v>0</v>
          </cell>
          <cell r="AH1804">
            <v>0</v>
          </cell>
          <cell r="AI1804">
            <v>860</v>
          </cell>
          <cell r="AJ1804">
            <v>731</v>
          </cell>
          <cell r="AK1804">
            <v>731</v>
          </cell>
          <cell r="AL1804">
            <v>731</v>
          </cell>
          <cell r="AM1804">
            <v>0</v>
          </cell>
          <cell r="AN1804">
            <v>-129</v>
          </cell>
          <cell r="AO1804">
            <v>-129</v>
          </cell>
          <cell r="AP1804" t="str">
            <v>　小学校の児童を対象に、集団で低濃度のフッ化物洗口液でうがいをするをすることで、むし歯の予防を図り、生涯を通じた歯と口腔の健康づくりを進めるもの。　</v>
          </cell>
          <cell r="AQ1804" t="str">
            <v>小学校モデル校におけるフッ化物洗口に要する経費
H29に渡辺小をモデル校指定。H31からモデル校を３校（夏井小、好間四小、勿来三小）追加し、全４校で実施。
【増減理由】
実施回数を各校ごとの過去３年間の最大実施回数に変更したことに伴う医薬材料費の減。</v>
          </cell>
          <cell r="BJ1804">
            <v>1</v>
          </cell>
          <cell r="BK1804">
            <v>731</v>
          </cell>
          <cell r="BL1804">
            <v>0</v>
          </cell>
          <cell r="BM1804">
            <v>0</v>
          </cell>
          <cell r="BN1804">
            <v>0</v>
          </cell>
          <cell r="BO1804">
            <v>0</v>
          </cell>
          <cell r="BP1804">
            <v>0</v>
          </cell>
          <cell r="BQ1804">
            <v>0</v>
          </cell>
          <cell r="BR1804">
            <v>0</v>
          </cell>
          <cell r="BS1804">
            <v>0</v>
          </cell>
          <cell r="BT1804">
            <v>0</v>
          </cell>
          <cell r="BU1804">
            <v>0</v>
          </cell>
          <cell r="BV1804">
            <v>731</v>
          </cell>
          <cell r="BW1804">
            <v>0</v>
          </cell>
          <cell r="BX1804">
            <v>0</v>
          </cell>
          <cell r="BY1804">
            <v>0</v>
          </cell>
          <cell r="BZ1804">
            <v>0</v>
          </cell>
          <cell r="CA1804">
            <v>731</v>
          </cell>
        </row>
        <row r="1805">
          <cell r="I1805" t="str">
            <v>要保護・準要保護児童就学援助費</v>
          </cell>
          <cell r="J1805">
            <v>1</v>
          </cell>
          <cell r="K1805" t="str">
            <v>一般会計</v>
          </cell>
          <cell r="L1805">
            <v>10</v>
          </cell>
          <cell r="M1805" t="str">
            <v>教育費　</v>
          </cell>
          <cell r="N1805">
            <v>2</v>
          </cell>
          <cell r="O1805" t="str">
            <v>小学校費</v>
          </cell>
          <cell r="P1805">
            <v>2</v>
          </cell>
          <cell r="Q1805" t="str">
            <v>教育振興費　</v>
          </cell>
          <cell r="R1805">
            <v>10</v>
          </cell>
          <cell r="S1805" t="str">
            <v>教育振興費　</v>
          </cell>
          <cell r="T1805">
            <v>1</v>
          </cell>
          <cell r="U1805" t="str">
            <v>要保護・準要保護児童就学援助費　</v>
          </cell>
          <cell r="V1805">
            <v>0</v>
          </cell>
          <cell r="X1805">
            <v>0</v>
          </cell>
          <cell r="Z1805">
            <v>113397</v>
          </cell>
          <cell r="AA1805">
            <v>130734</v>
          </cell>
          <cell r="AB1805">
            <v>138053</v>
          </cell>
          <cell r="AC1805">
            <v>138053</v>
          </cell>
          <cell r="AD1805">
            <v>138053</v>
          </cell>
          <cell r="AE1805">
            <v>95</v>
          </cell>
          <cell r="AF1805">
            <v>138</v>
          </cell>
          <cell r="AG1805">
            <v>138</v>
          </cell>
          <cell r="AH1805">
            <v>138</v>
          </cell>
          <cell r="AI1805">
            <v>130639</v>
          </cell>
          <cell r="AJ1805">
            <v>137915</v>
          </cell>
          <cell r="AK1805">
            <v>137915</v>
          </cell>
          <cell r="AL1805">
            <v>137915</v>
          </cell>
          <cell r="AM1805">
            <v>0</v>
          </cell>
          <cell r="AN1805">
            <v>7319</v>
          </cell>
          <cell r="AO1805">
            <v>7319</v>
          </cell>
          <cell r="AP1805" t="str">
            <v>　学校教育法第１９条の規定に基づき、経済的理由によって就学困難と認められる児童生徒の保護者に対して学用品費や給食費などの就学に必要な経費の援助を行うことにより、教育機会の均等と義務教育の円滑な実施に資する。　</v>
          </cell>
          <cell r="AQ1805" t="str">
            <v>○学用品費等：28,116,120円○給食費：81,927,886円　○校外活動費：996,300円
○新入学児童生徒学用品費：6,162,840円○入学準備金：6,433,140円
○修学旅行費：277,200円（要保護）　3,776,850円（準要保護）
○通学費：84,914円〇児童会費：1,991,984円〇ＰＴＡ会費：4,545,481円
〇卒業アルバム代：3,740,000円
【増減理由】
〇支給対象者数の増（＋31人：R4：1,707人→R5：1,738人）
〇学用品費の単価増（R4：11,630円→R5：13,260円（＋1,630円））
〇新入学学用品費、入学準備金の単価増（R4：51,060円→R5：54,060円（＋3,000円））
〇修学旅行費の単価増（R4：10,010円→R5：11,550円（＋1,540円））</v>
          </cell>
          <cell r="BJ1805">
            <v>1</v>
          </cell>
          <cell r="BK1805">
            <v>138053</v>
          </cell>
          <cell r="BL1805">
            <v>0</v>
          </cell>
          <cell r="BM1805">
            <v>0</v>
          </cell>
          <cell r="BN1805">
            <v>0</v>
          </cell>
          <cell r="BO1805">
            <v>0</v>
          </cell>
          <cell r="BP1805">
            <v>0</v>
          </cell>
          <cell r="BQ1805">
            <v>0</v>
          </cell>
          <cell r="BR1805">
            <v>138</v>
          </cell>
          <cell r="BS1805">
            <v>0</v>
          </cell>
          <cell r="BT1805">
            <v>0</v>
          </cell>
          <cell r="BU1805">
            <v>0</v>
          </cell>
          <cell r="BV1805">
            <v>137915</v>
          </cell>
          <cell r="BW1805">
            <v>138</v>
          </cell>
          <cell r="BX1805">
            <v>0</v>
          </cell>
          <cell r="BY1805">
            <v>0</v>
          </cell>
          <cell r="BZ1805">
            <v>0</v>
          </cell>
          <cell r="CA1805">
            <v>137915</v>
          </cell>
        </row>
        <row r="1806">
          <cell r="I1806" t="str">
            <v>小学校特別支援教育就学奨励費</v>
          </cell>
          <cell r="J1806">
            <v>1</v>
          </cell>
          <cell r="K1806" t="str">
            <v>一般会計</v>
          </cell>
          <cell r="L1806">
            <v>10</v>
          </cell>
          <cell r="M1806" t="str">
            <v>教育費　</v>
          </cell>
          <cell r="N1806">
            <v>2</v>
          </cell>
          <cell r="O1806" t="str">
            <v>小学校費</v>
          </cell>
          <cell r="P1806">
            <v>2</v>
          </cell>
          <cell r="Q1806" t="str">
            <v>教育振興費　</v>
          </cell>
          <cell r="R1806">
            <v>10</v>
          </cell>
          <cell r="S1806" t="str">
            <v>教育振興費　</v>
          </cell>
          <cell r="T1806">
            <v>2</v>
          </cell>
          <cell r="U1806" t="str">
            <v>小学校特別支援教育就学奨励費</v>
          </cell>
          <cell r="V1806">
            <v>0</v>
          </cell>
          <cell r="X1806">
            <v>0</v>
          </cell>
          <cell r="Z1806">
            <v>16682</v>
          </cell>
          <cell r="AA1806">
            <v>21036</v>
          </cell>
          <cell r="AB1806">
            <v>26290</v>
          </cell>
          <cell r="AC1806">
            <v>26290</v>
          </cell>
          <cell r="AD1806">
            <v>26290</v>
          </cell>
          <cell r="AE1806">
            <v>10518</v>
          </cell>
          <cell r="AF1806">
            <v>13145</v>
          </cell>
          <cell r="AG1806">
            <v>13145</v>
          </cell>
          <cell r="AH1806">
            <v>13145</v>
          </cell>
          <cell r="AI1806">
            <v>10518</v>
          </cell>
          <cell r="AJ1806">
            <v>13145</v>
          </cell>
          <cell r="AK1806">
            <v>13145</v>
          </cell>
          <cell r="AL1806">
            <v>13145</v>
          </cell>
          <cell r="AM1806">
            <v>0</v>
          </cell>
          <cell r="AN1806">
            <v>5254</v>
          </cell>
          <cell r="AO1806">
            <v>5254</v>
          </cell>
          <cell r="AP1806" t="str">
            <v xml:space="preserve">　特別支援学級在籍児童及び通級指導教室通学児童の保護者の経済的負担を軽減し、特別支援教育への就学を奨励するため、学用品費や学校給食費などの就学に要する経費の一部（通級児童は通学費のみ）を支援するもの。
根拠法令：要保護児童生徒援助費補助金及び特別支援教育就学奨励費補助金交付要綱
　いわき市小学校及び中学校特別支援学級就学児童等通学費助成事業実施要綱 </v>
          </cell>
          <cell r="AQ1806" t="str">
            <v>【要求内容】学用品費等4,361,410円+1,223,530円
校外活動費（宿泊あり） 158,670円 +20,295円
新入学学用品費2,567,850円　+1,008,995円
修学旅行費 473,550円+108,185円
学校給食費　14,364,985円+2,758,706円
通学費4,362,828円 +133,948円
【増減理由】①支給対象者見込数の増（+113名　474名→587）
②学用品費等単価の引き上げ（+810円　6,620→7,430）
③新入学学用品費単価の引き上げ（+1,475円　25,555→27,030）　④修学旅行費単価の引き上げ（+770円　5,005→5,775）</v>
          </cell>
          <cell r="BJ1806">
            <v>1</v>
          </cell>
          <cell r="BK1806">
            <v>26290</v>
          </cell>
          <cell r="BL1806">
            <v>0</v>
          </cell>
          <cell r="BM1806">
            <v>0</v>
          </cell>
          <cell r="BN1806">
            <v>0</v>
          </cell>
          <cell r="BO1806">
            <v>0</v>
          </cell>
          <cell r="BP1806">
            <v>0</v>
          </cell>
          <cell r="BQ1806">
            <v>0</v>
          </cell>
          <cell r="BR1806">
            <v>13145</v>
          </cell>
          <cell r="BS1806">
            <v>0</v>
          </cell>
          <cell r="BT1806">
            <v>0</v>
          </cell>
          <cell r="BU1806">
            <v>0</v>
          </cell>
          <cell r="BV1806">
            <v>13145</v>
          </cell>
          <cell r="BW1806">
            <v>13145</v>
          </cell>
          <cell r="BX1806">
            <v>0</v>
          </cell>
          <cell r="BY1806">
            <v>0</v>
          </cell>
          <cell r="BZ1806">
            <v>0</v>
          </cell>
          <cell r="CA1806">
            <v>13145</v>
          </cell>
        </row>
        <row r="1807">
          <cell r="I1807" t="str">
            <v>小学校教育研究会等補助金</v>
          </cell>
          <cell r="J1807">
            <v>1</v>
          </cell>
          <cell r="K1807" t="str">
            <v>一般会計</v>
          </cell>
          <cell r="L1807">
            <v>10</v>
          </cell>
          <cell r="M1807" t="str">
            <v>教育費　</v>
          </cell>
          <cell r="N1807">
            <v>2</v>
          </cell>
          <cell r="O1807" t="str">
            <v>小学校費</v>
          </cell>
          <cell r="P1807">
            <v>2</v>
          </cell>
          <cell r="Q1807" t="str">
            <v>教育振興費　</v>
          </cell>
          <cell r="R1807">
            <v>10</v>
          </cell>
          <cell r="S1807" t="str">
            <v>教育振興費　</v>
          </cell>
          <cell r="T1807">
            <v>3</v>
          </cell>
          <cell r="U1807" t="str">
            <v>小学校教育研究会等補助金</v>
          </cell>
          <cell r="V1807">
            <v>0</v>
          </cell>
          <cell r="X1807">
            <v>0</v>
          </cell>
          <cell r="Z1807">
            <v>874</v>
          </cell>
          <cell r="AA1807">
            <v>1121</v>
          </cell>
          <cell r="AB1807">
            <v>1121</v>
          </cell>
          <cell r="AC1807">
            <v>1121</v>
          </cell>
          <cell r="AD1807">
            <v>1121</v>
          </cell>
          <cell r="AE1807">
            <v>0</v>
          </cell>
          <cell r="AF1807">
            <v>0</v>
          </cell>
          <cell r="AG1807">
            <v>0</v>
          </cell>
          <cell r="AH1807">
            <v>0</v>
          </cell>
          <cell r="AI1807">
            <v>1121</v>
          </cell>
          <cell r="AJ1807">
            <v>1121</v>
          </cell>
          <cell r="AK1807">
            <v>1121</v>
          </cell>
          <cell r="AL1807">
            <v>1121</v>
          </cell>
          <cell r="AM1807">
            <v>0</v>
          </cell>
          <cell r="AN1807">
            <v>0</v>
          </cell>
          <cell r="AO1807">
            <v>0</v>
          </cell>
          <cell r="AP1807" t="str">
            <v>「市小学校教育研究会」及び「いわき地区特別支援教育研究会」が行う研究活動を支援し、教職員の指導力向上を図り、児童生徒への教育水準の向上を図る。　</v>
          </cell>
          <cell r="AQ1807" t="str">
            <v>小学校教育研究会補助金874千円
特別支援教育研究会補助金　247千円</v>
          </cell>
          <cell r="BJ1807">
            <v>1</v>
          </cell>
          <cell r="BK1807">
            <v>1121</v>
          </cell>
          <cell r="BL1807">
            <v>0</v>
          </cell>
          <cell r="BM1807">
            <v>0</v>
          </cell>
          <cell r="BN1807">
            <v>0</v>
          </cell>
          <cell r="BO1807">
            <v>0</v>
          </cell>
          <cell r="BP1807">
            <v>0</v>
          </cell>
          <cell r="BQ1807">
            <v>0</v>
          </cell>
          <cell r="BR1807">
            <v>0</v>
          </cell>
          <cell r="BS1807">
            <v>0</v>
          </cell>
          <cell r="BT1807">
            <v>0</v>
          </cell>
          <cell r="BU1807">
            <v>0</v>
          </cell>
          <cell r="BV1807">
            <v>1121</v>
          </cell>
          <cell r="BW1807">
            <v>0</v>
          </cell>
          <cell r="BX1807">
            <v>0</v>
          </cell>
          <cell r="BY1807">
            <v>0</v>
          </cell>
          <cell r="BZ1807">
            <v>0</v>
          </cell>
          <cell r="CA1807">
            <v>1121</v>
          </cell>
        </row>
        <row r="1808">
          <cell r="I1808" t="str">
            <v>小学校音楽教材購入助成事業費</v>
          </cell>
          <cell r="J1808">
            <v>1</v>
          </cell>
          <cell r="K1808" t="str">
            <v>一般会計</v>
          </cell>
          <cell r="L1808">
            <v>10</v>
          </cell>
          <cell r="M1808" t="str">
            <v>教育費　</v>
          </cell>
          <cell r="N1808">
            <v>2</v>
          </cell>
          <cell r="O1808" t="str">
            <v>小学校費</v>
          </cell>
          <cell r="P1808">
            <v>2</v>
          </cell>
          <cell r="Q1808" t="str">
            <v>教育振興費　</v>
          </cell>
          <cell r="R1808">
            <v>10</v>
          </cell>
          <cell r="S1808" t="str">
            <v>教育振興費　</v>
          </cell>
          <cell r="T1808">
            <v>5</v>
          </cell>
          <cell r="U1808" t="str">
            <v>小学校音楽教材購入助成事業費</v>
          </cell>
          <cell r="V1808">
            <v>0</v>
          </cell>
          <cell r="X1808">
            <v>0</v>
          </cell>
          <cell r="Z1808">
            <v>0</v>
          </cell>
          <cell r="AA1808">
            <v>30</v>
          </cell>
          <cell r="AB1808">
            <v>30</v>
          </cell>
          <cell r="AC1808">
            <v>30</v>
          </cell>
          <cell r="AD1808">
            <v>30</v>
          </cell>
          <cell r="AE1808">
            <v>0</v>
          </cell>
          <cell r="AF1808">
            <v>0</v>
          </cell>
          <cell r="AG1808">
            <v>0</v>
          </cell>
          <cell r="AH1808">
            <v>0</v>
          </cell>
          <cell r="AI1808">
            <v>30</v>
          </cell>
          <cell r="AJ1808">
            <v>30</v>
          </cell>
          <cell r="AK1808">
            <v>30</v>
          </cell>
          <cell r="AL1808">
            <v>30</v>
          </cell>
          <cell r="AM1808">
            <v>0</v>
          </cell>
          <cell r="AN1808">
            <v>0</v>
          </cell>
          <cell r="AO1808">
            <v>0</v>
          </cell>
          <cell r="AP1808" t="str">
            <v xml:space="preserve">　手指に障がいを持つ児童が音楽で使用するリコーダーの購入費用の一部（当該児童のリコーダー購入費と健常児童用リコーダー購入費の差額）を援助することにより、教育機会の均等と保護者の経済的負担の軽減を図る。
根拠法令：手指障がい児童・生徒リコーダー購入費援助事業実施要綱 </v>
          </cell>
          <cell r="AQ1808" t="str">
            <v xml:space="preserve">手指障がい児童リコーダー購入費援助　30千円
</v>
          </cell>
          <cell r="BJ1808">
            <v>1</v>
          </cell>
          <cell r="BK1808">
            <v>30</v>
          </cell>
          <cell r="BL1808">
            <v>0</v>
          </cell>
          <cell r="BM1808">
            <v>0</v>
          </cell>
          <cell r="BN1808">
            <v>0</v>
          </cell>
          <cell r="BO1808">
            <v>0</v>
          </cell>
          <cell r="BP1808">
            <v>0</v>
          </cell>
          <cell r="BQ1808">
            <v>0</v>
          </cell>
          <cell r="BR1808">
            <v>0</v>
          </cell>
          <cell r="BS1808">
            <v>0</v>
          </cell>
          <cell r="BT1808">
            <v>0</v>
          </cell>
          <cell r="BU1808">
            <v>0</v>
          </cell>
          <cell r="BV1808">
            <v>30</v>
          </cell>
          <cell r="BW1808">
            <v>0</v>
          </cell>
          <cell r="BX1808">
            <v>0</v>
          </cell>
          <cell r="BY1808">
            <v>0</v>
          </cell>
          <cell r="BZ1808">
            <v>0</v>
          </cell>
          <cell r="CA1808">
            <v>30</v>
          </cell>
        </row>
        <row r="1809">
          <cell r="I1809" t="str">
            <v>小学校特別支援学級事務費</v>
          </cell>
          <cell r="J1809">
            <v>1</v>
          </cell>
          <cell r="K1809" t="str">
            <v>一般会計</v>
          </cell>
          <cell r="L1809">
            <v>10</v>
          </cell>
          <cell r="M1809" t="str">
            <v>教育費　</v>
          </cell>
          <cell r="N1809">
            <v>2</v>
          </cell>
          <cell r="O1809" t="str">
            <v>小学校費</v>
          </cell>
          <cell r="P1809">
            <v>2</v>
          </cell>
          <cell r="Q1809" t="str">
            <v>教育振興費　</v>
          </cell>
          <cell r="R1809">
            <v>10</v>
          </cell>
          <cell r="S1809" t="str">
            <v>教育振興費　</v>
          </cell>
          <cell r="T1809">
            <v>6</v>
          </cell>
          <cell r="U1809" t="str">
            <v>小学校特別支援学級事務費</v>
          </cell>
          <cell r="V1809">
            <v>0</v>
          </cell>
          <cell r="X1809">
            <v>0</v>
          </cell>
          <cell r="Z1809">
            <v>10295</v>
          </cell>
          <cell r="AA1809">
            <v>11160</v>
          </cell>
          <cell r="AB1809">
            <v>10870</v>
          </cell>
          <cell r="AC1809">
            <v>10870</v>
          </cell>
          <cell r="AD1809">
            <v>10870</v>
          </cell>
          <cell r="AE1809">
            <v>0</v>
          </cell>
          <cell r="AF1809">
            <v>0</v>
          </cell>
          <cell r="AG1809">
            <v>0</v>
          </cell>
          <cell r="AH1809">
            <v>0</v>
          </cell>
          <cell r="AI1809">
            <v>11160</v>
          </cell>
          <cell r="AJ1809">
            <v>10870</v>
          </cell>
          <cell r="AK1809">
            <v>10870</v>
          </cell>
          <cell r="AL1809">
            <v>10870</v>
          </cell>
          <cell r="AM1809">
            <v>0</v>
          </cell>
          <cell r="AN1809">
            <v>-290</v>
          </cell>
          <cell r="AO1809">
            <v>-290</v>
          </cell>
          <cell r="AP1809" t="str">
            <v>　心身に不安のある児童が明るく健康的な学校生活を送れるよう、小学校における特別支援学級等の教育環境の充実を図るための事務費。</v>
          </cell>
          <cell r="AQ1809" t="str">
            <v xml:space="preserve">・需用費：教材用消耗品費、テキスト等印刷代
・備品購入費：教材用備品、新設・増設学級用備品
【増減理由】
・特別支援学級見込数の増（+10学級：130学級→140学級）等に伴う消耗品費、印刷製
　本費、備品購入費の増
・増設予定学級見込数の減（▲9学級：20学級→11学級）等に伴う備品購入費の減 </v>
          </cell>
          <cell r="BJ1809">
            <v>1</v>
          </cell>
          <cell r="BK1809">
            <v>10870</v>
          </cell>
          <cell r="BL1809">
            <v>0</v>
          </cell>
          <cell r="BM1809">
            <v>0</v>
          </cell>
          <cell r="BN1809">
            <v>0</v>
          </cell>
          <cell r="BO1809">
            <v>0</v>
          </cell>
          <cell r="BP1809">
            <v>0</v>
          </cell>
          <cell r="BQ1809">
            <v>0</v>
          </cell>
          <cell r="BR1809">
            <v>0</v>
          </cell>
          <cell r="BS1809">
            <v>0</v>
          </cell>
          <cell r="BT1809">
            <v>0</v>
          </cell>
          <cell r="BU1809">
            <v>0</v>
          </cell>
          <cell r="BV1809">
            <v>10870</v>
          </cell>
          <cell r="BW1809">
            <v>0</v>
          </cell>
          <cell r="BX1809">
            <v>0</v>
          </cell>
          <cell r="BY1809">
            <v>0</v>
          </cell>
          <cell r="BZ1809">
            <v>0</v>
          </cell>
          <cell r="CA1809">
            <v>10870</v>
          </cell>
        </row>
        <row r="1810">
          <cell r="I1810" t="str">
            <v>小学校一般教材整備事業費</v>
          </cell>
          <cell r="J1810">
            <v>1</v>
          </cell>
          <cell r="K1810" t="str">
            <v>一般会計</v>
          </cell>
          <cell r="L1810">
            <v>10</v>
          </cell>
          <cell r="M1810" t="str">
            <v>教育費　</v>
          </cell>
          <cell r="N1810">
            <v>2</v>
          </cell>
          <cell r="O1810" t="str">
            <v>小学校費</v>
          </cell>
          <cell r="P1810">
            <v>2</v>
          </cell>
          <cell r="Q1810" t="str">
            <v>教育振興費　</v>
          </cell>
          <cell r="R1810">
            <v>10</v>
          </cell>
          <cell r="S1810" t="str">
            <v>教育振興費　</v>
          </cell>
          <cell r="T1810">
            <v>7</v>
          </cell>
          <cell r="U1810" t="str">
            <v>小学校一般教材整備事業費</v>
          </cell>
          <cell r="V1810">
            <v>0</v>
          </cell>
          <cell r="X1810">
            <v>0</v>
          </cell>
          <cell r="Z1810">
            <v>67044</v>
          </cell>
          <cell r="AA1810">
            <v>69021</v>
          </cell>
          <cell r="AB1810">
            <v>68288</v>
          </cell>
          <cell r="AC1810">
            <v>68288</v>
          </cell>
          <cell r="AD1810">
            <v>68288</v>
          </cell>
          <cell r="AE1810">
            <v>0</v>
          </cell>
          <cell r="AF1810">
            <v>0</v>
          </cell>
          <cell r="AG1810">
            <v>0</v>
          </cell>
          <cell r="AH1810">
            <v>0</v>
          </cell>
          <cell r="AI1810">
            <v>69021</v>
          </cell>
          <cell r="AJ1810">
            <v>68288</v>
          </cell>
          <cell r="AK1810">
            <v>68288</v>
          </cell>
          <cell r="AL1810">
            <v>68288</v>
          </cell>
          <cell r="AM1810">
            <v>0</v>
          </cell>
          <cell r="AN1810">
            <v>-733</v>
          </cell>
          <cell r="AO1810">
            <v>-733</v>
          </cell>
          <cell r="AP1810" t="str">
            <v>　小学校における教育環境の充実を図るため、一般教材及び図書を整備する。　</v>
          </cell>
          <cell r="AQ1810" t="str">
            <v>・需　用　費：教材用消耗品費　
・備品購入費：学校図書、教材用備品、グランドピアノ
【増減理由】
・桶売小休校に伴う消耗品費、備品購入費の減
・教材用備品の学級割単価減による備品購入費の減（▲600円：37,000円→36,400円）
【桶売小休校に伴う留保額】
・消　耗　品　費　： 61千円
・備品購入費（図　書）：100千円
・備品購入費（教材費）：260千円　合計421千円</v>
          </cell>
          <cell r="BJ1810">
            <v>1</v>
          </cell>
          <cell r="BK1810">
            <v>68288</v>
          </cell>
          <cell r="BL1810">
            <v>0</v>
          </cell>
          <cell r="BM1810">
            <v>0</v>
          </cell>
          <cell r="BN1810">
            <v>0</v>
          </cell>
          <cell r="BO1810">
            <v>0</v>
          </cell>
          <cell r="BP1810">
            <v>0</v>
          </cell>
          <cell r="BQ1810">
            <v>0</v>
          </cell>
          <cell r="BR1810">
            <v>0</v>
          </cell>
          <cell r="BS1810">
            <v>0</v>
          </cell>
          <cell r="BT1810">
            <v>0</v>
          </cell>
          <cell r="BU1810">
            <v>0</v>
          </cell>
          <cell r="BV1810">
            <v>68288</v>
          </cell>
          <cell r="BW1810">
            <v>0</v>
          </cell>
          <cell r="BX1810">
            <v>0</v>
          </cell>
          <cell r="BY1810">
            <v>0</v>
          </cell>
          <cell r="BZ1810">
            <v>0</v>
          </cell>
          <cell r="CA1810">
            <v>68288</v>
          </cell>
        </row>
        <row r="1811">
          <cell r="I1811" t="str">
            <v>小学校理科教材整備事業費</v>
          </cell>
          <cell r="J1811">
            <v>1</v>
          </cell>
          <cell r="K1811" t="str">
            <v>一般会計</v>
          </cell>
          <cell r="L1811">
            <v>10</v>
          </cell>
          <cell r="M1811" t="str">
            <v>教育費　</v>
          </cell>
          <cell r="N1811">
            <v>2</v>
          </cell>
          <cell r="O1811" t="str">
            <v>小学校費</v>
          </cell>
          <cell r="P1811">
            <v>2</v>
          </cell>
          <cell r="Q1811" t="str">
            <v>教育振興費　</v>
          </cell>
          <cell r="R1811">
            <v>10</v>
          </cell>
          <cell r="S1811" t="str">
            <v>教育振興費　</v>
          </cell>
          <cell r="T1811">
            <v>8</v>
          </cell>
          <cell r="U1811" t="str">
            <v>小学校理科教材整備事業費</v>
          </cell>
          <cell r="V1811">
            <v>0</v>
          </cell>
          <cell r="X1811">
            <v>0</v>
          </cell>
          <cell r="Z1811">
            <v>4922</v>
          </cell>
          <cell r="AA1811">
            <v>4976</v>
          </cell>
          <cell r="AB1811">
            <v>4975</v>
          </cell>
          <cell r="AC1811">
            <v>4975</v>
          </cell>
          <cell r="AD1811">
            <v>4975</v>
          </cell>
          <cell r="AE1811">
            <v>1588</v>
          </cell>
          <cell r="AF1811">
            <v>1481</v>
          </cell>
          <cell r="AG1811">
            <v>1481</v>
          </cell>
          <cell r="AH1811">
            <v>1481</v>
          </cell>
          <cell r="AI1811">
            <v>3388</v>
          </cell>
          <cell r="AJ1811">
            <v>3494</v>
          </cell>
          <cell r="AK1811">
            <v>3494</v>
          </cell>
          <cell r="AL1811">
            <v>3494</v>
          </cell>
          <cell r="AM1811">
            <v>0</v>
          </cell>
          <cell r="AN1811">
            <v>-1</v>
          </cell>
          <cell r="AO1811">
            <v>-1</v>
          </cell>
          <cell r="AP1811" t="str">
            <v>　小学校における理科教育環境の充実を図るため、理科教材を整備する。
《根拠法令等》
　理科教育設備整備費等補助金交付要綱</v>
          </cell>
          <cell r="AQ1811" t="str">
            <v xml:space="preserve">・需用費：理科教材用消耗品費
・備品購入費：理科教材用備品
【増減理由】
・桶売小休校に伴う消耗品費の減
【桶売小休校による留保額】
・消耗品費：16,000円 </v>
          </cell>
          <cell r="BJ1811">
            <v>1</v>
          </cell>
          <cell r="BK1811">
            <v>4975</v>
          </cell>
          <cell r="BL1811">
            <v>0</v>
          </cell>
          <cell r="BM1811">
            <v>0</v>
          </cell>
          <cell r="BN1811">
            <v>0</v>
          </cell>
          <cell r="BO1811">
            <v>0</v>
          </cell>
          <cell r="BP1811">
            <v>0</v>
          </cell>
          <cell r="BQ1811">
            <v>0</v>
          </cell>
          <cell r="BR1811">
            <v>1481</v>
          </cell>
          <cell r="BS1811">
            <v>0</v>
          </cell>
          <cell r="BT1811">
            <v>0</v>
          </cell>
          <cell r="BU1811">
            <v>0</v>
          </cell>
          <cell r="BV1811">
            <v>3494</v>
          </cell>
          <cell r="BW1811">
            <v>1481</v>
          </cell>
          <cell r="BX1811">
            <v>0</v>
          </cell>
          <cell r="BY1811">
            <v>0</v>
          </cell>
          <cell r="BZ1811">
            <v>0</v>
          </cell>
          <cell r="CA1811">
            <v>3494</v>
          </cell>
        </row>
        <row r="1812">
          <cell r="I1812" t="str">
            <v>被災児童就学援助費</v>
          </cell>
          <cell r="J1812">
            <v>1</v>
          </cell>
          <cell r="K1812" t="str">
            <v>一般会計</v>
          </cell>
          <cell r="L1812">
            <v>10</v>
          </cell>
          <cell r="M1812" t="str">
            <v>教育費　</v>
          </cell>
          <cell r="N1812">
            <v>2</v>
          </cell>
          <cell r="O1812" t="str">
            <v>小学校費</v>
          </cell>
          <cell r="P1812">
            <v>2</v>
          </cell>
          <cell r="Q1812" t="str">
            <v>教育振興費　</v>
          </cell>
          <cell r="R1812">
            <v>10</v>
          </cell>
          <cell r="S1812" t="str">
            <v>教育振興費　</v>
          </cell>
          <cell r="T1812">
            <v>12</v>
          </cell>
          <cell r="U1812" t="str">
            <v>被災児童就学援助費　</v>
          </cell>
          <cell r="V1812">
            <v>0</v>
          </cell>
          <cell r="X1812">
            <v>0</v>
          </cell>
          <cell r="Z1812">
            <v>7881</v>
          </cell>
          <cell r="AA1812">
            <v>7015</v>
          </cell>
          <cell r="AB1812">
            <v>4283</v>
          </cell>
          <cell r="AC1812">
            <v>4283</v>
          </cell>
          <cell r="AD1812">
            <v>4283</v>
          </cell>
          <cell r="AE1812">
            <v>7015</v>
          </cell>
          <cell r="AF1812">
            <v>4283</v>
          </cell>
          <cell r="AG1812">
            <v>4283</v>
          </cell>
          <cell r="AH1812">
            <v>4283</v>
          </cell>
          <cell r="AI1812">
            <v>0</v>
          </cell>
          <cell r="AJ1812">
            <v>0</v>
          </cell>
          <cell r="AK1812">
            <v>0</v>
          </cell>
          <cell r="AL1812">
            <v>0</v>
          </cell>
          <cell r="AM1812">
            <v>0</v>
          </cell>
          <cell r="AN1812">
            <v>-2732</v>
          </cell>
          <cell r="AO1812">
            <v>-2732</v>
          </cell>
          <cell r="AP1812" t="str">
            <v>　東日本大震災による被災児童が継続的かつ円滑に義務教育が受けられるよう、当該保護者へ学用品費や給食費などの経費を支給するもの。　</v>
          </cell>
          <cell r="AQ1812" t="str">
            <v xml:space="preserve">○学用品費等：925,020円　○給食費：2,650,320円　○校外活動費：47,970円　
○修学旅行費：231,000円〇児童会費：65,500円　〇ＰＴＡ会費：142,690円
〇卒業アルバム代：220,000円　
【増減理由】
〇対象児童数の減　△38人（R4当初92人→R4決見77人→R5当初54人）による。
〇支給対象経費の増
・学用品費（R4:11,630円→R5:13,260円(＋1,630円)）
・修学旅行費（R4:10,010円→R5:11,550円(＋1,540円)） </v>
          </cell>
          <cell r="BJ1812">
            <v>1</v>
          </cell>
          <cell r="BK1812">
            <v>4283</v>
          </cell>
          <cell r="BL1812">
            <v>0</v>
          </cell>
          <cell r="BM1812">
            <v>0</v>
          </cell>
          <cell r="BN1812">
            <v>0</v>
          </cell>
          <cell r="BO1812">
            <v>0</v>
          </cell>
          <cell r="BP1812">
            <v>0</v>
          </cell>
          <cell r="BQ1812">
            <v>0</v>
          </cell>
          <cell r="BR1812">
            <v>0</v>
          </cell>
          <cell r="BS1812">
            <v>4283</v>
          </cell>
          <cell r="BT1812">
            <v>0</v>
          </cell>
          <cell r="BU1812">
            <v>0</v>
          </cell>
          <cell r="BV1812">
            <v>0</v>
          </cell>
          <cell r="BW1812">
            <v>0</v>
          </cell>
          <cell r="BX1812">
            <v>4283</v>
          </cell>
          <cell r="BY1812">
            <v>0</v>
          </cell>
          <cell r="BZ1812">
            <v>0</v>
          </cell>
          <cell r="CA1812">
            <v>0</v>
          </cell>
        </row>
        <row r="1813">
          <cell r="I1813" t="str">
            <v>学校医等報酬</v>
          </cell>
          <cell r="J1813">
            <v>1</v>
          </cell>
          <cell r="K1813" t="str">
            <v>一般会計</v>
          </cell>
          <cell r="L1813">
            <v>10</v>
          </cell>
          <cell r="M1813" t="str">
            <v>教育費　</v>
          </cell>
          <cell r="N1813">
            <v>3</v>
          </cell>
          <cell r="O1813" t="str">
            <v>中学校費</v>
          </cell>
          <cell r="P1813">
            <v>1</v>
          </cell>
          <cell r="Q1813" t="str">
            <v>学校管理費　</v>
          </cell>
          <cell r="R1813">
            <v>10</v>
          </cell>
          <cell r="S1813" t="str">
            <v>管理費　</v>
          </cell>
          <cell r="T1813">
            <v>1</v>
          </cell>
          <cell r="U1813" t="str">
            <v>学校医等報酬</v>
          </cell>
          <cell r="V1813">
            <v>0</v>
          </cell>
          <cell r="X1813">
            <v>0</v>
          </cell>
          <cell r="Z1813">
            <v>20799</v>
          </cell>
          <cell r="AA1813">
            <v>20339</v>
          </cell>
          <cell r="AB1813">
            <v>19899</v>
          </cell>
          <cell r="AC1813">
            <v>19899</v>
          </cell>
          <cell r="AD1813">
            <v>19899</v>
          </cell>
          <cell r="AE1813">
            <v>0</v>
          </cell>
          <cell r="AF1813">
            <v>0</v>
          </cell>
          <cell r="AG1813">
            <v>0</v>
          </cell>
          <cell r="AH1813">
            <v>0</v>
          </cell>
          <cell r="AI1813">
            <v>20339</v>
          </cell>
          <cell r="AJ1813">
            <v>19899</v>
          </cell>
          <cell r="AK1813">
            <v>19899</v>
          </cell>
          <cell r="AL1813">
            <v>19899</v>
          </cell>
          <cell r="AM1813">
            <v>0</v>
          </cell>
          <cell r="AN1813">
            <v>-440</v>
          </cell>
          <cell r="AO1813">
            <v>-440</v>
          </cell>
          <cell r="AP1813" t="str">
            <v>学校保健安全法第23条の規定に基づき、生徒の保健管理のため配置が義務付けられている学校医の人件費
労働安全衛生法に基づき、教職員50人以上の学校に対して配置が義務付けられている産業医の人件費</v>
          </cell>
          <cell r="AQ1813" t="str">
            <v>市立中学校における学校医（内科医・眼科医・歯科医・耳鼻科医・薬剤師・産業医）の報酬
内科医・眼科医・歯科医・耳鼻科医への報酬額は、１人あたり年間90,000円～200,000円（内科医は生徒数に応じて複数名を配置）
薬剤師は、１校あたり年間49,700円
教職員50名以上の中学校（泉中）に産業医を継続配置（法定配置事項）
【増減理由】
・廃校等に伴う学校医等の減（▲4名）</v>
          </cell>
          <cell r="BJ1813">
            <v>1</v>
          </cell>
          <cell r="BK1813">
            <v>19899</v>
          </cell>
          <cell r="BL1813">
            <v>0</v>
          </cell>
          <cell r="BM1813">
            <v>0</v>
          </cell>
          <cell r="BN1813">
            <v>0</v>
          </cell>
          <cell r="BO1813">
            <v>0</v>
          </cell>
          <cell r="BP1813">
            <v>0</v>
          </cell>
          <cell r="BQ1813">
            <v>0</v>
          </cell>
          <cell r="BR1813">
            <v>0</v>
          </cell>
          <cell r="BS1813">
            <v>0</v>
          </cell>
          <cell r="BT1813">
            <v>0</v>
          </cell>
          <cell r="BU1813">
            <v>0</v>
          </cell>
          <cell r="BV1813">
            <v>19899</v>
          </cell>
          <cell r="BW1813">
            <v>0</v>
          </cell>
          <cell r="BX1813">
            <v>0</v>
          </cell>
          <cell r="BY1813">
            <v>0</v>
          </cell>
          <cell r="BZ1813">
            <v>0</v>
          </cell>
          <cell r="CA1813">
            <v>19899</v>
          </cell>
        </row>
        <row r="1814">
          <cell r="I1814" t="str">
            <v>検診手数料等</v>
          </cell>
          <cell r="J1814">
            <v>1</v>
          </cell>
          <cell r="K1814" t="str">
            <v>一般会計</v>
          </cell>
          <cell r="L1814">
            <v>10</v>
          </cell>
          <cell r="M1814" t="str">
            <v>教育費　</v>
          </cell>
          <cell r="N1814">
            <v>3</v>
          </cell>
          <cell r="O1814" t="str">
            <v>中学校費</v>
          </cell>
          <cell r="P1814">
            <v>1</v>
          </cell>
          <cell r="Q1814" t="str">
            <v>学校管理費　</v>
          </cell>
          <cell r="R1814">
            <v>10</v>
          </cell>
          <cell r="S1814" t="str">
            <v>管理費　</v>
          </cell>
          <cell r="T1814">
            <v>4</v>
          </cell>
          <cell r="U1814" t="str">
            <v>検診手数料等</v>
          </cell>
          <cell r="V1814">
            <v>0</v>
          </cell>
          <cell r="X1814">
            <v>0</v>
          </cell>
          <cell r="Z1814">
            <v>23618</v>
          </cell>
          <cell r="AA1814">
            <v>26175</v>
          </cell>
          <cell r="AB1814">
            <v>26529</v>
          </cell>
          <cell r="AC1814">
            <v>26529</v>
          </cell>
          <cell r="AD1814">
            <v>26529</v>
          </cell>
          <cell r="AE1814">
            <v>11</v>
          </cell>
          <cell r="AF1814">
            <v>10</v>
          </cell>
          <cell r="AG1814">
            <v>10</v>
          </cell>
          <cell r="AH1814">
            <v>10</v>
          </cell>
          <cell r="AI1814">
            <v>26164</v>
          </cell>
          <cell r="AJ1814">
            <v>26519</v>
          </cell>
          <cell r="AK1814">
            <v>26519</v>
          </cell>
          <cell r="AL1814">
            <v>26519</v>
          </cell>
          <cell r="AM1814">
            <v>0</v>
          </cell>
          <cell r="AN1814">
            <v>354</v>
          </cell>
          <cell r="AO1814">
            <v>354</v>
          </cell>
          <cell r="AP1814" t="str">
            <v>　学校保健安全法の規定に基づき、生徒及び教職員の健康診断等を行うもの。　</v>
          </cell>
          <cell r="AQ1814" t="str">
            <v>・市立中学校生徒の定期健康診断に係る医師への謝金及び旅費等
・生徒及び教職員の検診（心電図・結核・成人病・貧血検査）手数料等
・教職員の人間ドック負担金等
【増減理由】
・必須項目分【中学校】の事業統合に伴う手数料等の増
・検診用器材滅菌消毒業務委託料の単価増（歯科検診：36円→50円、耳鼻科検診：180円→195円）に伴う委託料の増
・大野中の廃校に伴う需用費等の留保（▲8千円）
・検査対象生徒、職員数の減による手数料等の減等</v>
          </cell>
          <cell r="BJ1814">
            <v>1</v>
          </cell>
          <cell r="BK1814">
            <v>26529</v>
          </cell>
          <cell r="BL1814">
            <v>0</v>
          </cell>
          <cell r="BM1814">
            <v>0</v>
          </cell>
          <cell r="BN1814">
            <v>0</v>
          </cell>
          <cell r="BO1814">
            <v>0</v>
          </cell>
          <cell r="BP1814">
            <v>0</v>
          </cell>
          <cell r="BQ1814">
            <v>0</v>
          </cell>
          <cell r="BR1814">
            <v>10</v>
          </cell>
          <cell r="BS1814">
            <v>0</v>
          </cell>
          <cell r="BT1814">
            <v>0</v>
          </cell>
          <cell r="BU1814">
            <v>0</v>
          </cell>
          <cell r="BV1814">
            <v>26519</v>
          </cell>
          <cell r="BW1814">
            <v>10</v>
          </cell>
          <cell r="BX1814">
            <v>0</v>
          </cell>
          <cell r="BY1814">
            <v>0</v>
          </cell>
          <cell r="BZ1814">
            <v>0</v>
          </cell>
          <cell r="CA1814">
            <v>26519</v>
          </cell>
        </row>
        <row r="1815">
          <cell r="I1815" t="str">
            <v>検診手数料等　必須項目分</v>
          </cell>
          <cell r="J1815">
            <v>1</v>
          </cell>
          <cell r="K1815" t="str">
            <v>一般会計</v>
          </cell>
          <cell r="L1815">
            <v>10</v>
          </cell>
          <cell r="M1815" t="str">
            <v>教育費　</v>
          </cell>
          <cell r="N1815">
            <v>3</v>
          </cell>
          <cell r="O1815" t="str">
            <v>中学校費</v>
          </cell>
          <cell r="P1815">
            <v>1</v>
          </cell>
          <cell r="Q1815" t="str">
            <v>学校管理費　</v>
          </cell>
          <cell r="R1815">
            <v>10</v>
          </cell>
          <cell r="S1815" t="str">
            <v>管理費　</v>
          </cell>
          <cell r="T1815">
            <v>4</v>
          </cell>
          <cell r="U1815" t="str">
            <v>検診手数料等</v>
          </cell>
          <cell r="V1815">
            <v>0</v>
          </cell>
          <cell r="X1815">
            <v>3</v>
          </cell>
          <cell r="Y1815" t="str">
            <v>必須項目分　</v>
          </cell>
          <cell r="Z1815">
            <v>0</v>
          </cell>
          <cell r="AA1815">
            <v>1609</v>
          </cell>
          <cell r="AB1815">
            <v>0</v>
          </cell>
          <cell r="AC1815">
            <v>0</v>
          </cell>
          <cell r="AD1815">
            <v>0</v>
          </cell>
          <cell r="AE1815">
            <v>0</v>
          </cell>
          <cell r="AF1815">
            <v>0</v>
          </cell>
          <cell r="AG1815">
            <v>0</v>
          </cell>
          <cell r="AH1815">
            <v>0</v>
          </cell>
          <cell r="AI1815">
            <v>1609</v>
          </cell>
          <cell r="AJ1815">
            <v>0</v>
          </cell>
          <cell r="AK1815">
            <v>0</v>
          </cell>
          <cell r="AL1815">
            <v>0</v>
          </cell>
          <cell r="AM1815">
            <v>0</v>
          </cell>
          <cell r="AN1815">
            <v>-1609</v>
          </cell>
          <cell r="AO1815">
            <v>-1609</v>
          </cell>
          <cell r="AP1815" t="str">
            <v xml:space="preserve">学校保健安全法・労働安全衛生法の規定に基づき、教職員の健康診断等を行うもの。
（健康診断の必須項目である「医師の診察」を新たに追加するため、これまで経常経費で実施してきた尿検査・血圧検査を含め、臨時経費として要求するもの。） </v>
          </cell>
          <cell r="AQ1815" t="str">
            <v>・教職員の検診（尿・血圧・医師の診察等）手数料
・教職員の人間ドック負担金
【増減理由】
・生活習慣病検診項目の追加に伴う手数料の皆増
・教職員の検診手数料の増に伴う教職員人間ドックの負担金の皆増</v>
          </cell>
          <cell r="BJ1815">
            <v>0</v>
          </cell>
          <cell r="BK1815">
            <v>0</v>
          </cell>
          <cell r="BL1815">
            <v>0</v>
          </cell>
          <cell r="BM1815">
            <v>0</v>
          </cell>
          <cell r="BN1815">
            <v>0</v>
          </cell>
          <cell r="BO1815">
            <v>0</v>
          </cell>
          <cell r="BP1815">
            <v>0</v>
          </cell>
          <cell r="BQ1815">
            <v>0</v>
          </cell>
          <cell r="BR1815">
            <v>0</v>
          </cell>
          <cell r="BS1815">
            <v>0</v>
          </cell>
          <cell r="BT1815">
            <v>0</v>
          </cell>
          <cell r="BU1815">
            <v>0</v>
          </cell>
          <cell r="BV1815">
            <v>0</v>
          </cell>
          <cell r="BW1815">
            <v>0</v>
          </cell>
          <cell r="BX1815">
            <v>0</v>
          </cell>
          <cell r="BY1815">
            <v>0</v>
          </cell>
          <cell r="BZ1815">
            <v>0</v>
          </cell>
          <cell r="CA1815">
            <v>0</v>
          </cell>
        </row>
        <row r="1816">
          <cell r="I1816" t="str">
            <v>遠距離生徒通学費等補助金</v>
          </cell>
          <cell r="J1816">
            <v>1</v>
          </cell>
          <cell r="K1816" t="str">
            <v>一般会計</v>
          </cell>
          <cell r="L1816">
            <v>10</v>
          </cell>
          <cell r="M1816" t="str">
            <v>教育費　</v>
          </cell>
          <cell r="N1816">
            <v>3</v>
          </cell>
          <cell r="O1816" t="str">
            <v>中学校費</v>
          </cell>
          <cell r="P1816">
            <v>1</v>
          </cell>
          <cell r="Q1816" t="str">
            <v>学校管理費　</v>
          </cell>
          <cell r="R1816">
            <v>10</v>
          </cell>
          <cell r="S1816" t="str">
            <v>管理費　</v>
          </cell>
          <cell r="T1816">
            <v>5</v>
          </cell>
          <cell r="U1816" t="str">
            <v>遠距離生徒通学費等補助金</v>
          </cell>
          <cell r="V1816">
            <v>0</v>
          </cell>
          <cell r="X1816">
            <v>0</v>
          </cell>
          <cell r="Z1816">
            <v>711</v>
          </cell>
          <cell r="AA1816">
            <v>955</v>
          </cell>
          <cell r="AB1816">
            <v>942</v>
          </cell>
          <cell r="AC1816">
            <v>942</v>
          </cell>
          <cell r="AD1816">
            <v>942</v>
          </cell>
          <cell r="AE1816">
            <v>0</v>
          </cell>
          <cell r="AF1816">
            <v>0</v>
          </cell>
          <cell r="AG1816">
            <v>0</v>
          </cell>
          <cell r="AH1816">
            <v>0</v>
          </cell>
          <cell r="AI1816">
            <v>955</v>
          </cell>
          <cell r="AJ1816">
            <v>942</v>
          </cell>
          <cell r="AK1816">
            <v>942</v>
          </cell>
          <cell r="AL1816">
            <v>942</v>
          </cell>
          <cell r="AM1816">
            <v>0</v>
          </cell>
          <cell r="AN1816">
            <v>-13</v>
          </cell>
          <cell r="AO1816">
            <v>-13</v>
          </cell>
          <cell r="AP1816" t="str">
            <v>　いわき市小学校及び中学校遠距離通学児童等通学費補助金交付要綱に基づき、補助対象要件を満たす遠距離通学生徒が通学のために利用する交通機関の運賃又は徒歩、自転車等で通学する場合の通学に要する諸経費を一部補助することにより、保護者の経済的負担の軽減と教育機会の均等を図る。</v>
          </cell>
          <cell r="AQ1816" t="str">
            <v>　住居から学校所在地までの距離が6km以上の生徒及び交通機関を利用して通学し、駅又は停留所から学校所在地までの距離が4km以上かつ6km未満の生徒に、通学のために利用する交通機関の運賃又は徒歩、自転車等で通学する場合の通学に要する諸経費を補助する。
【増減理由】
・対象生徒見込数の減（▲７名：46名→39名）に伴う補助金の減</v>
          </cell>
          <cell r="BJ1816">
            <v>1</v>
          </cell>
          <cell r="BK1816">
            <v>942</v>
          </cell>
          <cell r="BL1816">
            <v>0</v>
          </cell>
          <cell r="BM1816">
            <v>0</v>
          </cell>
          <cell r="BN1816">
            <v>0</v>
          </cell>
          <cell r="BO1816">
            <v>0</v>
          </cell>
          <cell r="BP1816">
            <v>0</v>
          </cell>
          <cell r="BQ1816">
            <v>0</v>
          </cell>
          <cell r="BR1816">
            <v>0</v>
          </cell>
          <cell r="BS1816">
            <v>0</v>
          </cell>
          <cell r="BT1816">
            <v>0</v>
          </cell>
          <cell r="BU1816">
            <v>0</v>
          </cell>
          <cell r="BV1816">
            <v>942</v>
          </cell>
          <cell r="BW1816">
            <v>0</v>
          </cell>
          <cell r="BX1816">
            <v>0</v>
          </cell>
          <cell r="BY1816">
            <v>0</v>
          </cell>
          <cell r="BZ1816">
            <v>0</v>
          </cell>
          <cell r="CA1816">
            <v>942</v>
          </cell>
        </row>
        <row r="1817">
          <cell r="I1817" t="str">
            <v>日本スポーツ振興センター等負担金</v>
          </cell>
          <cell r="J1817">
            <v>1</v>
          </cell>
          <cell r="K1817" t="str">
            <v>一般会計</v>
          </cell>
          <cell r="L1817">
            <v>10</v>
          </cell>
          <cell r="M1817" t="str">
            <v>教育費　</v>
          </cell>
          <cell r="N1817">
            <v>3</v>
          </cell>
          <cell r="O1817" t="str">
            <v>中学校費</v>
          </cell>
          <cell r="P1817">
            <v>1</v>
          </cell>
          <cell r="Q1817" t="str">
            <v>学校管理費　</v>
          </cell>
          <cell r="R1817">
            <v>10</v>
          </cell>
          <cell r="S1817" t="str">
            <v>管理費　</v>
          </cell>
          <cell r="T1817">
            <v>6</v>
          </cell>
          <cell r="U1817" t="str">
            <v>日本スポーツ振興センター等負担金</v>
          </cell>
          <cell r="V1817">
            <v>0</v>
          </cell>
          <cell r="X1817">
            <v>0</v>
          </cell>
          <cell r="Z1817">
            <v>7708</v>
          </cell>
          <cell r="AA1817">
            <v>7541</v>
          </cell>
          <cell r="AB1817">
            <v>7240</v>
          </cell>
          <cell r="AC1817">
            <v>7240</v>
          </cell>
          <cell r="AD1817">
            <v>7240</v>
          </cell>
          <cell r="AE1817">
            <v>3357</v>
          </cell>
          <cell r="AF1817">
            <v>3205</v>
          </cell>
          <cell r="AG1817">
            <v>3205</v>
          </cell>
          <cell r="AH1817">
            <v>3205</v>
          </cell>
          <cell r="AI1817">
            <v>4184</v>
          </cell>
          <cell r="AJ1817">
            <v>4035</v>
          </cell>
          <cell r="AK1817">
            <v>4035</v>
          </cell>
          <cell r="AL1817">
            <v>4035</v>
          </cell>
          <cell r="AM1817">
            <v>0</v>
          </cell>
          <cell r="AN1817">
            <v>-301</v>
          </cell>
          <cell r="AO1817">
            <v>-301</v>
          </cell>
          <cell r="AP1817" t="str">
            <v>　中学校の管理下における生徒の万が一の事故の備えとして、設置者である本市が保護者の同意のもとに独立行政法人スポーツ振興センターと締結する災害共済給付の契約に基づき、掛金として所要額を納入するもの。</v>
          </cell>
          <cell r="AQ1817" t="str">
            <v>災害共済掛金
一般生徒＠935円（掛金920円、特約15円）
要保護生徒　＠ 55円（掛金40円、特約15円）
【増減理由】
・加入生徒見込数の減（▲321人：8,055人→7,734人）に伴う負担金の減</v>
          </cell>
          <cell r="BJ1817">
            <v>1</v>
          </cell>
          <cell r="BK1817">
            <v>7240</v>
          </cell>
          <cell r="BL1817">
            <v>0</v>
          </cell>
          <cell r="BM1817">
            <v>0</v>
          </cell>
          <cell r="BN1817">
            <v>0</v>
          </cell>
          <cell r="BO1817">
            <v>0</v>
          </cell>
          <cell r="BP1817">
            <v>0</v>
          </cell>
          <cell r="BQ1817">
            <v>0</v>
          </cell>
          <cell r="BR1817">
            <v>0</v>
          </cell>
          <cell r="BS1817">
            <v>0</v>
          </cell>
          <cell r="BT1817">
            <v>0</v>
          </cell>
          <cell r="BU1817">
            <v>3205</v>
          </cell>
          <cell r="BV1817">
            <v>4035</v>
          </cell>
          <cell r="BW1817">
            <v>0</v>
          </cell>
          <cell r="BX1817">
            <v>0</v>
          </cell>
          <cell r="BY1817">
            <v>0</v>
          </cell>
          <cell r="BZ1817">
            <v>3205</v>
          </cell>
          <cell r="CA1817">
            <v>4035</v>
          </cell>
        </row>
        <row r="1818">
          <cell r="I1818" t="str">
            <v>市中学校体育行事補助金</v>
          </cell>
          <cell r="J1818">
            <v>1</v>
          </cell>
          <cell r="K1818" t="str">
            <v>一般会計</v>
          </cell>
          <cell r="L1818">
            <v>10</v>
          </cell>
          <cell r="M1818" t="str">
            <v>教育費　</v>
          </cell>
          <cell r="N1818">
            <v>3</v>
          </cell>
          <cell r="O1818" t="str">
            <v>中学校費</v>
          </cell>
          <cell r="P1818">
            <v>1</v>
          </cell>
          <cell r="Q1818" t="str">
            <v>学校管理費　</v>
          </cell>
          <cell r="R1818">
            <v>10</v>
          </cell>
          <cell r="S1818" t="str">
            <v>管理費　</v>
          </cell>
          <cell r="T1818">
            <v>8</v>
          </cell>
          <cell r="U1818" t="str">
            <v>市中学校体育行事補助金　</v>
          </cell>
          <cell r="V1818">
            <v>0</v>
          </cell>
          <cell r="X1818">
            <v>0</v>
          </cell>
          <cell r="Z1818">
            <v>17719</v>
          </cell>
          <cell r="AA1818">
            <v>23097</v>
          </cell>
          <cell r="AB1818">
            <v>22897</v>
          </cell>
          <cell r="AC1818">
            <v>22897</v>
          </cell>
          <cell r="AD1818">
            <v>22897</v>
          </cell>
          <cell r="AE1818">
            <v>0</v>
          </cell>
          <cell r="AF1818">
            <v>0</v>
          </cell>
          <cell r="AG1818">
            <v>0</v>
          </cell>
          <cell r="AH1818">
            <v>0</v>
          </cell>
          <cell r="AI1818">
            <v>23097</v>
          </cell>
          <cell r="AJ1818">
            <v>22897</v>
          </cell>
          <cell r="AK1818">
            <v>22897</v>
          </cell>
          <cell r="AL1818">
            <v>22897</v>
          </cell>
          <cell r="AM1818">
            <v>0</v>
          </cell>
          <cell r="AN1818">
            <v>-200</v>
          </cell>
          <cell r="AO1818">
            <v>-200</v>
          </cell>
          <cell r="AP1818" t="str">
            <v>学校教育の一環として実施される中学校体育行事に対して補助金を交付することにより、スポーツの振興及び学校体育の充実と保護者負担の軽減を図る。　</v>
          </cell>
          <cell r="AQ1818" t="str">
            <v>中学校体育連盟運営費及び中学校体育大会の開催に要する経費、中学校体育大会出場に係る経費に対する一部補助
【増減理由】
福島県中学校体育大会地元開催種目の減（▲１種目：３種目→２種目、１種目：補助金額200千円）に伴う負担金の減</v>
          </cell>
          <cell r="BJ1818">
            <v>1</v>
          </cell>
          <cell r="BK1818">
            <v>22897</v>
          </cell>
          <cell r="BL1818">
            <v>0</v>
          </cell>
          <cell r="BM1818">
            <v>0</v>
          </cell>
          <cell r="BN1818">
            <v>0</v>
          </cell>
          <cell r="BO1818">
            <v>0</v>
          </cell>
          <cell r="BP1818">
            <v>0</v>
          </cell>
          <cell r="BQ1818">
            <v>0</v>
          </cell>
          <cell r="BR1818">
            <v>0</v>
          </cell>
          <cell r="BS1818">
            <v>0</v>
          </cell>
          <cell r="BT1818">
            <v>0</v>
          </cell>
          <cell r="BU1818">
            <v>0</v>
          </cell>
          <cell r="BV1818">
            <v>22897</v>
          </cell>
          <cell r="BW1818">
            <v>0</v>
          </cell>
          <cell r="BX1818">
            <v>0</v>
          </cell>
          <cell r="BY1818">
            <v>0</v>
          </cell>
          <cell r="BZ1818">
            <v>0</v>
          </cell>
          <cell r="CA1818">
            <v>22897</v>
          </cell>
        </row>
        <row r="1819">
          <cell r="I1819" t="str">
            <v>要保護・準要保護生徒就学援助費</v>
          </cell>
          <cell r="J1819">
            <v>1</v>
          </cell>
          <cell r="K1819" t="str">
            <v>一般会計</v>
          </cell>
          <cell r="L1819">
            <v>10</v>
          </cell>
          <cell r="M1819" t="str">
            <v>教育費　</v>
          </cell>
          <cell r="N1819">
            <v>3</v>
          </cell>
          <cell r="O1819" t="str">
            <v>中学校費</v>
          </cell>
          <cell r="P1819">
            <v>2</v>
          </cell>
          <cell r="Q1819" t="str">
            <v>教育振興費　</v>
          </cell>
          <cell r="R1819">
            <v>10</v>
          </cell>
          <cell r="S1819" t="str">
            <v>教育振興費　</v>
          </cell>
          <cell r="T1819">
            <v>1</v>
          </cell>
          <cell r="U1819" t="str">
            <v>要保護・準要保護生徒就学援助費　</v>
          </cell>
          <cell r="V1819">
            <v>0</v>
          </cell>
          <cell r="X1819">
            <v>0</v>
          </cell>
          <cell r="Z1819">
            <v>112257</v>
          </cell>
          <cell r="AA1819">
            <v>130352</v>
          </cell>
          <cell r="AB1819">
            <v>137956</v>
          </cell>
          <cell r="AC1819">
            <v>137956</v>
          </cell>
          <cell r="AD1819">
            <v>137956</v>
          </cell>
          <cell r="AE1819">
            <v>974</v>
          </cell>
          <cell r="AF1819">
            <v>809</v>
          </cell>
          <cell r="AG1819">
            <v>809</v>
          </cell>
          <cell r="AH1819">
            <v>809</v>
          </cell>
          <cell r="AI1819">
            <v>129378</v>
          </cell>
          <cell r="AJ1819">
            <v>137147</v>
          </cell>
          <cell r="AK1819">
            <v>137147</v>
          </cell>
          <cell r="AL1819">
            <v>137147</v>
          </cell>
          <cell r="AM1819">
            <v>0</v>
          </cell>
          <cell r="AN1819">
            <v>7604</v>
          </cell>
          <cell r="AO1819">
            <v>7604</v>
          </cell>
          <cell r="AP1819" t="str">
            <v>　学校教育法第１９条の規定に基づき、経済的理由によって就学困難と認められる児童生徒の保護者に対して学用品費や給食費などの就学に必要な経費の援助を行うことにより、教育機会の均等と義務教育の円滑な実施に資する。　</v>
          </cell>
          <cell r="AQ1819" t="str">
            <v xml:space="preserve">○学用品費等：29,125,110円○給食費：54,430,956円　○入学準備金：23,548,400円
○新入学児童生徒学用品費：1,731,500円○校外活動費(宿泊有)：62,100円
○修学旅行費：1,619,800円（要保護）、20,870,500円（準要保護）○通学費：34,364円
〇生徒会費：739,223円　〇ＰＴＡ会費：2,784,085円　○卒業アルバム代：3,009,600円
【増減理由】
〇支給対象者数の減（△10人：R4:1,018人→R5:1,008人）
〇学用品費の単価増（R4:22,730円→R5:25,910円(＋3,180円)）
〇修学旅行費の単価増（R4:60,910円→R5:62,300円(＋1,390円))
〇新入学学用品費、入学準備金の単価増（R4:60,000円→R5:69,260円(＋9,260円)) </v>
          </cell>
          <cell r="BJ1819">
            <v>1</v>
          </cell>
          <cell r="BK1819">
            <v>137956</v>
          </cell>
          <cell r="BL1819">
            <v>0</v>
          </cell>
          <cell r="BM1819">
            <v>0</v>
          </cell>
          <cell r="BN1819">
            <v>0</v>
          </cell>
          <cell r="BO1819">
            <v>0</v>
          </cell>
          <cell r="BP1819">
            <v>0</v>
          </cell>
          <cell r="BQ1819">
            <v>0</v>
          </cell>
          <cell r="BR1819">
            <v>809</v>
          </cell>
          <cell r="BS1819">
            <v>0</v>
          </cell>
          <cell r="BT1819">
            <v>0</v>
          </cell>
          <cell r="BU1819">
            <v>0</v>
          </cell>
          <cell r="BV1819">
            <v>137147</v>
          </cell>
          <cell r="BW1819">
            <v>809</v>
          </cell>
          <cell r="BX1819">
            <v>0</v>
          </cell>
          <cell r="BY1819">
            <v>0</v>
          </cell>
          <cell r="BZ1819">
            <v>0</v>
          </cell>
          <cell r="CA1819">
            <v>137147</v>
          </cell>
        </row>
        <row r="1820">
          <cell r="I1820" t="str">
            <v>中学校特別支援教育就学奨励費</v>
          </cell>
          <cell r="J1820">
            <v>1</v>
          </cell>
          <cell r="K1820" t="str">
            <v>一般会計</v>
          </cell>
          <cell r="L1820">
            <v>10</v>
          </cell>
          <cell r="M1820" t="str">
            <v>教育費　</v>
          </cell>
          <cell r="N1820">
            <v>3</v>
          </cell>
          <cell r="O1820" t="str">
            <v>中学校費</v>
          </cell>
          <cell r="P1820">
            <v>2</v>
          </cell>
          <cell r="Q1820" t="str">
            <v>教育振興費　</v>
          </cell>
          <cell r="R1820">
            <v>10</v>
          </cell>
          <cell r="S1820" t="str">
            <v>教育振興費　</v>
          </cell>
          <cell r="T1820">
            <v>2</v>
          </cell>
          <cell r="U1820" t="str">
            <v>中学校特別支援教育就学奨励費</v>
          </cell>
          <cell r="V1820">
            <v>0</v>
          </cell>
          <cell r="X1820">
            <v>0</v>
          </cell>
          <cell r="Z1820">
            <v>7625</v>
          </cell>
          <cell r="AA1820">
            <v>12544</v>
          </cell>
          <cell r="AB1820">
            <v>13389</v>
          </cell>
          <cell r="AC1820">
            <v>13389</v>
          </cell>
          <cell r="AD1820">
            <v>13389</v>
          </cell>
          <cell r="AE1820">
            <v>6272</v>
          </cell>
          <cell r="AF1820">
            <v>6694</v>
          </cell>
          <cell r="AG1820">
            <v>6694</v>
          </cell>
          <cell r="AH1820">
            <v>6694</v>
          </cell>
          <cell r="AI1820">
            <v>6272</v>
          </cell>
          <cell r="AJ1820">
            <v>6695</v>
          </cell>
          <cell r="AK1820">
            <v>6695</v>
          </cell>
          <cell r="AL1820">
            <v>6695</v>
          </cell>
          <cell r="AM1820">
            <v>0</v>
          </cell>
          <cell r="AN1820">
            <v>845</v>
          </cell>
          <cell r="AO1820">
            <v>845</v>
          </cell>
          <cell r="AP1820" t="str">
            <v xml:space="preserve">　特別支援学級在籍生徒及び通級指導教室通学生徒の保護者の経済的負担を軽減し、特別支援教育への就学を奨励するため、学用品費や学校給食費などの就学に要する経費の一部（通級生徒は通学費のみ）を支援するもの。
根拠法令：要保護児童生徒援助費補助金及び特別支援教育就学奨励費補助金交付要綱
　いわき市小学校及び中学校特別支援学級就学児童等通学費助成事業実施要綱 </v>
          </cell>
          <cell r="AQ1820" t="str">
            <v>学用品費等2,582,130円+315,105円
新入学学用品費2,527,990円+730,610円
修学旅行費1,588,650円-316,110円
学校給食費5,159,874円 +76,710円
通学費1,529,480円+38,000円
【増減理由】①支給対象者見込数の内1年生の増（+11名：62名→73名)
②学用品費等単価の引き上げ（+1,585円：12,525円→14,110円）
③新入学学用品費単価の引き上げ（+5,640円：28,990円→34,630円）
④修学旅行費単価の引き上げ（+2,290円：28,860円→31,150円）</v>
          </cell>
          <cell r="BJ1820">
            <v>1</v>
          </cell>
          <cell r="BK1820">
            <v>13389</v>
          </cell>
          <cell r="BL1820">
            <v>0</v>
          </cell>
          <cell r="BM1820">
            <v>0</v>
          </cell>
          <cell r="BN1820">
            <v>0</v>
          </cell>
          <cell r="BO1820">
            <v>0</v>
          </cell>
          <cell r="BP1820">
            <v>0</v>
          </cell>
          <cell r="BQ1820">
            <v>0</v>
          </cell>
          <cell r="BR1820">
            <v>6694</v>
          </cell>
          <cell r="BS1820">
            <v>0</v>
          </cell>
          <cell r="BT1820">
            <v>0</v>
          </cell>
          <cell r="BU1820">
            <v>0</v>
          </cell>
          <cell r="BV1820">
            <v>6695</v>
          </cell>
          <cell r="BW1820">
            <v>6694</v>
          </cell>
          <cell r="BX1820">
            <v>0</v>
          </cell>
          <cell r="BY1820">
            <v>0</v>
          </cell>
          <cell r="BZ1820">
            <v>0</v>
          </cell>
          <cell r="CA1820">
            <v>6695</v>
          </cell>
        </row>
        <row r="1821">
          <cell r="I1821" t="str">
            <v>中学校教育研究会等補助金</v>
          </cell>
          <cell r="J1821">
            <v>1</v>
          </cell>
          <cell r="K1821" t="str">
            <v>一般会計</v>
          </cell>
          <cell r="L1821">
            <v>10</v>
          </cell>
          <cell r="M1821" t="str">
            <v>教育費　</v>
          </cell>
          <cell r="N1821">
            <v>3</v>
          </cell>
          <cell r="O1821" t="str">
            <v>中学校費</v>
          </cell>
          <cell r="P1821">
            <v>2</v>
          </cell>
          <cell r="Q1821" t="str">
            <v>教育振興費　</v>
          </cell>
          <cell r="R1821">
            <v>10</v>
          </cell>
          <cell r="S1821" t="str">
            <v>教育振興費　</v>
          </cell>
          <cell r="T1821">
            <v>3</v>
          </cell>
          <cell r="U1821" t="str">
            <v>中学校教育研究会等補助金</v>
          </cell>
          <cell r="V1821">
            <v>0</v>
          </cell>
          <cell r="X1821">
            <v>0</v>
          </cell>
          <cell r="Z1821">
            <v>725</v>
          </cell>
          <cell r="AA1821">
            <v>725</v>
          </cell>
          <cell r="AB1821">
            <v>725</v>
          </cell>
          <cell r="AC1821">
            <v>725</v>
          </cell>
          <cell r="AD1821">
            <v>725</v>
          </cell>
          <cell r="AE1821">
            <v>0</v>
          </cell>
          <cell r="AF1821">
            <v>0</v>
          </cell>
          <cell r="AG1821">
            <v>0</v>
          </cell>
          <cell r="AH1821">
            <v>0</v>
          </cell>
          <cell r="AI1821">
            <v>725</v>
          </cell>
          <cell r="AJ1821">
            <v>725</v>
          </cell>
          <cell r="AK1821">
            <v>725</v>
          </cell>
          <cell r="AL1821">
            <v>725</v>
          </cell>
          <cell r="AM1821">
            <v>0</v>
          </cell>
          <cell r="AN1821">
            <v>0</v>
          </cell>
          <cell r="AO1821">
            <v>0</v>
          </cell>
          <cell r="AP1821" t="str">
            <v>「市中学校教育研究会」が行う研究活動を支援し、教職員の指導力向上を図り、生徒への教育水準の向上を図る。　</v>
          </cell>
          <cell r="AQ1821" t="str">
            <v>中学校教育研究会補助金　725千円</v>
          </cell>
          <cell r="BJ1821">
            <v>1</v>
          </cell>
          <cell r="BK1821">
            <v>725</v>
          </cell>
          <cell r="BL1821">
            <v>0</v>
          </cell>
          <cell r="BM1821">
            <v>0</v>
          </cell>
          <cell r="BN1821">
            <v>0</v>
          </cell>
          <cell r="BO1821">
            <v>0</v>
          </cell>
          <cell r="BP1821">
            <v>0</v>
          </cell>
          <cell r="BQ1821">
            <v>0</v>
          </cell>
          <cell r="BR1821">
            <v>0</v>
          </cell>
          <cell r="BS1821">
            <v>0</v>
          </cell>
          <cell r="BT1821">
            <v>0</v>
          </cell>
          <cell r="BU1821">
            <v>0</v>
          </cell>
          <cell r="BV1821">
            <v>725</v>
          </cell>
          <cell r="BW1821">
            <v>0</v>
          </cell>
          <cell r="BX1821">
            <v>0</v>
          </cell>
          <cell r="BY1821">
            <v>0</v>
          </cell>
          <cell r="BZ1821">
            <v>0</v>
          </cell>
          <cell r="CA1821">
            <v>725</v>
          </cell>
        </row>
        <row r="1822">
          <cell r="I1822" t="str">
            <v>中学校音楽教材購入助成事業費</v>
          </cell>
          <cell r="J1822">
            <v>1</v>
          </cell>
          <cell r="K1822" t="str">
            <v>一般会計</v>
          </cell>
          <cell r="L1822">
            <v>10</v>
          </cell>
          <cell r="M1822" t="str">
            <v>教育費　</v>
          </cell>
          <cell r="N1822">
            <v>3</v>
          </cell>
          <cell r="O1822" t="str">
            <v>中学校費</v>
          </cell>
          <cell r="P1822">
            <v>2</v>
          </cell>
          <cell r="Q1822" t="str">
            <v>教育振興費　</v>
          </cell>
          <cell r="R1822">
            <v>10</v>
          </cell>
          <cell r="S1822" t="str">
            <v>教育振興費　</v>
          </cell>
          <cell r="T1822">
            <v>5</v>
          </cell>
          <cell r="U1822" t="str">
            <v>中学校音楽教材購入助成事業費</v>
          </cell>
          <cell r="V1822">
            <v>0</v>
          </cell>
          <cell r="X1822">
            <v>0</v>
          </cell>
          <cell r="Z1822">
            <v>0</v>
          </cell>
          <cell r="AA1822">
            <v>46</v>
          </cell>
          <cell r="AB1822">
            <v>46</v>
          </cell>
          <cell r="AC1822">
            <v>46</v>
          </cell>
          <cell r="AD1822">
            <v>46</v>
          </cell>
          <cell r="AE1822">
            <v>0</v>
          </cell>
          <cell r="AF1822">
            <v>0</v>
          </cell>
          <cell r="AG1822">
            <v>0</v>
          </cell>
          <cell r="AH1822">
            <v>0</v>
          </cell>
          <cell r="AI1822">
            <v>46</v>
          </cell>
          <cell r="AJ1822">
            <v>46</v>
          </cell>
          <cell r="AK1822">
            <v>46</v>
          </cell>
          <cell r="AL1822">
            <v>46</v>
          </cell>
          <cell r="AM1822">
            <v>0</v>
          </cell>
          <cell r="AN1822">
            <v>0</v>
          </cell>
          <cell r="AO1822">
            <v>0</v>
          </cell>
          <cell r="AP1822" t="str">
            <v xml:space="preserve">　手指に障がいを持つ生徒が音楽で使用するリコーダーの購入費用の一部（当該生徒のリコーダー購入費と健常生徒用リコーダー購入費の差額）を援助することにより、教育機会の均等と保護者の経済的負担の軽減を図る。
根拠法令：手指障がい児童・生徒リコーダー購入費援助事業実施要綱 </v>
          </cell>
          <cell r="AQ1822" t="str">
            <v>手指障がい生徒リコーダー購入費援助　46千円</v>
          </cell>
          <cell r="BJ1822">
            <v>1</v>
          </cell>
          <cell r="BK1822">
            <v>46</v>
          </cell>
          <cell r="BL1822">
            <v>0</v>
          </cell>
          <cell r="BM1822">
            <v>0</v>
          </cell>
          <cell r="BN1822">
            <v>0</v>
          </cell>
          <cell r="BO1822">
            <v>0</v>
          </cell>
          <cell r="BP1822">
            <v>0</v>
          </cell>
          <cell r="BQ1822">
            <v>0</v>
          </cell>
          <cell r="BR1822">
            <v>0</v>
          </cell>
          <cell r="BS1822">
            <v>0</v>
          </cell>
          <cell r="BT1822">
            <v>0</v>
          </cell>
          <cell r="BU1822">
            <v>0</v>
          </cell>
          <cell r="BV1822">
            <v>46</v>
          </cell>
          <cell r="BW1822">
            <v>0</v>
          </cell>
          <cell r="BX1822">
            <v>0</v>
          </cell>
          <cell r="BY1822">
            <v>0</v>
          </cell>
          <cell r="BZ1822">
            <v>0</v>
          </cell>
          <cell r="CA1822">
            <v>46</v>
          </cell>
        </row>
        <row r="1823">
          <cell r="I1823" t="str">
            <v>中学校特別支援学級事務費</v>
          </cell>
          <cell r="J1823">
            <v>1</v>
          </cell>
          <cell r="K1823" t="str">
            <v>一般会計</v>
          </cell>
          <cell r="L1823">
            <v>10</v>
          </cell>
          <cell r="M1823" t="str">
            <v>教育費　</v>
          </cell>
          <cell r="N1823">
            <v>3</v>
          </cell>
          <cell r="O1823" t="str">
            <v>中学校費</v>
          </cell>
          <cell r="P1823">
            <v>2</v>
          </cell>
          <cell r="Q1823" t="str">
            <v>教育振興費　</v>
          </cell>
          <cell r="R1823">
            <v>10</v>
          </cell>
          <cell r="S1823" t="str">
            <v>教育振興費　</v>
          </cell>
          <cell r="T1823">
            <v>6</v>
          </cell>
          <cell r="U1823" t="str">
            <v>中学校特別支援学級事務費</v>
          </cell>
          <cell r="V1823">
            <v>0</v>
          </cell>
          <cell r="X1823">
            <v>0</v>
          </cell>
          <cell r="Z1823">
            <v>4475</v>
          </cell>
          <cell r="AA1823">
            <v>4730</v>
          </cell>
          <cell r="AB1823">
            <v>4592</v>
          </cell>
          <cell r="AC1823">
            <v>4592</v>
          </cell>
          <cell r="AD1823">
            <v>4592</v>
          </cell>
          <cell r="AE1823">
            <v>0</v>
          </cell>
          <cell r="AF1823">
            <v>0</v>
          </cell>
          <cell r="AG1823">
            <v>0</v>
          </cell>
          <cell r="AH1823">
            <v>0</v>
          </cell>
          <cell r="AI1823">
            <v>4730</v>
          </cell>
          <cell r="AJ1823">
            <v>4592</v>
          </cell>
          <cell r="AK1823">
            <v>4592</v>
          </cell>
          <cell r="AL1823">
            <v>4592</v>
          </cell>
          <cell r="AM1823">
            <v>0</v>
          </cell>
          <cell r="AN1823">
            <v>-138</v>
          </cell>
          <cell r="AO1823">
            <v>-138</v>
          </cell>
          <cell r="AP1823" t="str">
            <v>　心身に不安のある生徒が明るく健康的な学校生活を送れるよう、中学校における特別支援学級等の教育環境の充実を図るための事務費。</v>
          </cell>
          <cell r="AQ1823" t="str">
            <v>・需用費：教材用消耗品費、テキスト等印刷代
・備品購入費：教材用備品、新設・増設学級用備品
【増減理由】
・特別支援学級見込み数の増（+1学級：53学級→54学級）に伴う消耗品費、印刷製本費、備品購入費の増
・増設予定学級見込み数の減（▲4学級：8学級→4学級）に伴う備品購入費の減</v>
          </cell>
          <cell r="BJ1823">
            <v>1</v>
          </cell>
          <cell r="BK1823">
            <v>4592</v>
          </cell>
          <cell r="BL1823">
            <v>0</v>
          </cell>
          <cell r="BM1823">
            <v>0</v>
          </cell>
          <cell r="BN1823">
            <v>0</v>
          </cell>
          <cell r="BO1823">
            <v>0</v>
          </cell>
          <cell r="BP1823">
            <v>0</v>
          </cell>
          <cell r="BQ1823">
            <v>0</v>
          </cell>
          <cell r="BR1823">
            <v>0</v>
          </cell>
          <cell r="BS1823">
            <v>0</v>
          </cell>
          <cell r="BT1823">
            <v>0</v>
          </cell>
          <cell r="BU1823">
            <v>0</v>
          </cell>
          <cell r="BV1823">
            <v>4592</v>
          </cell>
          <cell r="BW1823">
            <v>0</v>
          </cell>
          <cell r="BX1823">
            <v>0</v>
          </cell>
          <cell r="BY1823">
            <v>0</v>
          </cell>
          <cell r="BZ1823">
            <v>0</v>
          </cell>
          <cell r="CA1823">
            <v>4592</v>
          </cell>
        </row>
        <row r="1824">
          <cell r="I1824" t="str">
            <v>中学校一般教材整備事業費</v>
          </cell>
          <cell r="J1824">
            <v>1</v>
          </cell>
          <cell r="K1824" t="str">
            <v>一般会計</v>
          </cell>
          <cell r="L1824">
            <v>10</v>
          </cell>
          <cell r="M1824" t="str">
            <v>教育費　</v>
          </cell>
          <cell r="N1824">
            <v>3</v>
          </cell>
          <cell r="O1824" t="str">
            <v>中学校費</v>
          </cell>
          <cell r="P1824">
            <v>2</v>
          </cell>
          <cell r="Q1824" t="str">
            <v>教育振興費　</v>
          </cell>
          <cell r="R1824">
            <v>10</v>
          </cell>
          <cell r="S1824" t="str">
            <v>教育振興費　</v>
          </cell>
          <cell r="T1824">
            <v>7</v>
          </cell>
          <cell r="U1824" t="str">
            <v>中学校一般教材整備事業費</v>
          </cell>
          <cell r="V1824">
            <v>0</v>
          </cell>
          <cell r="X1824">
            <v>0</v>
          </cell>
          <cell r="Z1824">
            <v>48097</v>
          </cell>
          <cell r="AA1824">
            <v>47384</v>
          </cell>
          <cell r="AB1824">
            <v>44510</v>
          </cell>
          <cell r="AC1824">
            <v>44510</v>
          </cell>
          <cell r="AD1824">
            <v>44510</v>
          </cell>
          <cell r="AE1824">
            <v>0</v>
          </cell>
          <cell r="AF1824">
            <v>0</v>
          </cell>
          <cell r="AG1824">
            <v>0</v>
          </cell>
          <cell r="AH1824">
            <v>0</v>
          </cell>
          <cell r="AI1824">
            <v>47384</v>
          </cell>
          <cell r="AJ1824">
            <v>44510</v>
          </cell>
          <cell r="AK1824">
            <v>44510</v>
          </cell>
          <cell r="AL1824">
            <v>44510</v>
          </cell>
          <cell r="AM1824">
            <v>0</v>
          </cell>
          <cell r="AN1824">
            <v>-2874</v>
          </cell>
          <cell r="AO1824">
            <v>-2874</v>
          </cell>
          <cell r="AP1824" t="str">
            <v xml:space="preserve">　中学校における教育環境の充実を図るため、一般教材及び図書を整備する。
 </v>
          </cell>
          <cell r="AQ1824" t="str">
            <v xml:space="preserve">・需用費：教材用消耗品費　
・備品購入費：学校図書、教材用備品
【増減理由】
・大野中閉校及び中学校学級編成見込み数の減（▲9学級：348学級→339学級）に伴う消耗品費、備品購入費の減
・教材用備品の学級割単価減による備品購入費の減（▲1,400円：47,800円→46,400円）
・グランドピアノ購入費の減（▲1,986千円）
【大野中閉校に伴う留保額】
・消　耗　品　費　： 55千円　・備品購入費（図　書）：150千円　
・備品購入費（教材費）：247千円合計452千円 </v>
          </cell>
          <cell r="BJ1824">
            <v>1</v>
          </cell>
          <cell r="BK1824">
            <v>44510</v>
          </cell>
          <cell r="BL1824">
            <v>0</v>
          </cell>
          <cell r="BM1824">
            <v>0</v>
          </cell>
          <cell r="BN1824">
            <v>0</v>
          </cell>
          <cell r="BO1824">
            <v>0</v>
          </cell>
          <cell r="BP1824">
            <v>0</v>
          </cell>
          <cell r="BQ1824">
            <v>0</v>
          </cell>
          <cell r="BR1824">
            <v>0</v>
          </cell>
          <cell r="BS1824">
            <v>0</v>
          </cell>
          <cell r="BT1824">
            <v>0</v>
          </cell>
          <cell r="BU1824">
            <v>0</v>
          </cell>
          <cell r="BV1824">
            <v>44510</v>
          </cell>
          <cell r="BW1824">
            <v>0</v>
          </cell>
          <cell r="BX1824">
            <v>0</v>
          </cell>
          <cell r="BY1824">
            <v>0</v>
          </cell>
          <cell r="BZ1824">
            <v>0</v>
          </cell>
          <cell r="CA1824">
            <v>44510</v>
          </cell>
        </row>
        <row r="1825">
          <cell r="I1825" t="str">
            <v>中学校理科教材整備事業費</v>
          </cell>
          <cell r="J1825">
            <v>1</v>
          </cell>
          <cell r="K1825" t="str">
            <v>一般会計</v>
          </cell>
          <cell r="L1825">
            <v>10</v>
          </cell>
          <cell r="M1825" t="str">
            <v>教育費　</v>
          </cell>
          <cell r="N1825">
            <v>3</v>
          </cell>
          <cell r="O1825" t="str">
            <v>中学校費</v>
          </cell>
          <cell r="P1825">
            <v>2</v>
          </cell>
          <cell r="Q1825" t="str">
            <v>教育振興費　</v>
          </cell>
          <cell r="R1825">
            <v>10</v>
          </cell>
          <cell r="S1825" t="str">
            <v>教育振興費　</v>
          </cell>
          <cell r="T1825">
            <v>8</v>
          </cell>
          <cell r="U1825" t="str">
            <v>中学校理科教材整備事業費</v>
          </cell>
          <cell r="V1825">
            <v>0</v>
          </cell>
          <cell r="X1825">
            <v>0</v>
          </cell>
          <cell r="Z1825">
            <v>6358</v>
          </cell>
          <cell r="AA1825">
            <v>6303</v>
          </cell>
          <cell r="AB1825">
            <v>6251</v>
          </cell>
          <cell r="AC1825">
            <v>6251</v>
          </cell>
          <cell r="AD1825">
            <v>6251</v>
          </cell>
          <cell r="AE1825">
            <v>2138</v>
          </cell>
          <cell r="AF1825">
            <v>2138</v>
          </cell>
          <cell r="AG1825">
            <v>2138</v>
          </cell>
          <cell r="AH1825">
            <v>2138</v>
          </cell>
          <cell r="AI1825">
            <v>4165</v>
          </cell>
          <cell r="AJ1825">
            <v>4113</v>
          </cell>
          <cell r="AK1825">
            <v>4113</v>
          </cell>
          <cell r="AL1825">
            <v>4113</v>
          </cell>
          <cell r="AM1825">
            <v>0</v>
          </cell>
          <cell r="AN1825">
            <v>-52</v>
          </cell>
          <cell r="AO1825">
            <v>-52</v>
          </cell>
          <cell r="AP1825" t="str">
            <v>　中学校における理科教育環境の充実を図るため、理科教材を整備する。
《根拠法令等》
　理科教育設備整備費等補助金交付要綱</v>
          </cell>
          <cell r="AQ1825" t="str">
            <v xml:space="preserve">・需用費　理科教材用消耗品費
・備品購入費　理科教材用備品費
【増減理由】
・大野中閉校及び、中学校学級編成見込み数の減（▲10学級：295学級→285学級※特支除く）に伴う消耗品費の減
【大野中閉校に伴う留保額】
・消耗品費　30,340円
</v>
          </cell>
          <cell r="BJ1825">
            <v>1</v>
          </cell>
          <cell r="BK1825">
            <v>6251</v>
          </cell>
          <cell r="BL1825">
            <v>0</v>
          </cell>
          <cell r="BM1825">
            <v>0</v>
          </cell>
          <cell r="BN1825">
            <v>0</v>
          </cell>
          <cell r="BO1825">
            <v>0</v>
          </cell>
          <cell r="BP1825">
            <v>0</v>
          </cell>
          <cell r="BQ1825">
            <v>0</v>
          </cell>
          <cell r="BR1825">
            <v>2138</v>
          </cell>
          <cell r="BS1825">
            <v>0</v>
          </cell>
          <cell r="BT1825">
            <v>0</v>
          </cell>
          <cell r="BU1825">
            <v>0</v>
          </cell>
          <cell r="BV1825">
            <v>4113</v>
          </cell>
          <cell r="BW1825">
            <v>2138</v>
          </cell>
          <cell r="BX1825">
            <v>0</v>
          </cell>
          <cell r="BY1825">
            <v>0</v>
          </cell>
          <cell r="BZ1825">
            <v>0</v>
          </cell>
          <cell r="CA1825">
            <v>4113</v>
          </cell>
        </row>
        <row r="1826">
          <cell r="I1826" t="str">
            <v>被災生徒就学援助費</v>
          </cell>
          <cell r="J1826">
            <v>1</v>
          </cell>
          <cell r="K1826" t="str">
            <v>一般会計</v>
          </cell>
          <cell r="L1826">
            <v>10</v>
          </cell>
          <cell r="M1826" t="str">
            <v>教育費　</v>
          </cell>
          <cell r="N1826">
            <v>3</v>
          </cell>
          <cell r="O1826" t="str">
            <v>中学校費</v>
          </cell>
          <cell r="P1826">
            <v>2</v>
          </cell>
          <cell r="Q1826" t="str">
            <v>教育振興費　</v>
          </cell>
          <cell r="R1826">
            <v>10</v>
          </cell>
          <cell r="S1826" t="str">
            <v>教育振興費　</v>
          </cell>
          <cell r="T1826">
            <v>13</v>
          </cell>
          <cell r="U1826" t="str">
            <v>被災生徒就学援助費　</v>
          </cell>
          <cell r="V1826">
            <v>0</v>
          </cell>
          <cell r="X1826">
            <v>0</v>
          </cell>
          <cell r="Z1826">
            <v>12986</v>
          </cell>
          <cell r="AA1826">
            <v>14561</v>
          </cell>
          <cell r="AB1826">
            <v>10281</v>
          </cell>
          <cell r="AC1826">
            <v>10281</v>
          </cell>
          <cell r="AD1826">
            <v>10281</v>
          </cell>
          <cell r="AE1826">
            <v>14561</v>
          </cell>
          <cell r="AF1826">
            <v>10281</v>
          </cell>
          <cell r="AG1826">
            <v>10281</v>
          </cell>
          <cell r="AH1826">
            <v>10281</v>
          </cell>
          <cell r="AI1826">
            <v>0</v>
          </cell>
          <cell r="AJ1826">
            <v>0</v>
          </cell>
          <cell r="AK1826">
            <v>0</v>
          </cell>
          <cell r="AL1826">
            <v>0</v>
          </cell>
          <cell r="AM1826">
            <v>0</v>
          </cell>
          <cell r="AN1826">
            <v>-4280</v>
          </cell>
          <cell r="AO1826">
            <v>-4280</v>
          </cell>
          <cell r="AP1826" t="str">
            <v>　東日本大震災による被災生徒が継続的かつ円滑に義務教育が受けられるよう、当該保護者へ学用品費や給食費などの経費を支給するもの。　</v>
          </cell>
          <cell r="AQ1826" t="str">
            <v xml:space="preserve">○学用品費等：2,204,050円　○給食費：4,143,296円　○修学旅行費：1,993,600円
○入学準備金：1,385,200円（次年度新中学生への入学前支給分）
〇生徒会費　：45,430円　〇ＰＴＡ会費：227,760円　〇卒業アルバム代：281,600円
【増減理由】
〇対象生徒数の減　△37人（R4当初111人→R4決見82人→R5当初74人）
〇支給対象経費の増
・学用品費（R4:22,730円→R5:25,910円(＋3,180円))
・入学準備金（R4:60,000円→R5:69,260円(＋9,260円))
・修学旅行費（R4:60,910円→R5:62,300円(＋1,390円)) </v>
          </cell>
          <cell r="BJ1826">
            <v>1</v>
          </cell>
          <cell r="BK1826">
            <v>10281</v>
          </cell>
          <cell r="BL1826">
            <v>0</v>
          </cell>
          <cell r="BM1826">
            <v>0</v>
          </cell>
          <cell r="BN1826">
            <v>0</v>
          </cell>
          <cell r="BO1826">
            <v>0</v>
          </cell>
          <cell r="BP1826">
            <v>0</v>
          </cell>
          <cell r="BQ1826">
            <v>0</v>
          </cell>
          <cell r="BR1826">
            <v>0</v>
          </cell>
          <cell r="BS1826">
            <v>10281</v>
          </cell>
          <cell r="BT1826">
            <v>0</v>
          </cell>
          <cell r="BU1826">
            <v>0</v>
          </cell>
          <cell r="BV1826">
            <v>0</v>
          </cell>
          <cell r="BW1826">
            <v>0</v>
          </cell>
          <cell r="BX1826">
            <v>10281</v>
          </cell>
          <cell r="BY1826">
            <v>0</v>
          </cell>
          <cell r="BZ1826">
            <v>0</v>
          </cell>
          <cell r="CA1826">
            <v>0</v>
          </cell>
        </row>
        <row r="1827">
          <cell r="I1827" t="str">
            <v>事務費等　学校管理事務費</v>
          </cell>
          <cell r="J1827">
            <v>1</v>
          </cell>
          <cell r="K1827" t="str">
            <v>一般会計</v>
          </cell>
          <cell r="L1827">
            <v>10</v>
          </cell>
          <cell r="M1827" t="str">
            <v>教育費　</v>
          </cell>
          <cell r="N1827">
            <v>1</v>
          </cell>
          <cell r="O1827" t="str">
            <v>教育総務費　</v>
          </cell>
          <cell r="P1827">
            <v>2</v>
          </cell>
          <cell r="Q1827" t="str">
            <v>事務局費</v>
          </cell>
          <cell r="R1827">
            <v>90</v>
          </cell>
          <cell r="S1827" t="str">
            <v>一般事務費　</v>
          </cell>
          <cell r="T1827">
            <v>5</v>
          </cell>
          <cell r="U1827" t="str">
            <v>事務費等</v>
          </cell>
          <cell r="V1827">
            <v>0</v>
          </cell>
          <cell r="X1827">
            <v>4</v>
          </cell>
          <cell r="Y1827" t="str">
            <v>学校管理事務費　</v>
          </cell>
          <cell r="Z1827">
            <v>124570</v>
          </cell>
          <cell r="AA1827">
            <v>133284</v>
          </cell>
          <cell r="AB1827">
            <v>135509</v>
          </cell>
          <cell r="AC1827">
            <v>135509</v>
          </cell>
          <cell r="AD1827">
            <v>135509</v>
          </cell>
          <cell r="AE1827">
            <v>0</v>
          </cell>
          <cell r="AF1827">
            <v>0</v>
          </cell>
          <cell r="AG1827">
            <v>0</v>
          </cell>
          <cell r="AH1827">
            <v>0</v>
          </cell>
          <cell r="AI1827">
            <v>133284</v>
          </cell>
          <cell r="AJ1827">
            <v>135509</v>
          </cell>
          <cell r="AK1827">
            <v>135509</v>
          </cell>
          <cell r="AL1827">
            <v>135509</v>
          </cell>
          <cell r="AM1827">
            <v>0</v>
          </cell>
          <cell r="AN1827">
            <v>2225</v>
          </cell>
          <cell r="AO1827">
            <v>2225</v>
          </cell>
          <cell r="AP1827" t="str">
            <v xml:space="preserve">　学校支援課における一般事務経費。
 </v>
          </cell>
          <cell r="AQ1827" t="str">
            <v xml:space="preserve">○報償金：通学安全対策推進会議委員謝金
○旅費：費用弁償（通学安全対策推進会議委員旅費）管外旅費（講習会参加等）
○需用費：事務用品費、公用車ガソリン代、封筒印刷代　通学安全対策会議関係
○役務費：郵券代、教育財産火災保険料
○委託料：学校用務員業務委託料、施設台帳関係業務委託料（システム保守）
○使用料及び賃借料：高速道路使用料、コピー使用料
○負担金、補助及び交付金：各種負担金、講習会参加負担金
《増減理由》
・学校用務業務における最低賃金値上げに伴う賃金単価の増額による委託料の増 </v>
          </cell>
          <cell r="BJ1827">
            <v>1</v>
          </cell>
          <cell r="BK1827">
            <v>135509</v>
          </cell>
          <cell r="BL1827">
            <v>0</v>
          </cell>
          <cell r="BM1827">
            <v>0</v>
          </cell>
          <cell r="BN1827">
            <v>0</v>
          </cell>
          <cell r="BO1827">
            <v>0</v>
          </cell>
          <cell r="BP1827">
            <v>0</v>
          </cell>
          <cell r="BQ1827">
            <v>0</v>
          </cell>
          <cell r="BR1827">
            <v>0</v>
          </cell>
          <cell r="BS1827">
            <v>0</v>
          </cell>
          <cell r="BT1827">
            <v>0</v>
          </cell>
          <cell r="BU1827">
            <v>0</v>
          </cell>
          <cell r="BV1827">
            <v>135509</v>
          </cell>
          <cell r="BW1827">
            <v>0</v>
          </cell>
          <cell r="BX1827">
            <v>0</v>
          </cell>
          <cell r="BY1827">
            <v>0</v>
          </cell>
          <cell r="BZ1827">
            <v>0</v>
          </cell>
          <cell r="CA1827">
            <v>135509</v>
          </cell>
        </row>
        <row r="1828">
          <cell r="I1828" t="str">
            <v>事務費等　公立学校屋外運動場等施設管理費</v>
          </cell>
          <cell r="J1828">
            <v>1</v>
          </cell>
          <cell r="K1828" t="str">
            <v>一般会計</v>
          </cell>
          <cell r="L1828">
            <v>10</v>
          </cell>
          <cell r="M1828" t="str">
            <v>教育費　</v>
          </cell>
          <cell r="N1828">
            <v>1</v>
          </cell>
          <cell r="O1828" t="str">
            <v>教育総務費　</v>
          </cell>
          <cell r="P1828">
            <v>2</v>
          </cell>
          <cell r="Q1828" t="str">
            <v>事務局費</v>
          </cell>
          <cell r="R1828">
            <v>90</v>
          </cell>
          <cell r="S1828" t="str">
            <v>一般事務費　</v>
          </cell>
          <cell r="T1828">
            <v>5</v>
          </cell>
          <cell r="U1828" t="str">
            <v>事務費等</v>
          </cell>
          <cell r="V1828">
            <v>0</v>
          </cell>
          <cell r="X1828">
            <v>5</v>
          </cell>
          <cell r="Y1828" t="str">
            <v>公立学校屋外運動場等施設管理費　</v>
          </cell>
          <cell r="Z1828">
            <v>1686</v>
          </cell>
          <cell r="AA1828">
            <v>1962</v>
          </cell>
          <cell r="AB1828">
            <v>2096</v>
          </cell>
          <cell r="AC1828">
            <v>2096</v>
          </cell>
          <cell r="AD1828">
            <v>2096</v>
          </cell>
          <cell r="AE1828">
            <v>1962</v>
          </cell>
          <cell r="AF1828">
            <v>2096</v>
          </cell>
          <cell r="AG1828">
            <v>2096</v>
          </cell>
          <cell r="AH1828">
            <v>2096</v>
          </cell>
          <cell r="AI1828">
            <v>0</v>
          </cell>
          <cell r="AJ1828">
            <v>0</v>
          </cell>
          <cell r="AK1828">
            <v>0</v>
          </cell>
          <cell r="AL1828">
            <v>0</v>
          </cell>
          <cell r="AM1828">
            <v>0</v>
          </cell>
          <cell r="AN1828">
            <v>134</v>
          </cell>
          <cell r="AO1828">
            <v>134</v>
          </cell>
          <cell r="AP1828" t="str">
            <v xml:space="preserve">　学校施設（公立学校屋内運動場及び屋外運動場等）を学校教育に支障のない範囲内で開放し、市民の社会体育の促進及び普及並びに児童生徒の安全な遊び場の確保を図る。
《根拠法令等》
　いわき市公立学校運動場照明設備使用料条例
いわき市公立学校施設を社会体育等のための開放に関する規則
いわき市立学校施設の使用に関する規則
 </v>
          </cell>
          <cell r="AQ1828" t="str">
            <v xml:space="preserve">○需用費：施設整備用消耗品費、使用申請書等印刷代、施設設備修繕料
○役務費：施設使用許可書送付用郵券代
○償還金、利子及び割引料：施設使用料の過誤納還付金
《増減理由》
・物品単価の増に伴う消耗品費の増 </v>
          </cell>
          <cell r="BJ1828">
            <v>1</v>
          </cell>
          <cell r="BK1828">
            <v>2096</v>
          </cell>
          <cell r="BL1828">
            <v>0</v>
          </cell>
          <cell r="BM1828">
            <v>0</v>
          </cell>
          <cell r="BN1828">
            <v>0</v>
          </cell>
          <cell r="BO1828">
            <v>0</v>
          </cell>
          <cell r="BP1828">
            <v>0</v>
          </cell>
          <cell r="BQ1828">
            <v>0</v>
          </cell>
          <cell r="BR1828">
            <v>0</v>
          </cell>
          <cell r="BS1828">
            <v>0</v>
          </cell>
          <cell r="BT1828">
            <v>0</v>
          </cell>
          <cell r="BU1828">
            <v>2096</v>
          </cell>
          <cell r="BV1828">
            <v>0</v>
          </cell>
          <cell r="BW1828">
            <v>0</v>
          </cell>
          <cell r="BX1828">
            <v>0</v>
          </cell>
          <cell r="BY1828">
            <v>0</v>
          </cell>
          <cell r="BZ1828">
            <v>2096</v>
          </cell>
          <cell r="CA1828">
            <v>0</v>
          </cell>
        </row>
        <row r="1829">
          <cell r="I1829" t="str">
            <v>事務費等　廃校等管理経費</v>
          </cell>
          <cell r="J1829">
            <v>1</v>
          </cell>
          <cell r="K1829" t="str">
            <v>一般会計</v>
          </cell>
          <cell r="L1829">
            <v>10</v>
          </cell>
          <cell r="M1829" t="str">
            <v>教育費　</v>
          </cell>
          <cell r="N1829">
            <v>1</v>
          </cell>
          <cell r="O1829" t="str">
            <v>教育総務費　</v>
          </cell>
          <cell r="P1829">
            <v>2</v>
          </cell>
          <cell r="Q1829" t="str">
            <v>事務局費</v>
          </cell>
          <cell r="R1829">
            <v>90</v>
          </cell>
          <cell r="S1829" t="str">
            <v>一般事務費　</v>
          </cell>
          <cell r="T1829">
            <v>5</v>
          </cell>
          <cell r="U1829" t="str">
            <v>事務費等</v>
          </cell>
          <cell r="V1829">
            <v>0</v>
          </cell>
          <cell r="X1829">
            <v>6</v>
          </cell>
          <cell r="Y1829" t="str">
            <v>廃校等管理経費　</v>
          </cell>
          <cell r="Z1829">
            <v>18961</v>
          </cell>
          <cell r="AA1829">
            <v>17642</v>
          </cell>
          <cell r="AB1829">
            <v>19207</v>
          </cell>
          <cell r="AC1829">
            <v>19207</v>
          </cell>
          <cell r="AD1829">
            <v>19207</v>
          </cell>
          <cell r="AE1829">
            <v>11</v>
          </cell>
          <cell r="AF1829">
            <v>11</v>
          </cell>
          <cell r="AG1829">
            <v>11</v>
          </cell>
          <cell r="AH1829">
            <v>11</v>
          </cell>
          <cell r="AI1829">
            <v>17631</v>
          </cell>
          <cell r="AJ1829">
            <v>19196</v>
          </cell>
          <cell r="AK1829">
            <v>19196</v>
          </cell>
          <cell r="AL1829">
            <v>19196</v>
          </cell>
          <cell r="AM1829">
            <v>0</v>
          </cell>
          <cell r="AN1829">
            <v>1565</v>
          </cell>
          <cell r="AO1829">
            <v>1565</v>
          </cell>
          <cell r="AP1829" t="str">
            <v>　廃校７施設（田人地区１施設、三和地区３施設、内郷地区１施設、四倉地区２施設）における適正な施設の維持・管理を図る。
○田人地区：貝泊小・中
○三和地区：三阪小・中、差塩小・中、三和中
○内郷・四倉地区：白水小、大野ニ小、大野中
《根拠法令等》設備・機器等の管理・保守点検
　電気事業法、消防法、建築基準法、学校保健安全法、水道法、
　いわき市給水施設等条例、浄化槽法</v>
          </cell>
          <cell r="AQ1829" t="str">
            <v xml:space="preserve">○需用費：電気料、施設等修繕料
○役務費：電話料（機械警備用通信料）、浄化槽法定検査手数料
○委託料：設備・機器保守点検に要する委託料、環境改善等に要する委託料　等
○使用料及び賃借料：廃校施設土地賃借料
≪増減理由≫
・単価上昇による電気料の増
・大野中の廃校に伴う電気料、土地賃借料の増
 </v>
          </cell>
          <cell r="BJ1829">
            <v>1</v>
          </cell>
          <cell r="BK1829">
            <v>19207</v>
          </cell>
          <cell r="BL1829">
            <v>0</v>
          </cell>
          <cell r="BM1829">
            <v>0</v>
          </cell>
          <cell r="BN1829">
            <v>0</v>
          </cell>
          <cell r="BO1829">
            <v>0</v>
          </cell>
          <cell r="BP1829">
            <v>0</v>
          </cell>
          <cell r="BQ1829">
            <v>0</v>
          </cell>
          <cell r="BR1829">
            <v>0</v>
          </cell>
          <cell r="BS1829">
            <v>0</v>
          </cell>
          <cell r="BT1829">
            <v>0</v>
          </cell>
          <cell r="BU1829">
            <v>11</v>
          </cell>
          <cell r="BV1829">
            <v>19196</v>
          </cell>
          <cell r="BW1829">
            <v>0</v>
          </cell>
          <cell r="BX1829">
            <v>0</v>
          </cell>
          <cell r="BY1829">
            <v>0</v>
          </cell>
          <cell r="BZ1829">
            <v>11</v>
          </cell>
          <cell r="CA1829">
            <v>19196</v>
          </cell>
        </row>
        <row r="1830">
          <cell r="I1830" t="str">
            <v>事務費等　廃校等管理経費（指定事業分）</v>
          </cell>
          <cell r="J1830">
            <v>1</v>
          </cell>
          <cell r="K1830" t="str">
            <v>一般会計</v>
          </cell>
          <cell r="L1830">
            <v>10</v>
          </cell>
          <cell r="M1830" t="str">
            <v>教育費　</v>
          </cell>
          <cell r="N1830">
            <v>1</v>
          </cell>
          <cell r="O1830" t="str">
            <v>教育総務費　</v>
          </cell>
          <cell r="P1830">
            <v>2</v>
          </cell>
          <cell r="Q1830" t="str">
            <v>事務局費</v>
          </cell>
          <cell r="R1830">
            <v>90</v>
          </cell>
          <cell r="S1830" t="str">
            <v>一般事務費　</v>
          </cell>
          <cell r="T1830">
            <v>5</v>
          </cell>
          <cell r="U1830" t="str">
            <v>事務費等</v>
          </cell>
          <cell r="V1830">
            <v>0</v>
          </cell>
          <cell r="X1830">
            <v>10</v>
          </cell>
          <cell r="Y1830" t="str">
            <v>廃校等管理経費（指定事業分）</v>
          </cell>
          <cell r="Z1830">
            <v>109824</v>
          </cell>
          <cell r="AA1830">
            <v>89674</v>
          </cell>
          <cell r="AB1830">
            <v>0</v>
          </cell>
          <cell r="AC1830">
            <v>0</v>
          </cell>
          <cell r="AD1830">
            <v>0</v>
          </cell>
          <cell r="AE1830">
            <v>0</v>
          </cell>
          <cell r="AF1830">
            <v>0</v>
          </cell>
          <cell r="AG1830">
            <v>0</v>
          </cell>
          <cell r="AH1830">
            <v>0</v>
          </cell>
          <cell r="AI1830">
            <v>89674</v>
          </cell>
          <cell r="AJ1830">
            <v>0</v>
          </cell>
          <cell r="AK1830">
            <v>0</v>
          </cell>
          <cell r="AL1830">
            <v>0</v>
          </cell>
          <cell r="AM1830">
            <v>0</v>
          </cell>
          <cell r="AN1830">
            <v>-89674</v>
          </cell>
          <cell r="AO1830">
            <v>-89674</v>
          </cell>
          <cell r="AP1830" t="str">
            <v>　利活用の見込みのない廃校施設（付属する建物や工作物、設備等全てを含む）を解体し、更地にするもの。【Ｒ３～Ｒ４継続費】
　借地を返還するため、境界確定測量を実施する。</v>
          </cell>
          <cell r="AQ1830" t="str">
            <v xml:space="preserve">○工事請負費：旧石住小・中学校解体工事
〇委託料：旧石住小・中学校境界確定測量委託
</v>
          </cell>
          <cell r="BJ1830">
            <v>0</v>
          </cell>
          <cell r="BK1830">
            <v>0</v>
          </cell>
          <cell r="BL1830">
            <v>0</v>
          </cell>
          <cell r="BM1830">
            <v>0</v>
          </cell>
          <cell r="BN1830">
            <v>0</v>
          </cell>
          <cell r="BO1830">
            <v>0</v>
          </cell>
          <cell r="BP1830">
            <v>0</v>
          </cell>
          <cell r="BQ1830">
            <v>0</v>
          </cell>
          <cell r="BR1830">
            <v>0</v>
          </cell>
          <cell r="BS1830">
            <v>0</v>
          </cell>
          <cell r="BT1830">
            <v>0</v>
          </cell>
          <cell r="BU1830">
            <v>0</v>
          </cell>
          <cell r="BV1830">
            <v>0</v>
          </cell>
          <cell r="BW1830">
            <v>0</v>
          </cell>
          <cell r="BX1830">
            <v>0</v>
          </cell>
          <cell r="BY1830">
            <v>0</v>
          </cell>
          <cell r="BZ1830">
            <v>0</v>
          </cell>
          <cell r="CA1830">
            <v>0</v>
          </cell>
        </row>
        <row r="1831">
          <cell r="I1831" t="str">
            <v>事務費等　廃校等管理経費（解体撤去分）</v>
          </cell>
          <cell r="J1831">
            <v>1</v>
          </cell>
          <cell r="K1831" t="str">
            <v>一般会計</v>
          </cell>
          <cell r="L1831">
            <v>10</v>
          </cell>
          <cell r="M1831" t="str">
            <v>教育費　</v>
          </cell>
          <cell r="N1831">
            <v>1</v>
          </cell>
          <cell r="O1831" t="str">
            <v>教育総務費　</v>
          </cell>
          <cell r="P1831">
            <v>2</v>
          </cell>
          <cell r="Q1831" t="str">
            <v>事務局費</v>
          </cell>
          <cell r="R1831">
            <v>90</v>
          </cell>
          <cell r="S1831" t="str">
            <v>一般事務費　</v>
          </cell>
          <cell r="T1831">
            <v>5</v>
          </cell>
          <cell r="U1831" t="str">
            <v>事務費等</v>
          </cell>
          <cell r="V1831">
            <v>0</v>
          </cell>
          <cell r="X1831">
            <v>11</v>
          </cell>
          <cell r="Y1831" t="str">
            <v>廃校等管理経費（解体撤去分）</v>
          </cell>
          <cell r="Z1831">
            <v>0</v>
          </cell>
          <cell r="AA1831">
            <v>21714</v>
          </cell>
          <cell r="AB1831">
            <v>147679</v>
          </cell>
          <cell r="AC1831">
            <v>147679</v>
          </cell>
          <cell r="AD1831">
            <v>147679</v>
          </cell>
          <cell r="AE1831">
            <v>0</v>
          </cell>
          <cell r="AF1831">
            <v>132900</v>
          </cell>
          <cell r="AG1831">
            <v>0</v>
          </cell>
          <cell r="AH1831">
            <v>0</v>
          </cell>
          <cell r="AI1831">
            <v>21714</v>
          </cell>
          <cell r="AJ1831">
            <v>14779</v>
          </cell>
          <cell r="AK1831">
            <v>147679</v>
          </cell>
          <cell r="AL1831">
            <v>147679</v>
          </cell>
          <cell r="AM1831">
            <v>0</v>
          </cell>
          <cell r="AN1831">
            <v>125965</v>
          </cell>
          <cell r="AO1831">
            <v>125965</v>
          </cell>
          <cell r="AP1831" t="str">
            <v>　旧白水小学校（平成31年度廃校）、旧田人小学校荷路夫分校（以下：旧荷路夫分校）及び旧貝泊小・中学校（平成26年度廃校）について、「廃校施設の利活用に関する基本方針」に即し、校舎等の建物を解体するとともに、白水小学校については、借地を地権者に返還するもの。</v>
          </cell>
          <cell r="AQ1831" t="str">
            <v>利活用の見込みの無い廃校施設を解体し、更地にするため、解体工事の設計委託をするもの。（長寿命化事業分）
　＜事業計画＞
　○　令和５年度旧貝泊小・中学校解体工事設計委託、旧荷路夫分校解体工事
　○　令和６年度旧貝泊小・中学校、白水小学校解体工事
旧三阪小・中学校解体工事設計委託
　〇　令和７年度旧三阪小・中学校解体工事、旧白水小学校敷地測量委託</v>
          </cell>
          <cell r="BJ1831">
            <v>1</v>
          </cell>
          <cell r="BK1831">
            <v>147679</v>
          </cell>
          <cell r="BL1831">
            <v>0</v>
          </cell>
          <cell r="BM1831">
            <v>0</v>
          </cell>
          <cell r="BN1831">
            <v>0</v>
          </cell>
          <cell r="BO1831">
            <v>0</v>
          </cell>
          <cell r="BP1831">
            <v>0</v>
          </cell>
          <cell r="BQ1831">
            <v>0</v>
          </cell>
          <cell r="BR1831">
            <v>0</v>
          </cell>
          <cell r="BS1831">
            <v>0</v>
          </cell>
          <cell r="BT1831">
            <v>132900</v>
          </cell>
          <cell r="BU1831">
            <v>0</v>
          </cell>
          <cell r="BV1831">
            <v>14779</v>
          </cell>
          <cell r="BW1831">
            <v>0</v>
          </cell>
          <cell r="BX1831">
            <v>0</v>
          </cell>
          <cell r="BY1831">
            <v>0</v>
          </cell>
          <cell r="BZ1831">
            <v>0</v>
          </cell>
          <cell r="CA1831">
            <v>147679</v>
          </cell>
        </row>
        <row r="1832">
          <cell r="I1832" t="str">
            <v>ポリ塩化ビフェニル（ＰＣＢ）廃棄物処理事業費</v>
          </cell>
          <cell r="J1832">
            <v>1</v>
          </cell>
          <cell r="K1832" t="str">
            <v>一般会計</v>
          </cell>
          <cell r="L1832">
            <v>10</v>
          </cell>
          <cell r="M1832" t="str">
            <v>教育費　</v>
          </cell>
          <cell r="N1832">
            <v>1</v>
          </cell>
          <cell r="O1832" t="str">
            <v>教育総務費　</v>
          </cell>
          <cell r="P1832">
            <v>2</v>
          </cell>
          <cell r="Q1832" t="str">
            <v>事務局費</v>
          </cell>
          <cell r="R1832">
            <v>90</v>
          </cell>
          <cell r="S1832" t="str">
            <v>一般事務費　</v>
          </cell>
          <cell r="T1832">
            <v>12</v>
          </cell>
          <cell r="U1832" t="str">
            <v>ポリ塩化ビフェニル（ＰＣＢ）廃棄物処理事業費</v>
          </cell>
          <cell r="V1832">
            <v>0</v>
          </cell>
          <cell r="X1832">
            <v>0</v>
          </cell>
          <cell r="Z1832">
            <v>28081</v>
          </cell>
          <cell r="AA1832">
            <v>8358</v>
          </cell>
          <cell r="AB1832">
            <v>0</v>
          </cell>
          <cell r="AC1832">
            <v>0</v>
          </cell>
          <cell r="AD1832">
            <v>0</v>
          </cell>
          <cell r="AE1832">
            <v>0</v>
          </cell>
          <cell r="AF1832">
            <v>0</v>
          </cell>
          <cell r="AG1832">
            <v>0</v>
          </cell>
          <cell r="AH1832">
            <v>0</v>
          </cell>
          <cell r="AI1832">
            <v>8358</v>
          </cell>
          <cell r="AJ1832">
            <v>0</v>
          </cell>
          <cell r="AK1832">
            <v>0</v>
          </cell>
          <cell r="AL1832">
            <v>0</v>
          </cell>
          <cell r="AM1832">
            <v>0</v>
          </cell>
          <cell r="AN1832">
            <v>-8358</v>
          </cell>
          <cell r="AO1832">
            <v>-8358</v>
          </cell>
          <cell r="AP1832" t="str">
            <v xml:space="preserve">　学校施設に集約保管されているポリ塩化ビフェニル（ＰＣＢ）廃棄物の処分に係る経費
○根拠法令：
　ポリ塩化ビフェニル廃棄物の適正な処理の推進に関する特別措置法（ＰＣＢ特措法） </v>
          </cell>
          <cell r="AQ1832" t="str">
            <v xml:space="preserve">○委託料：
　安定器等・汚染物処理業務委託料
　（高濃度　小名浜西小保管分）
　安定器等・汚染物運搬業務委託料
　（高濃度　小名浜西小保管分）※JESCO北海道PCB処理事業所まで
 </v>
          </cell>
          <cell r="BJ1832">
            <v>0</v>
          </cell>
          <cell r="BK1832">
            <v>0</v>
          </cell>
          <cell r="BL1832">
            <v>0</v>
          </cell>
          <cell r="BM1832">
            <v>0</v>
          </cell>
          <cell r="BN1832">
            <v>0</v>
          </cell>
          <cell r="BO1832">
            <v>0</v>
          </cell>
          <cell r="BP1832">
            <v>0</v>
          </cell>
          <cell r="BQ1832">
            <v>0</v>
          </cell>
          <cell r="BR1832">
            <v>0</v>
          </cell>
          <cell r="BS1832">
            <v>0</v>
          </cell>
          <cell r="BT1832">
            <v>0</v>
          </cell>
          <cell r="BU1832">
            <v>0</v>
          </cell>
          <cell r="BV1832">
            <v>0</v>
          </cell>
          <cell r="BW1832">
            <v>0</v>
          </cell>
          <cell r="BX1832">
            <v>0</v>
          </cell>
          <cell r="BY1832">
            <v>0</v>
          </cell>
          <cell r="BZ1832">
            <v>0</v>
          </cell>
          <cell r="CA1832">
            <v>0</v>
          </cell>
        </row>
        <row r="1833">
          <cell r="I1833" t="str">
            <v>学校施設感染症対策支援事業費</v>
          </cell>
          <cell r="J1833">
            <v>1</v>
          </cell>
          <cell r="K1833" t="str">
            <v>一般会計</v>
          </cell>
          <cell r="L1833">
            <v>10</v>
          </cell>
          <cell r="M1833" t="str">
            <v>教育費　</v>
          </cell>
          <cell r="N1833">
            <v>1</v>
          </cell>
          <cell r="O1833" t="str">
            <v>教育総務費　</v>
          </cell>
          <cell r="P1833">
            <v>2</v>
          </cell>
          <cell r="Q1833" t="str">
            <v>事務局費</v>
          </cell>
          <cell r="R1833">
            <v>90</v>
          </cell>
          <cell r="S1833" t="str">
            <v>一般事務費　</v>
          </cell>
          <cell r="T1833">
            <v>14</v>
          </cell>
          <cell r="U1833" t="str">
            <v>学校施設感染症対策支援事業費</v>
          </cell>
          <cell r="V1833">
            <v>0</v>
          </cell>
          <cell r="X1833">
            <v>0</v>
          </cell>
          <cell r="Z1833">
            <v>16544</v>
          </cell>
          <cell r="AA1833">
            <v>54768</v>
          </cell>
          <cell r="AB1833">
            <v>57445</v>
          </cell>
          <cell r="AC1833">
            <v>45285</v>
          </cell>
          <cell r="AD1833">
            <v>45285</v>
          </cell>
          <cell r="AE1833">
            <v>54768</v>
          </cell>
          <cell r="AF1833">
            <v>28673</v>
          </cell>
          <cell r="AG1833">
            <v>22596</v>
          </cell>
          <cell r="AH1833">
            <v>22596</v>
          </cell>
          <cell r="AI1833">
            <v>0</v>
          </cell>
          <cell r="AJ1833">
            <v>28772</v>
          </cell>
          <cell r="AK1833">
            <v>22689</v>
          </cell>
          <cell r="AL1833">
            <v>22689</v>
          </cell>
          <cell r="AM1833">
            <v>-12160</v>
          </cell>
          <cell r="AN1833">
            <v>2677</v>
          </cell>
          <cell r="AO1833">
            <v>-9483</v>
          </cell>
          <cell r="AP1833" t="str">
            <v>　学校施設において新型コロナウイルス感染症対策を徹底しながら、児童・生徒の学びを保障する体制を整備するための経費。　</v>
          </cell>
          <cell r="AQ1833" t="str">
            <v>　学校施設における、新型コロナウイルスの感染拡大を防止する観点から、感染症予防に必要な物品等を一括購入し、配布するもの。</v>
          </cell>
          <cell r="BJ1833">
            <v>2</v>
          </cell>
          <cell r="BK1833">
            <v>0</v>
          </cell>
          <cell r="BL1833">
            <v>0</v>
          </cell>
          <cell r="BM1833">
            <v>0</v>
          </cell>
          <cell r="BN1833">
            <v>0</v>
          </cell>
          <cell r="BO1833">
            <v>0</v>
          </cell>
          <cell r="BP1833">
            <v>0</v>
          </cell>
          <cell r="BQ1833">
            <v>0</v>
          </cell>
          <cell r="BR1833">
            <v>28673</v>
          </cell>
          <cell r="BS1833">
            <v>0</v>
          </cell>
          <cell r="BT1833">
            <v>0</v>
          </cell>
          <cell r="BU1833">
            <v>0</v>
          </cell>
          <cell r="BV1833">
            <v>28772</v>
          </cell>
          <cell r="BW1833">
            <v>22596</v>
          </cell>
          <cell r="BX1833">
            <v>0</v>
          </cell>
          <cell r="BY1833">
            <v>0</v>
          </cell>
          <cell r="BZ1833">
            <v>0</v>
          </cell>
          <cell r="CA1833">
            <v>22689</v>
          </cell>
        </row>
        <row r="1834">
          <cell r="I1834" t="str">
            <v>学校給食等食育推進事業費</v>
          </cell>
          <cell r="J1834">
            <v>1</v>
          </cell>
          <cell r="K1834" t="str">
            <v>一般会計</v>
          </cell>
          <cell r="L1834">
            <v>10</v>
          </cell>
          <cell r="M1834" t="str">
            <v>教育費　</v>
          </cell>
          <cell r="N1834">
            <v>1</v>
          </cell>
          <cell r="O1834" t="str">
            <v>教育総務費　</v>
          </cell>
          <cell r="P1834">
            <v>3</v>
          </cell>
          <cell r="Q1834" t="str">
            <v>教育指導費　</v>
          </cell>
          <cell r="R1834">
            <v>10</v>
          </cell>
          <cell r="S1834" t="str">
            <v>教育指導費　</v>
          </cell>
          <cell r="T1834">
            <v>34</v>
          </cell>
          <cell r="U1834" t="str">
            <v>学校給食等食育推進事業費</v>
          </cell>
          <cell r="V1834">
            <v>0</v>
          </cell>
          <cell r="X1834">
            <v>0</v>
          </cell>
          <cell r="Z1834">
            <v>617</v>
          </cell>
          <cell r="AA1834">
            <v>578</v>
          </cell>
          <cell r="AB1834">
            <v>694</v>
          </cell>
          <cell r="AC1834">
            <v>694</v>
          </cell>
          <cell r="AD1834">
            <v>694</v>
          </cell>
          <cell r="AE1834">
            <v>0</v>
          </cell>
          <cell r="AF1834">
            <v>0</v>
          </cell>
          <cell r="AG1834">
            <v>0</v>
          </cell>
          <cell r="AH1834">
            <v>0</v>
          </cell>
          <cell r="AI1834">
            <v>578</v>
          </cell>
          <cell r="AJ1834">
            <v>694</v>
          </cell>
          <cell r="AK1834">
            <v>694</v>
          </cell>
          <cell r="AL1834">
            <v>694</v>
          </cell>
          <cell r="AM1834">
            <v>0</v>
          </cell>
          <cell r="AN1834">
            <v>116</v>
          </cell>
          <cell r="AO1834">
            <v>116</v>
          </cell>
          <cell r="AP1834" t="str">
            <v>　子どもたちの豊かな心と体を育むため、食に関して学校と学校給食共同調理場が家庭や地域との連携を図り、食育を推進していくもの。</v>
          </cell>
          <cell r="AQ1834" t="str">
            <v>○ふれあい弁当デー242,220円
〇標語コンクール　271,273円
〇かじきカツ給食31,003円
〇和食給食 92,791円
〇公民館との連携事業41,420円
〇動画制作 12,320円
≪増減理由≫
・事業内容見直しによる、旅費、消耗品費等の減、印刷製本費の増</v>
          </cell>
          <cell r="BJ1834">
            <v>1</v>
          </cell>
          <cell r="BK1834">
            <v>694</v>
          </cell>
          <cell r="BL1834">
            <v>0</v>
          </cell>
          <cell r="BM1834">
            <v>0</v>
          </cell>
          <cell r="BN1834">
            <v>0</v>
          </cell>
          <cell r="BO1834">
            <v>0</v>
          </cell>
          <cell r="BP1834">
            <v>0</v>
          </cell>
          <cell r="BQ1834">
            <v>0</v>
          </cell>
          <cell r="BR1834">
            <v>0</v>
          </cell>
          <cell r="BS1834">
            <v>0</v>
          </cell>
          <cell r="BT1834">
            <v>0</v>
          </cell>
          <cell r="BU1834">
            <v>0</v>
          </cell>
          <cell r="BV1834">
            <v>694</v>
          </cell>
          <cell r="BW1834">
            <v>0</v>
          </cell>
          <cell r="BX1834">
            <v>0</v>
          </cell>
          <cell r="BY1834">
            <v>0</v>
          </cell>
          <cell r="BZ1834">
            <v>0</v>
          </cell>
          <cell r="CA1834">
            <v>694</v>
          </cell>
        </row>
        <row r="1835">
          <cell r="I1835" t="str">
            <v>学校備品整理事業費</v>
          </cell>
          <cell r="J1835">
            <v>1</v>
          </cell>
          <cell r="K1835" t="str">
            <v>一般会計</v>
          </cell>
          <cell r="L1835">
            <v>10</v>
          </cell>
          <cell r="M1835" t="str">
            <v>教育費　</v>
          </cell>
          <cell r="N1835">
            <v>1</v>
          </cell>
          <cell r="O1835" t="str">
            <v>教育総務費　</v>
          </cell>
          <cell r="P1835">
            <v>3</v>
          </cell>
          <cell r="Q1835" t="str">
            <v>教育指導費　</v>
          </cell>
          <cell r="R1835">
            <v>10</v>
          </cell>
          <cell r="S1835" t="str">
            <v>教育指導費　</v>
          </cell>
          <cell r="T1835">
            <v>39</v>
          </cell>
          <cell r="U1835" t="str">
            <v>学校備品整理事業費　</v>
          </cell>
          <cell r="V1835">
            <v>0</v>
          </cell>
          <cell r="X1835">
            <v>0</v>
          </cell>
          <cell r="Z1835">
            <v>7205</v>
          </cell>
          <cell r="AA1835">
            <v>4715</v>
          </cell>
          <cell r="AB1835">
            <v>10618</v>
          </cell>
          <cell r="AC1835">
            <v>6092</v>
          </cell>
          <cell r="AD1835">
            <v>6092</v>
          </cell>
          <cell r="AE1835">
            <v>1</v>
          </cell>
          <cell r="AF1835">
            <v>0</v>
          </cell>
          <cell r="AG1835">
            <v>0</v>
          </cell>
          <cell r="AH1835">
            <v>0</v>
          </cell>
          <cell r="AI1835">
            <v>4714</v>
          </cell>
          <cell r="AJ1835">
            <v>10618</v>
          </cell>
          <cell r="AK1835">
            <v>6092</v>
          </cell>
          <cell r="AL1835">
            <v>6092</v>
          </cell>
          <cell r="AM1835">
            <v>-4526</v>
          </cell>
          <cell r="AN1835">
            <v>5903</v>
          </cell>
          <cell r="AO1835">
            <v>1377</v>
          </cell>
          <cell r="AP1835" t="str">
            <v>　廃校施設の利活用促進を図るため、田人地区、四倉地区及び内郷地区の廃校施設に残されている不要物等の処分を行う。　</v>
          </cell>
          <cell r="AQ1835" t="str">
            <v xml:space="preserve">○委託料：産業廃棄物収集運搬処分業務委託料
《増減理由》
・処分施設箇所の相違に伴う委託料の増 </v>
          </cell>
          <cell r="BJ1835">
            <v>2</v>
          </cell>
          <cell r="BK1835">
            <v>0</v>
          </cell>
          <cell r="BL1835">
            <v>0</v>
          </cell>
          <cell r="BM1835">
            <v>0</v>
          </cell>
          <cell r="BN1835">
            <v>0</v>
          </cell>
          <cell r="BO1835">
            <v>0</v>
          </cell>
          <cell r="BP1835">
            <v>0</v>
          </cell>
          <cell r="BQ1835">
            <v>0</v>
          </cell>
          <cell r="BR1835">
            <v>0</v>
          </cell>
          <cell r="BS1835">
            <v>0</v>
          </cell>
          <cell r="BT1835">
            <v>0</v>
          </cell>
          <cell r="BU1835">
            <v>0</v>
          </cell>
          <cell r="BV1835">
            <v>10618</v>
          </cell>
          <cell r="BW1835">
            <v>0</v>
          </cell>
          <cell r="BX1835">
            <v>0</v>
          </cell>
          <cell r="BY1835">
            <v>0</v>
          </cell>
          <cell r="BZ1835">
            <v>0</v>
          </cell>
          <cell r="CA1835">
            <v>6092</v>
          </cell>
        </row>
        <row r="1836">
          <cell r="I1836" t="str">
            <v>教職員住宅管理費</v>
          </cell>
          <cell r="J1836">
            <v>1</v>
          </cell>
          <cell r="K1836" t="str">
            <v>一般会計</v>
          </cell>
          <cell r="L1836">
            <v>10</v>
          </cell>
          <cell r="M1836" t="str">
            <v>教育費　</v>
          </cell>
          <cell r="N1836">
            <v>1</v>
          </cell>
          <cell r="O1836" t="str">
            <v>教育総務費　</v>
          </cell>
          <cell r="P1836">
            <v>7</v>
          </cell>
          <cell r="Q1836" t="str">
            <v>教職員住宅費</v>
          </cell>
          <cell r="R1836">
            <v>10</v>
          </cell>
          <cell r="S1836" t="str">
            <v>教職員住宅管理費</v>
          </cell>
          <cell r="T1836">
            <v>1</v>
          </cell>
          <cell r="U1836" t="str">
            <v>教職員住宅管理費</v>
          </cell>
          <cell r="V1836">
            <v>0</v>
          </cell>
          <cell r="X1836">
            <v>0</v>
          </cell>
          <cell r="Z1836">
            <v>2044</v>
          </cell>
          <cell r="AA1836">
            <v>2201</v>
          </cell>
          <cell r="AB1836">
            <v>1765</v>
          </cell>
          <cell r="AC1836">
            <v>1765</v>
          </cell>
          <cell r="AD1836">
            <v>1765</v>
          </cell>
          <cell r="AE1836">
            <v>2201</v>
          </cell>
          <cell r="AF1836">
            <v>1765</v>
          </cell>
          <cell r="AG1836">
            <v>1765</v>
          </cell>
          <cell r="AH1836">
            <v>1765</v>
          </cell>
          <cell r="AI1836">
            <v>0</v>
          </cell>
          <cell r="AJ1836">
            <v>0</v>
          </cell>
          <cell r="AK1836">
            <v>0</v>
          </cell>
          <cell r="AL1836">
            <v>0</v>
          </cell>
          <cell r="AM1836">
            <v>0</v>
          </cell>
          <cell r="AN1836">
            <v>-436</v>
          </cell>
          <cell r="AO1836">
            <v>-436</v>
          </cell>
          <cell r="AP1836" t="str">
            <v>　交通条件等に恵まれない山間地のへき地学校における教育振興を図るため、当該学校に勤務する教職員のための住居として整備した教職員住宅（全23棟36戸）の適正な維持・管理を行う。
《根拠法令等》
　いわき市教職員住宅管理規則</v>
          </cell>
          <cell r="AQ1836" t="str">
            <v xml:space="preserve">○修繕料：施設等修繕料
○役務費：浄化槽法定点検手数料、施設所有管理者賠償責任保険料
○委託料：環境改善等に要する委託料
○使用料及び賃借料：教職員住宅用地土地賃借料
《増減理由》
・貸付収入見込みの減に伴う歳出予算の減 </v>
          </cell>
          <cell r="BJ1836">
            <v>1</v>
          </cell>
          <cell r="BK1836">
            <v>1765</v>
          </cell>
          <cell r="BL1836">
            <v>0</v>
          </cell>
          <cell r="BM1836">
            <v>0</v>
          </cell>
          <cell r="BN1836">
            <v>0</v>
          </cell>
          <cell r="BO1836">
            <v>0</v>
          </cell>
          <cell r="BP1836">
            <v>0</v>
          </cell>
          <cell r="BQ1836">
            <v>0</v>
          </cell>
          <cell r="BR1836">
            <v>0</v>
          </cell>
          <cell r="BS1836">
            <v>0</v>
          </cell>
          <cell r="BT1836">
            <v>0</v>
          </cell>
          <cell r="BU1836">
            <v>1765</v>
          </cell>
          <cell r="BV1836">
            <v>0</v>
          </cell>
          <cell r="BW1836">
            <v>0</v>
          </cell>
          <cell r="BX1836">
            <v>0</v>
          </cell>
          <cell r="BY1836">
            <v>0</v>
          </cell>
          <cell r="BZ1836">
            <v>1765</v>
          </cell>
          <cell r="CA1836">
            <v>0</v>
          </cell>
        </row>
        <row r="1837">
          <cell r="I1837" t="str">
            <v>教職員住宅管理費　解体撤去分</v>
          </cell>
          <cell r="J1837">
            <v>1</v>
          </cell>
          <cell r="K1837" t="str">
            <v>一般会計</v>
          </cell>
          <cell r="L1837">
            <v>10</v>
          </cell>
          <cell r="M1837" t="str">
            <v>教育費　</v>
          </cell>
          <cell r="N1837">
            <v>1</v>
          </cell>
          <cell r="O1837" t="str">
            <v>教育総務費　</v>
          </cell>
          <cell r="P1837">
            <v>7</v>
          </cell>
          <cell r="Q1837" t="str">
            <v>教職員住宅費</v>
          </cell>
          <cell r="R1837">
            <v>10</v>
          </cell>
          <cell r="S1837" t="str">
            <v>教職員住宅管理費</v>
          </cell>
          <cell r="T1837">
            <v>1</v>
          </cell>
          <cell r="U1837" t="str">
            <v>教職員住宅管理費</v>
          </cell>
          <cell r="V1837">
            <v>0</v>
          </cell>
          <cell r="X1837">
            <v>2</v>
          </cell>
          <cell r="Y1837" t="str">
            <v>解体撤去分　</v>
          </cell>
          <cell r="Z1837">
            <v>74335</v>
          </cell>
          <cell r="AA1837">
            <v>105223</v>
          </cell>
          <cell r="AB1837">
            <v>28229</v>
          </cell>
          <cell r="AC1837">
            <v>28088</v>
          </cell>
          <cell r="AD1837">
            <v>28088</v>
          </cell>
          <cell r="AE1837">
            <v>0</v>
          </cell>
          <cell r="AF1837">
            <v>24400</v>
          </cell>
          <cell r="AG1837">
            <v>0</v>
          </cell>
          <cell r="AH1837">
            <v>0</v>
          </cell>
          <cell r="AI1837">
            <v>105223</v>
          </cell>
          <cell r="AJ1837">
            <v>3829</v>
          </cell>
          <cell r="AK1837">
            <v>28088</v>
          </cell>
          <cell r="AL1837">
            <v>28088</v>
          </cell>
          <cell r="AM1837">
            <v>-141</v>
          </cell>
          <cell r="AN1837">
            <v>-76994</v>
          </cell>
          <cell r="AO1837">
            <v>-77135</v>
          </cell>
          <cell r="AP1837" t="str">
            <v>　教職員住宅について、必要な施設数を見極め、財政負担（住宅修繕費等）の軽減・平準化を目指していくため、令和２年度策定の個別管理計画に基づき、利活用見込みのない住宅（付属する建物や工作物、設備等全てを含む）を解体し、更地にするもの。　</v>
          </cell>
          <cell r="AQ1837" t="str">
            <v xml:space="preserve">○委託料：敷地除草業務（対象：川前小・中教職員住宅、旧差塩中教職員住宅）
　産業廃棄物収集運搬処理業務（川前小・中教職員住宅、小白井小・中教職員住　宅）
○工事請負費：川前小・中教職員住宅解体工事
　小白井小・中教職員住宅解体工事
《増減理由》
　・アスベスト分析等業務が令和４年度に完了することに伴う委託料の減
　・施設規模の小さい教職員住宅の解体工事着手に伴う工事請負費の減
 </v>
          </cell>
          <cell r="BJ1837">
            <v>2</v>
          </cell>
          <cell r="BK1837">
            <v>0</v>
          </cell>
          <cell r="BL1837">
            <v>0</v>
          </cell>
          <cell r="BM1837">
            <v>0</v>
          </cell>
          <cell r="BN1837">
            <v>0</v>
          </cell>
          <cell r="BO1837">
            <v>0</v>
          </cell>
          <cell r="BP1837">
            <v>0</v>
          </cell>
          <cell r="BQ1837">
            <v>0</v>
          </cell>
          <cell r="BR1837">
            <v>0</v>
          </cell>
          <cell r="BS1837">
            <v>0</v>
          </cell>
          <cell r="BT1837">
            <v>24400</v>
          </cell>
          <cell r="BU1837">
            <v>0</v>
          </cell>
          <cell r="BV1837">
            <v>3829</v>
          </cell>
          <cell r="BW1837">
            <v>0</v>
          </cell>
          <cell r="BX1837">
            <v>0</v>
          </cell>
          <cell r="BY1837">
            <v>0</v>
          </cell>
          <cell r="BZ1837">
            <v>0</v>
          </cell>
          <cell r="CA1837">
            <v>28088</v>
          </cell>
        </row>
        <row r="1838">
          <cell r="I1838" t="str">
            <v>教職員住宅管理費　指定事業分</v>
          </cell>
          <cell r="J1838">
            <v>1</v>
          </cell>
          <cell r="K1838" t="str">
            <v>一般会計</v>
          </cell>
          <cell r="L1838">
            <v>10</v>
          </cell>
          <cell r="M1838" t="str">
            <v>教育費　</v>
          </cell>
          <cell r="N1838">
            <v>1</v>
          </cell>
          <cell r="O1838" t="str">
            <v>教育総務費　</v>
          </cell>
          <cell r="P1838">
            <v>7</v>
          </cell>
          <cell r="Q1838" t="str">
            <v>教職員住宅費</v>
          </cell>
          <cell r="R1838">
            <v>10</v>
          </cell>
          <cell r="S1838" t="str">
            <v>教職員住宅管理費</v>
          </cell>
          <cell r="T1838">
            <v>1</v>
          </cell>
          <cell r="U1838" t="str">
            <v>教職員住宅管理費</v>
          </cell>
          <cell r="V1838">
            <v>0</v>
          </cell>
          <cell r="X1838">
            <v>3</v>
          </cell>
          <cell r="Y1838" t="str">
            <v>指定事業分　</v>
          </cell>
          <cell r="Z1838">
            <v>0</v>
          </cell>
          <cell r="AA1838">
            <v>27617</v>
          </cell>
          <cell r="AB1838">
            <v>0</v>
          </cell>
          <cell r="AC1838">
            <v>0</v>
          </cell>
          <cell r="AD1838">
            <v>0</v>
          </cell>
          <cell r="AE1838">
            <v>0</v>
          </cell>
          <cell r="AF1838">
            <v>0</v>
          </cell>
          <cell r="AG1838">
            <v>0</v>
          </cell>
          <cell r="AH1838">
            <v>0</v>
          </cell>
          <cell r="AI1838">
            <v>27617</v>
          </cell>
          <cell r="AJ1838">
            <v>0</v>
          </cell>
          <cell r="AK1838">
            <v>0</v>
          </cell>
          <cell r="AL1838">
            <v>0</v>
          </cell>
          <cell r="AM1838">
            <v>0</v>
          </cell>
          <cell r="AN1838">
            <v>-27617</v>
          </cell>
          <cell r="AO1838">
            <v>-27617</v>
          </cell>
          <cell r="AP1838" t="str">
            <v>令和２年度策定の個別管理計画に基づき、利活用見込みのない住宅を解体し、更地にする際、建物の除却及び土地の整地以外の手続きに係る経費。</v>
          </cell>
          <cell r="AQ1838" t="str">
            <v>○工事請負費：旧鯨岡教職員住宅給水管布設替工事費</v>
          </cell>
          <cell r="BJ1838">
            <v>0</v>
          </cell>
          <cell r="BK1838">
            <v>0</v>
          </cell>
          <cell r="BL1838">
            <v>0</v>
          </cell>
          <cell r="BM1838">
            <v>0</v>
          </cell>
          <cell r="BN1838">
            <v>0</v>
          </cell>
          <cell r="BO1838">
            <v>0</v>
          </cell>
          <cell r="BP1838">
            <v>0</v>
          </cell>
          <cell r="BQ1838">
            <v>0</v>
          </cell>
          <cell r="BR1838">
            <v>0</v>
          </cell>
          <cell r="BS1838">
            <v>0</v>
          </cell>
          <cell r="BT1838">
            <v>0</v>
          </cell>
          <cell r="BU1838">
            <v>0</v>
          </cell>
          <cell r="BV1838">
            <v>0</v>
          </cell>
          <cell r="BW1838">
            <v>0</v>
          </cell>
          <cell r="BX1838">
            <v>0</v>
          </cell>
          <cell r="BY1838">
            <v>0</v>
          </cell>
          <cell r="BZ1838">
            <v>0</v>
          </cell>
          <cell r="CA1838">
            <v>0</v>
          </cell>
        </row>
        <row r="1839">
          <cell r="I1839" t="str">
            <v>小学校管理費</v>
          </cell>
          <cell r="J1839">
            <v>1</v>
          </cell>
          <cell r="K1839" t="str">
            <v>一般会計</v>
          </cell>
          <cell r="L1839">
            <v>10</v>
          </cell>
          <cell r="M1839" t="str">
            <v>教育費　</v>
          </cell>
          <cell r="N1839">
            <v>2</v>
          </cell>
          <cell r="O1839" t="str">
            <v>小学校費</v>
          </cell>
          <cell r="P1839">
            <v>1</v>
          </cell>
          <cell r="Q1839" t="str">
            <v>学校管理費　</v>
          </cell>
          <cell r="R1839">
            <v>10</v>
          </cell>
          <cell r="S1839" t="str">
            <v>管理費　</v>
          </cell>
          <cell r="T1839">
            <v>2</v>
          </cell>
          <cell r="U1839" t="str">
            <v>小学校管理費</v>
          </cell>
          <cell r="V1839">
            <v>0</v>
          </cell>
          <cell r="X1839">
            <v>0</v>
          </cell>
          <cell r="Z1839">
            <v>593753</v>
          </cell>
          <cell r="AA1839">
            <v>573074</v>
          </cell>
          <cell r="AB1839">
            <v>815578</v>
          </cell>
          <cell r="AC1839">
            <v>814949</v>
          </cell>
          <cell r="AD1839">
            <v>814949</v>
          </cell>
          <cell r="AE1839">
            <v>6091</v>
          </cell>
          <cell r="AF1839">
            <v>7812</v>
          </cell>
          <cell r="AG1839">
            <v>7812</v>
          </cell>
          <cell r="AH1839">
            <v>7812</v>
          </cell>
          <cell r="AI1839">
            <v>566983</v>
          </cell>
          <cell r="AJ1839">
            <v>807766</v>
          </cell>
          <cell r="AK1839">
            <v>807137</v>
          </cell>
          <cell r="AL1839">
            <v>807137</v>
          </cell>
          <cell r="AM1839">
            <v>-629</v>
          </cell>
          <cell r="AN1839">
            <v>242504</v>
          </cell>
          <cell r="AO1839">
            <v>241875</v>
          </cell>
          <cell r="AP1839" t="str">
            <v xml:space="preserve">小学校61校（本校60校、分校1校）の維持管理経費。
※令和５年度より桶売小学校が休校
≪根拠法令等≫
　電気事業法、消防法、建築基準法、学校保健安全法、水道法、
　いわき市給水施設等条例、浄化槽法、改正フロン法 </v>
          </cell>
          <cell r="AQ1839" t="str">
            <v xml:space="preserve">《増要因》
・単価上昇による電気料の増
・児童用机更新分（6199小学校机・いす更新事業費から移動）を新規計上したことに伴う備品購入費の増
・三和小・中学校の維持管理に係る経費を臨時経費から移行したことに伴う各種経費の増
 </v>
          </cell>
          <cell r="BJ1839">
            <v>2</v>
          </cell>
          <cell r="BK1839">
            <v>0</v>
          </cell>
          <cell r="BL1839">
            <v>0</v>
          </cell>
          <cell r="BM1839">
            <v>0</v>
          </cell>
          <cell r="BN1839">
            <v>0</v>
          </cell>
          <cell r="BO1839">
            <v>0</v>
          </cell>
          <cell r="BP1839">
            <v>0</v>
          </cell>
          <cell r="BQ1839">
            <v>0</v>
          </cell>
          <cell r="BR1839">
            <v>0</v>
          </cell>
          <cell r="BS1839">
            <v>1730</v>
          </cell>
          <cell r="BT1839">
            <v>0</v>
          </cell>
          <cell r="BU1839">
            <v>6082</v>
          </cell>
          <cell r="BV1839">
            <v>807766</v>
          </cell>
          <cell r="BW1839">
            <v>0</v>
          </cell>
          <cell r="BX1839">
            <v>1730</v>
          </cell>
          <cell r="BY1839">
            <v>0</v>
          </cell>
          <cell r="BZ1839">
            <v>6082</v>
          </cell>
          <cell r="CA1839">
            <v>807137</v>
          </cell>
        </row>
        <row r="1840">
          <cell r="I1840" t="str">
            <v>小学校管理費　大規模維持補修分</v>
          </cell>
          <cell r="J1840">
            <v>1</v>
          </cell>
          <cell r="K1840" t="str">
            <v>一般会計</v>
          </cell>
          <cell r="L1840">
            <v>10</v>
          </cell>
          <cell r="M1840" t="str">
            <v>教育費　</v>
          </cell>
          <cell r="N1840">
            <v>2</v>
          </cell>
          <cell r="O1840" t="str">
            <v>小学校費</v>
          </cell>
          <cell r="P1840">
            <v>1</v>
          </cell>
          <cell r="Q1840" t="str">
            <v>学校管理費　</v>
          </cell>
          <cell r="R1840">
            <v>10</v>
          </cell>
          <cell r="S1840" t="str">
            <v>管理費　</v>
          </cell>
          <cell r="T1840">
            <v>2</v>
          </cell>
          <cell r="U1840" t="str">
            <v>小学校管理費</v>
          </cell>
          <cell r="V1840">
            <v>0</v>
          </cell>
          <cell r="X1840">
            <v>3</v>
          </cell>
          <cell r="Y1840" t="str">
            <v>大規模維持補修分</v>
          </cell>
          <cell r="Z1840">
            <v>8019</v>
          </cell>
          <cell r="AA1840">
            <v>5401</v>
          </cell>
          <cell r="AB1840">
            <v>25674</v>
          </cell>
          <cell r="AC1840">
            <v>18942</v>
          </cell>
          <cell r="AD1840">
            <v>18942</v>
          </cell>
          <cell r="AE1840">
            <v>4000</v>
          </cell>
          <cell r="AF1840">
            <v>19200</v>
          </cell>
          <cell r="AG1840">
            <v>14200</v>
          </cell>
          <cell r="AH1840">
            <v>14200</v>
          </cell>
          <cell r="AI1840">
            <v>1401</v>
          </cell>
          <cell r="AJ1840">
            <v>6474</v>
          </cell>
          <cell r="AK1840">
            <v>4742</v>
          </cell>
          <cell r="AL1840">
            <v>4742</v>
          </cell>
          <cell r="AM1840">
            <v>-6732</v>
          </cell>
          <cell r="AN1840">
            <v>20273</v>
          </cell>
          <cell r="AO1840">
            <v>13541</v>
          </cell>
          <cell r="AP1840" t="str">
            <v>　児童の適切な教育環境を維持するため、小学校施設の臨時的かつ大規模な維持補修工事を行う。</v>
          </cell>
          <cell r="AQ1840" t="str">
            <v>○委　託　料：泉小学校プール改修工事設計委託
○工事請負費：泉北小学校プール改修工事
　小川小学校倉庫改築工事
≪増減理由≫
・工事内容の相違に伴う委託料及び工事請負費の増</v>
          </cell>
          <cell r="BJ1840">
            <v>2</v>
          </cell>
          <cell r="BK1840">
            <v>0</v>
          </cell>
          <cell r="BL1840">
            <v>0</v>
          </cell>
          <cell r="BM1840">
            <v>0</v>
          </cell>
          <cell r="BN1840">
            <v>0</v>
          </cell>
          <cell r="BO1840">
            <v>0</v>
          </cell>
          <cell r="BP1840">
            <v>0</v>
          </cell>
          <cell r="BQ1840">
            <v>0</v>
          </cell>
          <cell r="BR1840">
            <v>0</v>
          </cell>
          <cell r="BS1840">
            <v>0</v>
          </cell>
          <cell r="BT1840">
            <v>19200</v>
          </cell>
          <cell r="BU1840">
            <v>0</v>
          </cell>
          <cell r="BV1840">
            <v>6474</v>
          </cell>
          <cell r="BW1840">
            <v>0</v>
          </cell>
          <cell r="BX1840">
            <v>0</v>
          </cell>
          <cell r="BY1840">
            <v>14200</v>
          </cell>
          <cell r="BZ1840">
            <v>0</v>
          </cell>
          <cell r="CA1840">
            <v>4742</v>
          </cell>
        </row>
        <row r="1841">
          <cell r="I1841" t="str">
            <v>小学校管理費　臨時経費分</v>
          </cell>
          <cell r="J1841">
            <v>1</v>
          </cell>
          <cell r="K1841" t="str">
            <v>一般会計</v>
          </cell>
          <cell r="L1841">
            <v>10</v>
          </cell>
          <cell r="M1841" t="str">
            <v>教育費　</v>
          </cell>
          <cell r="N1841">
            <v>2</v>
          </cell>
          <cell r="O1841" t="str">
            <v>小学校費</v>
          </cell>
          <cell r="P1841">
            <v>1</v>
          </cell>
          <cell r="Q1841" t="str">
            <v>学校管理費　</v>
          </cell>
          <cell r="R1841">
            <v>10</v>
          </cell>
          <cell r="S1841" t="str">
            <v>管理費　</v>
          </cell>
          <cell r="T1841">
            <v>2</v>
          </cell>
          <cell r="U1841" t="str">
            <v>小学校管理費</v>
          </cell>
          <cell r="V1841">
            <v>0</v>
          </cell>
          <cell r="X1841">
            <v>4</v>
          </cell>
          <cell r="Y1841" t="str">
            <v>臨時経費分　</v>
          </cell>
          <cell r="Z1841">
            <v>7755</v>
          </cell>
          <cell r="AA1841">
            <v>6068</v>
          </cell>
          <cell r="AB1841">
            <v>49070</v>
          </cell>
          <cell r="AC1841">
            <v>49070</v>
          </cell>
          <cell r="AD1841">
            <v>49070</v>
          </cell>
          <cell r="AE1841">
            <v>0</v>
          </cell>
          <cell r="AF1841">
            <v>0</v>
          </cell>
          <cell r="AG1841">
            <v>0</v>
          </cell>
          <cell r="AH1841">
            <v>0</v>
          </cell>
          <cell r="AI1841">
            <v>6068</v>
          </cell>
          <cell r="AJ1841">
            <v>49070</v>
          </cell>
          <cell r="AK1841">
            <v>49070</v>
          </cell>
          <cell r="AL1841">
            <v>49070</v>
          </cell>
          <cell r="AM1841">
            <v>0</v>
          </cell>
          <cell r="AN1841">
            <v>43002</v>
          </cell>
          <cell r="AO1841">
            <v>43002</v>
          </cell>
          <cell r="AP1841" t="str">
            <v xml:space="preserve">　学校施設における電気使用料の増分については、経常経費において単価上昇分を見込んだところだが、使用量についてもGIGAスクールの運用開始やエアコンの使用などで、令和４年度当初に見込んだ使用量から大幅に増加しており、経常経費の枠内で対応することが困難な状況であるため、使用量増加分についても所要額を要求するもの。
 </v>
          </cell>
          <cell r="AQ1841" t="str">
            <v xml:space="preserve">　電気料（使用量増加分）
《増減理由》
　事業内容の変更に伴う増
※R４年度
　三和小学校の維持管理経費 </v>
          </cell>
          <cell r="BJ1841">
            <v>1</v>
          </cell>
          <cell r="BK1841">
            <v>49070</v>
          </cell>
          <cell r="BL1841">
            <v>0</v>
          </cell>
          <cell r="BM1841">
            <v>0</v>
          </cell>
          <cell r="BN1841">
            <v>0</v>
          </cell>
          <cell r="BO1841">
            <v>0</v>
          </cell>
          <cell r="BP1841">
            <v>0</v>
          </cell>
          <cell r="BQ1841">
            <v>0</v>
          </cell>
          <cell r="BR1841">
            <v>0</v>
          </cell>
          <cell r="BS1841">
            <v>0</v>
          </cell>
          <cell r="BT1841">
            <v>0</v>
          </cell>
          <cell r="BU1841">
            <v>0</v>
          </cell>
          <cell r="BV1841">
            <v>49070</v>
          </cell>
          <cell r="BW1841">
            <v>0</v>
          </cell>
          <cell r="BX1841">
            <v>0</v>
          </cell>
          <cell r="BY1841">
            <v>0</v>
          </cell>
          <cell r="BZ1841">
            <v>0</v>
          </cell>
          <cell r="CA1841">
            <v>49070</v>
          </cell>
        </row>
        <row r="1842">
          <cell r="I1842" t="str">
            <v>小学校管理費　長寿命化事業分</v>
          </cell>
          <cell r="J1842">
            <v>1</v>
          </cell>
          <cell r="K1842" t="str">
            <v>一般会計</v>
          </cell>
          <cell r="L1842">
            <v>10</v>
          </cell>
          <cell r="M1842" t="str">
            <v>教育費　</v>
          </cell>
          <cell r="N1842">
            <v>2</v>
          </cell>
          <cell r="O1842" t="str">
            <v>小学校費</v>
          </cell>
          <cell r="P1842">
            <v>1</v>
          </cell>
          <cell r="Q1842" t="str">
            <v>学校管理費　</v>
          </cell>
          <cell r="R1842">
            <v>10</v>
          </cell>
          <cell r="S1842" t="str">
            <v>管理費　</v>
          </cell>
          <cell r="T1842">
            <v>2</v>
          </cell>
          <cell r="U1842" t="str">
            <v>小学校管理費</v>
          </cell>
          <cell r="V1842">
            <v>0</v>
          </cell>
          <cell r="X1842">
            <v>8</v>
          </cell>
          <cell r="Y1842" t="str">
            <v>長寿命化事業分　</v>
          </cell>
          <cell r="Z1842">
            <v>0</v>
          </cell>
          <cell r="AA1842">
            <v>194835</v>
          </cell>
          <cell r="AB1842">
            <v>318987</v>
          </cell>
          <cell r="AC1842">
            <v>263525</v>
          </cell>
          <cell r="AD1842">
            <v>263525</v>
          </cell>
          <cell r="AE1842">
            <v>181098</v>
          </cell>
          <cell r="AF1842">
            <v>276539</v>
          </cell>
          <cell r="AG1842">
            <v>230075</v>
          </cell>
          <cell r="AH1842">
            <v>230075</v>
          </cell>
          <cell r="AI1842">
            <v>13737</v>
          </cell>
          <cell r="AJ1842">
            <v>42448</v>
          </cell>
          <cell r="AK1842">
            <v>33450</v>
          </cell>
          <cell r="AL1842">
            <v>33450</v>
          </cell>
          <cell r="AM1842">
            <v>-55462</v>
          </cell>
          <cell r="AN1842">
            <v>124152</v>
          </cell>
          <cell r="AO1842">
            <v>68690</v>
          </cell>
          <cell r="AP1842" t="str">
            <v xml:space="preserve">　公共施設等の適正管理に資するため、個別管理計画における位置づけや劣化状況を踏まえ、小学校施設における長寿命化改修事業を実施するもの。
 </v>
          </cell>
          <cell r="AQ1842" t="str">
            <v xml:space="preserve">○委　託　料：錦小学校外１校給水管改修工事設計委託
　中央台東小学校外２校校舎外壁等改修工事設計委託
　夏井小学校外１校校舎防水等改修工事設計委託
　学校施設石綿分析等業務委託（３校分）
○工事請負費：勿来第一小学校外１校給水管改修工事
　永崎小学校校舎外壁等改修工事
　平第一小学校外５校屋内運動場屋根等改修工事
≪増減理由≫事業内容の相違に伴う委託料及び工事請負費の増 </v>
          </cell>
          <cell r="BJ1842">
            <v>2</v>
          </cell>
          <cell r="BK1842">
            <v>0</v>
          </cell>
          <cell r="BL1842">
            <v>0</v>
          </cell>
          <cell r="BM1842">
            <v>0</v>
          </cell>
          <cell r="BN1842">
            <v>0</v>
          </cell>
          <cell r="BO1842">
            <v>0</v>
          </cell>
          <cell r="BP1842">
            <v>0</v>
          </cell>
          <cell r="BQ1842">
            <v>0</v>
          </cell>
          <cell r="BR1842">
            <v>88439</v>
          </cell>
          <cell r="BS1842">
            <v>0</v>
          </cell>
          <cell r="BT1842">
            <v>188100</v>
          </cell>
          <cell r="BU1842">
            <v>0</v>
          </cell>
          <cell r="BV1842">
            <v>42448</v>
          </cell>
          <cell r="BW1842">
            <v>71675</v>
          </cell>
          <cell r="BX1842">
            <v>0</v>
          </cell>
          <cell r="BY1842">
            <v>158400</v>
          </cell>
          <cell r="BZ1842">
            <v>0</v>
          </cell>
          <cell r="CA1842">
            <v>33450</v>
          </cell>
        </row>
        <row r="1843">
          <cell r="I1843" t="str">
            <v>小学校管理費　トイレ洋式化分</v>
          </cell>
          <cell r="J1843">
            <v>1</v>
          </cell>
          <cell r="K1843" t="str">
            <v>一般会計</v>
          </cell>
          <cell r="L1843">
            <v>10</v>
          </cell>
          <cell r="M1843" t="str">
            <v>教育費　</v>
          </cell>
          <cell r="N1843">
            <v>2</v>
          </cell>
          <cell r="O1843" t="str">
            <v>小学校費</v>
          </cell>
          <cell r="P1843">
            <v>1</v>
          </cell>
          <cell r="Q1843" t="str">
            <v>学校管理費　</v>
          </cell>
          <cell r="R1843">
            <v>10</v>
          </cell>
          <cell r="S1843" t="str">
            <v>管理費　</v>
          </cell>
          <cell r="T1843">
            <v>2</v>
          </cell>
          <cell r="U1843" t="str">
            <v>小学校管理費</v>
          </cell>
          <cell r="V1843">
            <v>0</v>
          </cell>
          <cell r="X1843">
            <v>9</v>
          </cell>
          <cell r="Y1843" t="str">
            <v>トイレ洋式化分　</v>
          </cell>
          <cell r="Z1843">
            <v>0</v>
          </cell>
          <cell r="AA1843">
            <v>47725</v>
          </cell>
          <cell r="AB1843">
            <v>28402</v>
          </cell>
          <cell r="AC1843">
            <v>28402</v>
          </cell>
          <cell r="AD1843">
            <v>28402</v>
          </cell>
          <cell r="AE1843">
            <v>37492</v>
          </cell>
          <cell r="AF1843">
            <v>23901</v>
          </cell>
          <cell r="AG1843">
            <v>23901</v>
          </cell>
          <cell r="AH1843">
            <v>23901</v>
          </cell>
          <cell r="AI1843">
            <v>10233</v>
          </cell>
          <cell r="AJ1843">
            <v>4501</v>
          </cell>
          <cell r="AK1843">
            <v>4501</v>
          </cell>
          <cell r="AL1843">
            <v>4501</v>
          </cell>
          <cell r="AM1843">
            <v>0</v>
          </cell>
          <cell r="AN1843">
            <v>-19323</v>
          </cell>
          <cell r="AO1843">
            <v>-19323</v>
          </cell>
          <cell r="AP1843" t="str">
            <v>　近年の各家庭における洋式トイレの普及状況、あるいは防災機能の強化などの観点から、学校施設におけるトイレの洋式化については、必要性が増しており、児童の健康面、衛生面、生活面などの教育環境の充実を図るため、小学校施設のトイレ洋式化改修を実施するもの。</v>
          </cell>
          <cell r="AQ1843" t="str">
            <v>○工事請負費：汐見が丘小学校トイレ洋式化改修工事
≪増減の理由≫事業内容の相違に伴う委託料の皆減及び工事請負費の減</v>
          </cell>
          <cell r="BJ1843">
            <v>1</v>
          </cell>
          <cell r="BK1843">
            <v>28402</v>
          </cell>
          <cell r="BL1843">
            <v>0</v>
          </cell>
          <cell r="BM1843">
            <v>0</v>
          </cell>
          <cell r="BN1843">
            <v>0</v>
          </cell>
          <cell r="BO1843">
            <v>0</v>
          </cell>
          <cell r="BP1843">
            <v>0</v>
          </cell>
          <cell r="BQ1843">
            <v>0</v>
          </cell>
          <cell r="BR1843">
            <v>9801</v>
          </cell>
          <cell r="BS1843">
            <v>0</v>
          </cell>
          <cell r="BT1843">
            <v>14100</v>
          </cell>
          <cell r="BU1843">
            <v>0</v>
          </cell>
          <cell r="BV1843">
            <v>4501</v>
          </cell>
          <cell r="BW1843">
            <v>9801</v>
          </cell>
          <cell r="BX1843">
            <v>0</v>
          </cell>
          <cell r="BY1843">
            <v>14100</v>
          </cell>
          <cell r="BZ1843">
            <v>0</v>
          </cell>
          <cell r="CA1843">
            <v>4501</v>
          </cell>
        </row>
        <row r="1844">
          <cell r="I1844" t="str">
            <v>小学校管理費　危険樹木伐採分</v>
          </cell>
          <cell r="J1844">
            <v>1</v>
          </cell>
          <cell r="K1844" t="str">
            <v>一般会計</v>
          </cell>
          <cell r="L1844">
            <v>10</v>
          </cell>
          <cell r="M1844" t="str">
            <v>教育費　</v>
          </cell>
          <cell r="N1844">
            <v>2</v>
          </cell>
          <cell r="O1844" t="str">
            <v>小学校費</v>
          </cell>
          <cell r="P1844">
            <v>1</v>
          </cell>
          <cell r="Q1844" t="str">
            <v>学校管理費　</v>
          </cell>
          <cell r="R1844">
            <v>10</v>
          </cell>
          <cell r="S1844" t="str">
            <v>管理費　</v>
          </cell>
          <cell r="T1844">
            <v>2</v>
          </cell>
          <cell r="U1844" t="str">
            <v>小学校管理費</v>
          </cell>
          <cell r="V1844">
            <v>0</v>
          </cell>
          <cell r="X1844">
            <v>11</v>
          </cell>
          <cell r="Y1844" t="str">
            <v>危険樹木伐採分　</v>
          </cell>
          <cell r="Z1844">
            <v>0</v>
          </cell>
          <cell r="AA1844">
            <v>0</v>
          </cell>
          <cell r="AB1844">
            <v>0</v>
          </cell>
          <cell r="AC1844">
            <v>0</v>
          </cell>
          <cell r="AD1844">
            <v>0</v>
          </cell>
          <cell r="AE1844">
            <v>0</v>
          </cell>
          <cell r="AF1844">
            <v>0</v>
          </cell>
          <cell r="AG1844">
            <v>0</v>
          </cell>
          <cell r="AH1844">
            <v>0</v>
          </cell>
          <cell r="AI1844">
            <v>0</v>
          </cell>
          <cell r="AJ1844">
            <v>0</v>
          </cell>
          <cell r="AK1844">
            <v>0</v>
          </cell>
          <cell r="AL1844">
            <v>0</v>
          </cell>
          <cell r="AM1844">
            <v>0</v>
          </cell>
          <cell r="AN1844">
            <v>0</v>
          </cell>
          <cell r="AO1844">
            <v>0</v>
          </cell>
          <cell r="AP1844" t="str">
            <v>　学校環境における樹木の安全を確保するため、倒伏や落枝等により重大な事故等の発生リスクが高い樹木を伐採、または剪定し、児童が安心・安全に生活できる教育環境を整備するもの。　</v>
          </cell>
          <cell r="AQ1844" t="str">
            <v>○委託料
　・小学校危険樹木伐採等業務委託</v>
          </cell>
          <cell r="BJ1844">
            <v>0</v>
          </cell>
          <cell r="BK1844">
            <v>0</v>
          </cell>
          <cell r="BL1844">
            <v>0</v>
          </cell>
          <cell r="BM1844">
            <v>0</v>
          </cell>
          <cell r="BN1844">
            <v>0</v>
          </cell>
          <cell r="BO1844">
            <v>0</v>
          </cell>
          <cell r="BP1844">
            <v>0</v>
          </cell>
          <cell r="BQ1844">
            <v>0</v>
          </cell>
          <cell r="BR1844">
            <v>0</v>
          </cell>
          <cell r="BS1844">
            <v>0</v>
          </cell>
          <cell r="BT1844">
            <v>0</v>
          </cell>
          <cell r="BU1844">
            <v>0</v>
          </cell>
          <cell r="BV1844">
            <v>0</v>
          </cell>
          <cell r="BW1844">
            <v>0</v>
          </cell>
          <cell r="BX1844">
            <v>0</v>
          </cell>
          <cell r="BY1844">
            <v>0</v>
          </cell>
          <cell r="BZ1844">
            <v>0</v>
          </cell>
          <cell r="CA1844">
            <v>0</v>
          </cell>
        </row>
        <row r="1845">
          <cell r="I1845" t="str">
            <v>小学校管理費　構造改革分</v>
          </cell>
          <cell r="J1845">
            <v>1</v>
          </cell>
          <cell r="K1845" t="str">
            <v>一般会計</v>
          </cell>
          <cell r="L1845">
            <v>10</v>
          </cell>
          <cell r="M1845" t="str">
            <v>教育費　</v>
          </cell>
          <cell r="N1845">
            <v>2</v>
          </cell>
          <cell r="O1845" t="str">
            <v>小学校費</v>
          </cell>
          <cell r="P1845">
            <v>1</v>
          </cell>
          <cell r="Q1845" t="str">
            <v>学校管理費　</v>
          </cell>
          <cell r="R1845">
            <v>10</v>
          </cell>
          <cell r="S1845" t="str">
            <v>管理費　</v>
          </cell>
          <cell r="T1845">
            <v>2</v>
          </cell>
          <cell r="U1845" t="str">
            <v>小学校管理費</v>
          </cell>
          <cell r="V1845">
            <v>0</v>
          </cell>
          <cell r="X1845">
            <v>12</v>
          </cell>
          <cell r="Y1845" t="str">
            <v>構造改革分　</v>
          </cell>
          <cell r="Z1845">
            <v>0</v>
          </cell>
          <cell r="AA1845">
            <v>0</v>
          </cell>
          <cell r="AB1845">
            <v>11460</v>
          </cell>
          <cell r="AC1845">
            <v>11460</v>
          </cell>
          <cell r="AD1845">
            <v>11460</v>
          </cell>
          <cell r="AE1845">
            <v>0</v>
          </cell>
          <cell r="AF1845">
            <v>0</v>
          </cell>
          <cell r="AG1845">
            <v>0</v>
          </cell>
          <cell r="AH1845">
            <v>0</v>
          </cell>
          <cell r="AI1845">
            <v>0</v>
          </cell>
          <cell r="AJ1845">
            <v>11460</v>
          </cell>
          <cell r="AK1845">
            <v>11460</v>
          </cell>
          <cell r="AL1845">
            <v>11460</v>
          </cell>
          <cell r="AM1845">
            <v>0</v>
          </cell>
          <cell r="AN1845">
            <v>11460</v>
          </cell>
          <cell r="AO1845">
            <v>11460</v>
          </cell>
          <cell r="AP1845" t="str">
            <v>　『いわき版「骨太の方針」』に基づき、学校環境の安全確保を行うもの。</v>
          </cell>
          <cell r="AQ1845" t="str">
            <v xml:space="preserve">○委　託　料：小学校危険樹木伐採業務委託
《増減理由》新規事業に伴う皆増 </v>
          </cell>
          <cell r="BJ1845">
            <v>1</v>
          </cell>
          <cell r="BK1845">
            <v>11460</v>
          </cell>
          <cell r="BL1845">
            <v>0</v>
          </cell>
          <cell r="BM1845">
            <v>0</v>
          </cell>
          <cell r="BN1845">
            <v>0</v>
          </cell>
          <cell r="BO1845">
            <v>0</v>
          </cell>
          <cell r="BP1845">
            <v>0</v>
          </cell>
          <cell r="BQ1845">
            <v>0</v>
          </cell>
          <cell r="BR1845">
            <v>0</v>
          </cell>
          <cell r="BS1845">
            <v>0</v>
          </cell>
          <cell r="BT1845">
            <v>0</v>
          </cell>
          <cell r="BU1845">
            <v>0</v>
          </cell>
          <cell r="BV1845">
            <v>11460</v>
          </cell>
          <cell r="BW1845">
            <v>0</v>
          </cell>
          <cell r="BX1845">
            <v>0</v>
          </cell>
          <cell r="BY1845">
            <v>0</v>
          </cell>
          <cell r="BZ1845">
            <v>0</v>
          </cell>
          <cell r="CA1845">
            <v>11460</v>
          </cell>
        </row>
        <row r="1846">
          <cell r="I1846" t="str">
            <v>小学校管理運営費</v>
          </cell>
          <cell r="J1846">
            <v>1</v>
          </cell>
          <cell r="K1846" t="str">
            <v>一般会計</v>
          </cell>
          <cell r="L1846">
            <v>10</v>
          </cell>
          <cell r="M1846" t="str">
            <v>教育費　</v>
          </cell>
          <cell r="N1846">
            <v>2</v>
          </cell>
          <cell r="O1846" t="str">
            <v>小学校費</v>
          </cell>
          <cell r="P1846">
            <v>1</v>
          </cell>
          <cell r="Q1846" t="str">
            <v>学校管理費　</v>
          </cell>
          <cell r="R1846">
            <v>10</v>
          </cell>
          <cell r="S1846" t="str">
            <v>管理費　</v>
          </cell>
          <cell r="T1846">
            <v>3</v>
          </cell>
          <cell r="U1846" t="str">
            <v>小学校管理運営費</v>
          </cell>
          <cell r="V1846">
            <v>0</v>
          </cell>
          <cell r="X1846">
            <v>0</v>
          </cell>
          <cell r="Z1846">
            <v>93239</v>
          </cell>
          <cell r="AA1846">
            <v>91026</v>
          </cell>
          <cell r="AB1846">
            <v>83794</v>
          </cell>
          <cell r="AC1846">
            <v>83794</v>
          </cell>
          <cell r="AD1846">
            <v>83794</v>
          </cell>
          <cell r="AE1846">
            <v>0</v>
          </cell>
          <cell r="AF1846">
            <v>0</v>
          </cell>
          <cell r="AG1846">
            <v>0</v>
          </cell>
          <cell r="AH1846">
            <v>0</v>
          </cell>
          <cell r="AI1846">
            <v>91026</v>
          </cell>
          <cell r="AJ1846">
            <v>83794</v>
          </cell>
          <cell r="AK1846">
            <v>83794</v>
          </cell>
          <cell r="AL1846">
            <v>83794</v>
          </cell>
          <cell r="AM1846">
            <v>0</v>
          </cell>
          <cell r="AN1846">
            <v>-7232</v>
          </cell>
          <cell r="AO1846">
            <v>-7232</v>
          </cell>
          <cell r="AP1846" t="str">
            <v>　小学校61校（本校60校、分校1校）における学校運営経費。
　※令和５年度より桶売小学校が休校</v>
          </cell>
          <cell r="AQ1846" t="str">
            <v xml:space="preserve">○報償費：各種学校行事における記念品代　等
○需用費：学校事務用品代、来賓用お茶代、各種印刷代、救急薬品代
○役務費：学校用郵券代、学校用ピアノ調律代
○使用料及び賃借料：児童搬送タクシー借上料
《増減理由》
・学校事務用消耗品の令達単価減（2,600円→2,200円/人）に伴う消耗品費の減
</v>
          </cell>
          <cell r="BJ1846">
            <v>1</v>
          </cell>
          <cell r="BK1846">
            <v>83794</v>
          </cell>
          <cell r="BL1846">
            <v>0</v>
          </cell>
          <cell r="BM1846">
            <v>0</v>
          </cell>
          <cell r="BN1846">
            <v>0</v>
          </cell>
          <cell r="BO1846">
            <v>0</v>
          </cell>
          <cell r="BP1846">
            <v>0</v>
          </cell>
          <cell r="BQ1846">
            <v>0</v>
          </cell>
          <cell r="BR1846">
            <v>0</v>
          </cell>
          <cell r="BS1846">
            <v>0</v>
          </cell>
          <cell r="BT1846">
            <v>0</v>
          </cell>
          <cell r="BU1846">
            <v>0</v>
          </cell>
          <cell r="BV1846">
            <v>83794</v>
          </cell>
          <cell r="BW1846">
            <v>0</v>
          </cell>
          <cell r="BX1846">
            <v>0</v>
          </cell>
          <cell r="BY1846">
            <v>0</v>
          </cell>
          <cell r="BZ1846">
            <v>0</v>
          </cell>
          <cell r="CA1846">
            <v>83794</v>
          </cell>
        </row>
        <row r="1847">
          <cell r="I1847" t="str">
            <v>小学校ＡＥＤ機器管理分</v>
          </cell>
          <cell r="J1847">
            <v>1</v>
          </cell>
          <cell r="K1847" t="str">
            <v>一般会計</v>
          </cell>
          <cell r="L1847">
            <v>10</v>
          </cell>
          <cell r="M1847" t="str">
            <v>教育費　</v>
          </cell>
          <cell r="N1847">
            <v>2</v>
          </cell>
          <cell r="O1847" t="str">
            <v>小学校費</v>
          </cell>
          <cell r="P1847">
            <v>1</v>
          </cell>
          <cell r="Q1847" t="str">
            <v>学校管理費　</v>
          </cell>
          <cell r="R1847">
            <v>10</v>
          </cell>
          <cell r="S1847" t="str">
            <v>管理費　</v>
          </cell>
          <cell r="T1847">
            <v>13</v>
          </cell>
          <cell r="U1847" t="str">
            <v>小学校ＡＥＤ機器管理費　</v>
          </cell>
          <cell r="V1847">
            <v>0</v>
          </cell>
          <cell r="X1847">
            <v>0</v>
          </cell>
          <cell r="Z1847">
            <v>13311</v>
          </cell>
          <cell r="AA1847">
            <v>127</v>
          </cell>
          <cell r="AB1847">
            <v>1903</v>
          </cell>
          <cell r="AC1847">
            <v>1903</v>
          </cell>
          <cell r="AD1847">
            <v>1903</v>
          </cell>
          <cell r="AE1847">
            <v>0</v>
          </cell>
          <cell r="AF1847">
            <v>0</v>
          </cell>
          <cell r="AG1847">
            <v>0</v>
          </cell>
          <cell r="AH1847">
            <v>0</v>
          </cell>
          <cell r="AI1847">
            <v>127</v>
          </cell>
          <cell r="AJ1847">
            <v>1903</v>
          </cell>
          <cell r="AK1847">
            <v>1903</v>
          </cell>
          <cell r="AL1847">
            <v>1903</v>
          </cell>
          <cell r="AM1847">
            <v>0</v>
          </cell>
          <cell r="AN1847">
            <v>1776</v>
          </cell>
          <cell r="AO1847">
            <v>1776</v>
          </cell>
          <cell r="AP1847" t="str">
            <v xml:space="preserve">　小学校に設置した自動体外式除細動器（ＡＥＤ）について、更新時期を迎える成人用小児用パッドを更新し、安全に使用できる状態を確保する。
</v>
          </cell>
          <cell r="AQ1847" t="str">
            <v xml:space="preserve">○需用費：消耗品費（成人用小児用パッド　各59台・バッテリー　1台）
≪増減理由≫
・更新時期を迎えるパッド・バッテリーの購入のため </v>
          </cell>
          <cell r="BJ1847">
            <v>1</v>
          </cell>
          <cell r="BK1847">
            <v>1903</v>
          </cell>
          <cell r="BL1847">
            <v>0</v>
          </cell>
          <cell r="BM1847">
            <v>0</v>
          </cell>
          <cell r="BN1847">
            <v>0</v>
          </cell>
          <cell r="BO1847">
            <v>0</v>
          </cell>
          <cell r="BP1847">
            <v>0</v>
          </cell>
          <cell r="BQ1847">
            <v>0</v>
          </cell>
          <cell r="BR1847">
            <v>0</v>
          </cell>
          <cell r="BS1847">
            <v>0</v>
          </cell>
          <cell r="BT1847">
            <v>0</v>
          </cell>
          <cell r="BU1847">
            <v>0</v>
          </cell>
          <cell r="BV1847">
            <v>1903</v>
          </cell>
          <cell r="BW1847">
            <v>0</v>
          </cell>
          <cell r="BX1847">
            <v>0</v>
          </cell>
          <cell r="BY1847">
            <v>0</v>
          </cell>
          <cell r="BZ1847">
            <v>0</v>
          </cell>
          <cell r="CA1847">
            <v>1903</v>
          </cell>
        </row>
        <row r="1848">
          <cell r="I1848" t="str">
            <v>小学校机・いす更新事業費</v>
          </cell>
          <cell r="J1848">
            <v>1</v>
          </cell>
          <cell r="K1848" t="str">
            <v>一般会計</v>
          </cell>
          <cell r="L1848">
            <v>10</v>
          </cell>
          <cell r="M1848" t="str">
            <v>教育費　</v>
          </cell>
          <cell r="N1848">
            <v>2</v>
          </cell>
          <cell r="O1848" t="str">
            <v>小学校費</v>
          </cell>
          <cell r="P1848">
            <v>2</v>
          </cell>
          <cell r="Q1848" t="str">
            <v>教育振興費　</v>
          </cell>
          <cell r="R1848">
            <v>20</v>
          </cell>
          <cell r="S1848" t="str">
            <v>教育設備費　</v>
          </cell>
          <cell r="T1848">
            <v>3</v>
          </cell>
          <cell r="U1848" t="str">
            <v>小学校机・いす更新事業費</v>
          </cell>
          <cell r="V1848">
            <v>0</v>
          </cell>
          <cell r="X1848">
            <v>0</v>
          </cell>
          <cell r="Z1848">
            <v>1786</v>
          </cell>
          <cell r="AA1848">
            <v>3625</v>
          </cell>
          <cell r="AB1848">
            <v>0</v>
          </cell>
          <cell r="AC1848">
            <v>0</v>
          </cell>
          <cell r="AD1848">
            <v>0</v>
          </cell>
          <cell r="AE1848">
            <v>1730</v>
          </cell>
          <cell r="AF1848">
            <v>0</v>
          </cell>
          <cell r="AG1848">
            <v>0</v>
          </cell>
          <cell r="AH1848">
            <v>0</v>
          </cell>
          <cell r="AI1848">
            <v>1895</v>
          </cell>
          <cell r="AJ1848">
            <v>0</v>
          </cell>
          <cell r="AK1848">
            <v>0</v>
          </cell>
          <cell r="AL1848">
            <v>0</v>
          </cell>
          <cell r="AM1848">
            <v>0</v>
          </cell>
          <cell r="AN1848">
            <v>-3625</v>
          </cell>
          <cell r="AO1848">
            <v>-3625</v>
          </cell>
          <cell r="AP1848" t="str">
            <v xml:space="preserve">　小学校の児童用机・いすについて、経年劣化により破損または使用不可となったものを計画的に新ＪＩＳ規格の机（福島県産材使用）に更新する。
　なお、福島県産材を使用した児童・生徒用机の購入費用は、林務課所管の森林環境交付金（県支出金）により、小・中学校合計で300万円を上限に1/2が補助される。 </v>
          </cell>
          <cell r="AQ1848" t="str">
            <v>○委託料：既存机・いす廃棄処分（産廃収集運搬処理）業務委託料
○備品購入費：児童用机
《増減理由》
・児童用机更新に係る経費を1104小学校管理費に計上したことに伴う皆減</v>
          </cell>
          <cell r="BJ1848">
            <v>0</v>
          </cell>
          <cell r="BK1848">
            <v>0</v>
          </cell>
          <cell r="BL1848">
            <v>0</v>
          </cell>
          <cell r="BM1848">
            <v>0</v>
          </cell>
          <cell r="BN1848">
            <v>0</v>
          </cell>
          <cell r="BO1848">
            <v>0</v>
          </cell>
          <cell r="BP1848">
            <v>0</v>
          </cell>
          <cell r="BQ1848">
            <v>0</v>
          </cell>
          <cell r="BR1848">
            <v>0</v>
          </cell>
          <cell r="BS1848">
            <v>0</v>
          </cell>
          <cell r="BT1848">
            <v>0</v>
          </cell>
          <cell r="BU1848">
            <v>0</v>
          </cell>
          <cell r="BV1848">
            <v>0</v>
          </cell>
          <cell r="BW1848">
            <v>0</v>
          </cell>
          <cell r="BX1848">
            <v>0</v>
          </cell>
          <cell r="BY1848">
            <v>0</v>
          </cell>
          <cell r="BZ1848">
            <v>0</v>
          </cell>
          <cell r="CA1848">
            <v>0</v>
          </cell>
        </row>
        <row r="1849">
          <cell r="I1849" t="str">
            <v>小学校敷地造成等事業費</v>
          </cell>
          <cell r="J1849">
            <v>1</v>
          </cell>
          <cell r="K1849" t="str">
            <v>一般会計</v>
          </cell>
          <cell r="L1849">
            <v>10</v>
          </cell>
          <cell r="M1849" t="str">
            <v>教育費　</v>
          </cell>
          <cell r="N1849">
            <v>2</v>
          </cell>
          <cell r="O1849" t="str">
            <v>小学校費</v>
          </cell>
          <cell r="P1849">
            <v>3</v>
          </cell>
          <cell r="Q1849" t="str">
            <v>学校建設費　</v>
          </cell>
          <cell r="R1849">
            <v>10</v>
          </cell>
          <cell r="S1849" t="str">
            <v>学校建設費　</v>
          </cell>
          <cell r="T1849">
            <v>3</v>
          </cell>
          <cell r="U1849" t="str">
            <v>敷地造成等事業費</v>
          </cell>
          <cell r="V1849">
            <v>0</v>
          </cell>
          <cell r="X1849">
            <v>0</v>
          </cell>
          <cell r="Z1849">
            <v>22747</v>
          </cell>
          <cell r="AA1849">
            <v>33305</v>
          </cell>
          <cell r="AB1849">
            <v>9988</v>
          </cell>
          <cell r="AC1849">
            <v>9988</v>
          </cell>
          <cell r="AD1849">
            <v>9988</v>
          </cell>
          <cell r="AE1849">
            <v>24900</v>
          </cell>
          <cell r="AF1849">
            <v>7400</v>
          </cell>
          <cell r="AG1849">
            <v>7400</v>
          </cell>
          <cell r="AH1849">
            <v>7400</v>
          </cell>
          <cell r="AI1849">
            <v>8405</v>
          </cell>
          <cell r="AJ1849">
            <v>2588</v>
          </cell>
          <cell r="AK1849">
            <v>2588</v>
          </cell>
          <cell r="AL1849">
            <v>2588</v>
          </cell>
          <cell r="AM1849">
            <v>0</v>
          </cell>
          <cell r="AN1849">
            <v>-23317</v>
          </cell>
          <cell r="AO1849">
            <v>-23317</v>
          </cell>
          <cell r="AP1849" t="str">
            <v>　学校敷地の安全確保のため、排水施設整備や擁壁整備、校庭整備などの敷地に係る造成等の工事を行うもの。</v>
          </cell>
          <cell r="AQ1849" t="str">
            <v>○委　託　料：小名浜第一小学校法面保護工事測量設計委託
《増減理由》
・事業内容の相違に伴う委託料の増、工事請負費の皆減</v>
          </cell>
          <cell r="BJ1849">
            <v>1</v>
          </cell>
          <cell r="BK1849">
            <v>9988</v>
          </cell>
          <cell r="BL1849">
            <v>0</v>
          </cell>
          <cell r="BM1849">
            <v>0</v>
          </cell>
          <cell r="BN1849">
            <v>0</v>
          </cell>
          <cell r="BO1849">
            <v>0</v>
          </cell>
          <cell r="BP1849">
            <v>0</v>
          </cell>
          <cell r="BQ1849">
            <v>0</v>
          </cell>
          <cell r="BR1849">
            <v>0</v>
          </cell>
          <cell r="BS1849">
            <v>0</v>
          </cell>
          <cell r="BT1849">
            <v>7400</v>
          </cell>
          <cell r="BU1849">
            <v>0</v>
          </cell>
          <cell r="BV1849">
            <v>2588</v>
          </cell>
          <cell r="BW1849">
            <v>0</v>
          </cell>
          <cell r="BX1849">
            <v>0</v>
          </cell>
          <cell r="BY1849">
            <v>7400</v>
          </cell>
          <cell r="BZ1849">
            <v>0</v>
          </cell>
          <cell r="CA1849">
            <v>2588</v>
          </cell>
        </row>
        <row r="1850">
          <cell r="I1850" t="str">
            <v>小学校屋内運動場長寿命化改修事業費（補助）</v>
          </cell>
          <cell r="J1850">
            <v>1</v>
          </cell>
          <cell r="K1850" t="str">
            <v>一般会計</v>
          </cell>
          <cell r="L1850">
            <v>10</v>
          </cell>
          <cell r="M1850" t="str">
            <v>教育費　</v>
          </cell>
          <cell r="N1850">
            <v>2</v>
          </cell>
          <cell r="O1850" t="str">
            <v>小学校費</v>
          </cell>
          <cell r="P1850">
            <v>3</v>
          </cell>
          <cell r="Q1850" t="str">
            <v>学校建設費　</v>
          </cell>
          <cell r="R1850">
            <v>10</v>
          </cell>
          <cell r="S1850" t="str">
            <v>学校建設費　</v>
          </cell>
          <cell r="T1850">
            <v>21</v>
          </cell>
          <cell r="U1850" t="str">
            <v>屋内運動場長寿命化改修事業費</v>
          </cell>
          <cell r="V1850">
            <v>1</v>
          </cell>
          <cell r="W1850" t="str">
            <v>屋内運動場長寿命化改修事業費（補助）</v>
          </cell>
          <cell r="X1850">
            <v>0</v>
          </cell>
          <cell r="Z1850">
            <v>239270</v>
          </cell>
          <cell r="AA1850">
            <v>266178</v>
          </cell>
          <cell r="AB1850">
            <v>0</v>
          </cell>
          <cell r="AC1850">
            <v>0</v>
          </cell>
          <cell r="AD1850">
            <v>0</v>
          </cell>
          <cell r="AE1850">
            <v>266178</v>
          </cell>
          <cell r="AF1850">
            <v>0</v>
          </cell>
          <cell r="AG1850">
            <v>0</v>
          </cell>
          <cell r="AH1850">
            <v>0</v>
          </cell>
          <cell r="AI1850">
            <v>0</v>
          </cell>
          <cell r="AJ1850">
            <v>0</v>
          </cell>
          <cell r="AK1850">
            <v>0</v>
          </cell>
          <cell r="AL1850">
            <v>0</v>
          </cell>
          <cell r="AM1850">
            <v>0</v>
          </cell>
          <cell r="AN1850">
            <v>-266178</v>
          </cell>
          <cell r="AO1850">
            <v>-266178</v>
          </cell>
          <cell r="AP1850" t="str">
            <v xml:space="preserve">　個別管理計画「学校施設マネジメントプラン」の策定内容に基づき、小学校屋内運動場の長寿命化改修を実施する。構造体の劣化対策やライフラインの更新などにより建物の耐久性を高めるとともに、省エネルギー化やバリアフリー対策など現代の社会的要請に応じた施設の長寿命化を図ることを目的としている。
　令和３年度に着手する屋内運動場２校の長寿命化改修工事を実施するもの。
 </v>
          </cell>
          <cell r="AQ1850" t="str">
            <v>・長寿命化改修工事（Ｒ３～Ｒ４継続費の２年目）
　高坂小学校、小名浜第三小学校</v>
          </cell>
          <cell r="BJ1850">
            <v>0</v>
          </cell>
          <cell r="BK1850">
            <v>0</v>
          </cell>
          <cell r="BL1850">
            <v>0</v>
          </cell>
          <cell r="BM1850">
            <v>0</v>
          </cell>
          <cell r="BN1850">
            <v>0</v>
          </cell>
          <cell r="BO1850">
            <v>0</v>
          </cell>
          <cell r="BP1850">
            <v>0</v>
          </cell>
          <cell r="BQ1850">
            <v>0</v>
          </cell>
          <cell r="BR1850">
            <v>0</v>
          </cell>
          <cell r="BS1850">
            <v>0</v>
          </cell>
          <cell r="BT1850">
            <v>0</v>
          </cell>
          <cell r="BU1850">
            <v>0</v>
          </cell>
          <cell r="BV1850">
            <v>0</v>
          </cell>
          <cell r="BW1850">
            <v>0</v>
          </cell>
          <cell r="BX1850">
            <v>0</v>
          </cell>
          <cell r="BY1850">
            <v>0</v>
          </cell>
          <cell r="BZ1850">
            <v>0</v>
          </cell>
          <cell r="CA1850">
            <v>0</v>
          </cell>
        </row>
        <row r="1851">
          <cell r="I1851" t="str">
            <v>小学校屋内運動場長寿命化改修事業費（単独）</v>
          </cell>
          <cell r="J1851">
            <v>1</v>
          </cell>
          <cell r="K1851" t="str">
            <v>一般会計</v>
          </cell>
          <cell r="L1851">
            <v>10</v>
          </cell>
          <cell r="M1851" t="str">
            <v>教育費　</v>
          </cell>
          <cell r="N1851">
            <v>2</v>
          </cell>
          <cell r="O1851" t="str">
            <v>小学校費</v>
          </cell>
          <cell r="P1851">
            <v>3</v>
          </cell>
          <cell r="Q1851" t="str">
            <v>学校建設費　</v>
          </cell>
          <cell r="R1851">
            <v>10</v>
          </cell>
          <cell r="S1851" t="str">
            <v>学校建設費　</v>
          </cell>
          <cell r="T1851">
            <v>21</v>
          </cell>
          <cell r="U1851" t="str">
            <v>屋内運動場長寿命化改修事業費</v>
          </cell>
          <cell r="V1851">
            <v>2</v>
          </cell>
          <cell r="W1851" t="str">
            <v>屋内運動場長寿命化改修事業費（単独）</v>
          </cell>
          <cell r="X1851">
            <v>0</v>
          </cell>
          <cell r="Z1851">
            <v>1223</v>
          </cell>
          <cell r="AA1851">
            <v>1223</v>
          </cell>
          <cell r="AB1851">
            <v>0</v>
          </cell>
          <cell r="AC1851">
            <v>0</v>
          </cell>
          <cell r="AD1851">
            <v>0</v>
          </cell>
          <cell r="AE1851">
            <v>0</v>
          </cell>
          <cell r="AF1851">
            <v>0</v>
          </cell>
          <cell r="AG1851">
            <v>0</v>
          </cell>
          <cell r="AH1851">
            <v>0</v>
          </cell>
          <cell r="AI1851">
            <v>1223</v>
          </cell>
          <cell r="AJ1851">
            <v>0</v>
          </cell>
          <cell r="AK1851">
            <v>0</v>
          </cell>
          <cell r="AL1851">
            <v>0</v>
          </cell>
          <cell r="AM1851">
            <v>0</v>
          </cell>
          <cell r="AN1851">
            <v>-1223</v>
          </cell>
          <cell r="AO1851">
            <v>-1223</v>
          </cell>
          <cell r="AP1851" t="str">
            <v>　長寿命化改修工事の完了に伴い必要となる備品の引越しを実施するもの。</v>
          </cell>
          <cell r="AQ1851" t="str">
            <v>〇委託料：備品運搬等業務委託</v>
          </cell>
          <cell r="BJ1851">
            <v>0</v>
          </cell>
          <cell r="BK1851">
            <v>0</v>
          </cell>
          <cell r="BL1851">
            <v>0</v>
          </cell>
          <cell r="BM1851">
            <v>0</v>
          </cell>
          <cell r="BN1851">
            <v>0</v>
          </cell>
          <cell r="BO1851">
            <v>0</v>
          </cell>
          <cell r="BP1851">
            <v>0</v>
          </cell>
          <cell r="BQ1851">
            <v>0</v>
          </cell>
          <cell r="BR1851">
            <v>0</v>
          </cell>
          <cell r="BS1851">
            <v>0</v>
          </cell>
          <cell r="BT1851">
            <v>0</v>
          </cell>
          <cell r="BU1851">
            <v>0</v>
          </cell>
          <cell r="BV1851">
            <v>0</v>
          </cell>
          <cell r="BW1851">
            <v>0</v>
          </cell>
          <cell r="BX1851">
            <v>0</v>
          </cell>
          <cell r="BY1851">
            <v>0</v>
          </cell>
          <cell r="BZ1851">
            <v>0</v>
          </cell>
          <cell r="CA1851">
            <v>0</v>
          </cell>
        </row>
        <row r="1852">
          <cell r="I1852" t="str">
            <v>中学校管理費</v>
          </cell>
          <cell r="J1852">
            <v>1</v>
          </cell>
          <cell r="K1852" t="str">
            <v>一般会計</v>
          </cell>
          <cell r="L1852">
            <v>10</v>
          </cell>
          <cell r="M1852" t="str">
            <v>教育費　</v>
          </cell>
          <cell r="N1852">
            <v>3</v>
          </cell>
          <cell r="O1852" t="str">
            <v>中学校費</v>
          </cell>
          <cell r="P1852">
            <v>1</v>
          </cell>
          <cell r="Q1852" t="str">
            <v>学校管理費　</v>
          </cell>
          <cell r="R1852">
            <v>10</v>
          </cell>
          <cell r="S1852" t="str">
            <v>管理費　</v>
          </cell>
          <cell r="T1852">
            <v>2</v>
          </cell>
          <cell r="U1852" t="str">
            <v>中学校管理費</v>
          </cell>
          <cell r="V1852">
            <v>0</v>
          </cell>
          <cell r="X1852">
            <v>0</v>
          </cell>
          <cell r="Z1852">
            <v>377426</v>
          </cell>
          <cell r="AA1852">
            <v>369609</v>
          </cell>
          <cell r="AB1852">
            <v>502836</v>
          </cell>
          <cell r="AC1852">
            <v>502207</v>
          </cell>
          <cell r="AD1852">
            <v>502207</v>
          </cell>
          <cell r="AE1852">
            <v>3632</v>
          </cell>
          <cell r="AF1852">
            <v>4840</v>
          </cell>
          <cell r="AG1852">
            <v>4840</v>
          </cell>
          <cell r="AH1852">
            <v>4840</v>
          </cell>
          <cell r="AI1852">
            <v>365977</v>
          </cell>
          <cell r="AJ1852">
            <v>497996</v>
          </cell>
          <cell r="AK1852">
            <v>497367</v>
          </cell>
          <cell r="AL1852">
            <v>497367</v>
          </cell>
          <cell r="AM1852">
            <v>-629</v>
          </cell>
          <cell r="AN1852">
            <v>133227</v>
          </cell>
          <cell r="AO1852">
            <v>132598</v>
          </cell>
          <cell r="AP1852" t="str">
            <v>　中学校37校の維持管理経費。
　※令和５年度より大野中学校が廃校
≪根拠法令等≫設備・機器等の管理・保守点検
　電気事業法、消防法、建築基準法、学校保健安全法、水道法、
　いわき市給水施設等条例、浄化槽法、改正フロン法</v>
          </cell>
          <cell r="AQ1852" t="str">
            <v xml:space="preserve">《増要因》
・単価上昇による電気料の増
・生徒用机更新分（6200中学校机・いす更新事業費から移動）を新規計上したことに伴う備品購入費の増
《減要因》
・樹木伐採見込件数の減（10件→４件）に伴う委託料の減
・トイレ洋式化改修事業を経常から臨時に移行したことに伴う工事請負費等の減
・大野中学校廃校に伴う各種経費の減
</v>
          </cell>
          <cell r="BJ1852">
            <v>2</v>
          </cell>
          <cell r="BK1852">
            <v>0</v>
          </cell>
          <cell r="BL1852">
            <v>0</v>
          </cell>
          <cell r="BM1852">
            <v>0</v>
          </cell>
          <cell r="BN1852">
            <v>0</v>
          </cell>
          <cell r="BO1852">
            <v>0</v>
          </cell>
          <cell r="BP1852">
            <v>0</v>
          </cell>
          <cell r="BQ1852">
            <v>0</v>
          </cell>
          <cell r="BR1852">
            <v>0</v>
          </cell>
          <cell r="BS1852">
            <v>1270</v>
          </cell>
          <cell r="BT1852">
            <v>0</v>
          </cell>
          <cell r="BU1852">
            <v>3570</v>
          </cell>
          <cell r="BV1852">
            <v>497996</v>
          </cell>
          <cell r="BW1852">
            <v>0</v>
          </cell>
          <cell r="BX1852">
            <v>1270</v>
          </cell>
          <cell r="BY1852">
            <v>0</v>
          </cell>
          <cell r="BZ1852">
            <v>3570</v>
          </cell>
          <cell r="CA1852">
            <v>497367</v>
          </cell>
        </row>
        <row r="1853">
          <cell r="I1853" t="str">
            <v>中学校管理費　大規模維持補修分</v>
          </cell>
          <cell r="J1853">
            <v>1</v>
          </cell>
          <cell r="K1853" t="str">
            <v>一般会計</v>
          </cell>
          <cell r="L1853">
            <v>10</v>
          </cell>
          <cell r="M1853" t="str">
            <v>教育費　</v>
          </cell>
          <cell r="N1853">
            <v>3</v>
          </cell>
          <cell r="O1853" t="str">
            <v>中学校費</v>
          </cell>
          <cell r="P1853">
            <v>1</v>
          </cell>
          <cell r="Q1853" t="str">
            <v>学校管理費　</v>
          </cell>
          <cell r="R1853">
            <v>10</v>
          </cell>
          <cell r="S1853" t="str">
            <v>管理費　</v>
          </cell>
          <cell r="T1853">
            <v>2</v>
          </cell>
          <cell r="U1853" t="str">
            <v>中学校管理費</v>
          </cell>
          <cell r="V1853">
            <v>0</v>
          </cell>
          <cell r="X1853">
            <v>5</v>
          </cell>
          <cell r="Y1853" t="str">
            <v>大規模維持補修分</v>
          </cell>
          <cell r="Z1853">
            <v>0</v>
          </cell>
          <cell r="AA1853">
            <v>0</v>
          </cell>
          <cell r="AB1853">
            <v>3014</v>
          </cell>
          <cell r="AC1853">
            <v>3014</v>
          </cell>
          <cell r="AD1853">
            <v>3014</v>
          </cell>
          <cell r="AE1853">
            <v>0</v>
          </cell>
          <cell r="AF1853">
            <v>2200</v>
          </cell>
          <cell r="AG1853">
            <v>2200</v>
          </cell>
          <cell r="AH1853">
            <v>2200</v>
          </cell>
          <cell r="AI1853">
            <v>0</v>
          </cell>
          <cell r="AJ1853">
            <v>814</v>
          </cell>
          <cell r="AK1853">
            <v>814</v>
          </cell>
          <cell r="AL1853">
            <v>814</v>
          </cell>
          <cell r="AM1853">
            <v>0</v>
          </cell>
          <cell r="AN1853">
            <v>3014</v>
          </cell>
          <cell r="AO1853">
            <v>3014</v>
          </cell>
          <cell r="AP1853" t="str">
            <v>　生徒の適切な教育環境を維持するため、中学校施設の臨時的かつ大規模な維持補修工事を行う。</v>
          </cell>
          <cell r="AQ1853" t="str">
            <v xml:space="preserve">○委託料：内郷第一中学校プール改修工事設計委託
《増減理由》要求内容の相違に伴う皆増（令和４年度０査定） </v>
          </cell>
          <cell r="BJ1853">
            <v>1</v>
          </cell>
          <cell r="BK1853">
            <v>3014</v>
          </cell>
          <cell r="BL1853">
            <v>0</v>
          </cell>
          <cell r="BM1853">
            <v>0</v>
          </cell>
          <cell r="BN1853">
            <v>0</v>
          </cell>
          <cell r="BO1853">
            <v>0</v>
          </cell>
          <cell r="BP1853">
            <v>0</v>
          </cell>
          <cell r="BQ1853">
            <v>0</v>
          </cell>
          <cell r="BR1853">
            <v>0</v>
          </cell>
          <cell r="BS1853">
            <v>0</v>
          </cell>
          <cell r="BT1853">
            <v>2200</v>
          </cell>
          <cell r="BU1853">
            <v>0</v>
          </cell>
          <cell r="BV1853">
            <v>814</v>
          </cell>
          <cell r="BW1853">
            <v>0</v>
          </cell>
          <cell r="BX1853">
            <v>0</v>
          </cell>
          <cell r="BY1853">
            <v>2200</v>
          </cell>
          <cell r="BZ1853">
            <v>0</v>
          </cell>
          <cell r="CA1853">
            <v>814</v>
          </cell>
        </row>
        <row r="1854">
          <cell r="I1854" t="str">
            <v>中学校管理費　臨時経費分</v>
          </cell>
          <cell r="J1854">
            <v>1</v>
          </cell>
          <cell r="K1854" t="str">
            <v>一般会計</v>
          </cell>
          <cell r="L1854">
            <v>10</v>
          </cell>
          <cell r="M1854" t="str">
            <v>教育費　</v>
          </cell>
          <cell r="N1854">
            <v>3</v>
          </cell>
          <cell r="O1854" t="str">
            <v>中学校費</v>
          </cell>
          <cell r="P1854">
            <v>1</v>
          </cell>
          <cell r="Q1854" t="str">
            <v>学校管理費　</v>
          </cell>
          <cell r="R1854">
            <v>10</v>
          </cell>
          <cell r="S1854" t="str">
            <v>管理費　</v>
          </cell>
          <cell r="T1854">
            <v>2</v>
          </cell>
          <cell r="U1854" t="str">
            <v>中学校管理費</v>
          </cell>
          <cell r="V1854">
            <v>0</v>
          </cell>
          <cell r="X1854">
            <v>9</v>
          </cell>
          <cell r="Y1854" t="str">
            <v>臨時経費分　</v>
          </cell>
          <cell r="Z1854">
            <v>0</v>
          </cell>
          <cell r="AA1854">
            <v>412</v>
          </cell>
          <cell r="AB1854">
            <v>17758</v>
          </cell>
          <cell r="AC1854">
            <v>17758</v>
          </cell>
          <cell r="AD1854">
            <v>17758</v>
          </cell>
          <cell r="AE1854">
            <v>0</v>
          </cell>
          <cell r="AF1854">
            <v>0</v>
          </cell>
          <cell r="AG1854">
            <v>0</v>
          </cell>
          <cell r="AH1854">
            <v>0</v>
          </cell>
          <cell r="AI1854">
            <v>412</v>
          </cell>
          <cell r="AJ1854">
            <v>17758</v>
          </cell>
          <cell r="AK1854">
            <v>17758</v>
          </cell>
          <cell r="AL1854">
            <v>17758</v>
          </cell>
          <cell r="AM1854">
            <v>0</v>
          </cell>
          <cell r="AN1854">
            <v>17346</v>
          </cell>
          <cell r="AO1854">
            <v>17346</v>
          </cell>
          <cell r="AP1854" t="str">
            <v xml:space="preserve">　学校施設における電気使用料の増分については、経常経費において単価上昇分を見込んだところだが、使用量についてもGIGAスクールの運用開始やエアコンの使用などで、令和４年度当初に見込んだ使用量から大幅に増加しており、経常経費の枠内で対応することが困難な状況であるため、使用量増加分についても所要額を要求するもの。
 </v>
          </cell>
          <cell r="AQ1854" t="str">
            <v>　電気料（使用量増加分）
≪増減理由≫
　《増減理由》
　事業内容の変更に伴う増
※R４年度
　三和中学校の維持管理経費</v>
          </cell>
          <cell r="BJ1854">
            <v>1</v>
          </cell>
          <cell r="BK1854">
            <v>17758</v>
          </cell>
          <cell r="BL1854">
            <v>0</v>
          </cell>
          <cell r="BM1854">
            <v>0</v>
          </cell>
          <cell r="BN1854">
            <v>0</v>
          </cell>
          <cell r="BO1854">
            <v>0</v>
          </cell>
          <cell r="BP1854">
            <v>0</v>
          </cell>
          <cell r="BQ1854">
            <v>0</v>
          </cell>
          <cell r="BR1854">
            <v>0</v>
          </cell>
          <cell r="BS1854">
            <v>0</v>
          </cell>
          <cell r="BT1854">
            <v>0</v>
          </cell>
          <cell r="BU1854">
            <v>0</v>
          </cell>
          <cell r="BV1854">
            <v>17758</v>
          </cell>
          <cell r="BW1854">
            <v>0</v>
          </cell>
          <cell r="BX1854">
            <v>0</v>
          </cell>
          <cell r="BY1854">
            <v>0</v>
          </cell>
          <cell r="BZ1854">
            <v>0</v>
          </cell>
          <cell r="CA1854">
            <v>17758</v>
          </cell>
        </row>
        <row r="1855">
          <cell r="I1855" t="str">
            <v>中学校管理費　長寿命化事業分</v>
          </cell>
          <cell r="J1855">
            <v>1</v>
          </cell>
          <cell r="K1855" t="str">
            <v>一般会計</v>
          </cell>
          <cell r="L1855">
            <v>10</v>
          </cell>
          <cell r="M1855" t="str">
            <v>教育費　</v>
          </cell>
          <cell r="N1855">
            <v>3</v>
          </cell>
          <cell r="O1855" t="str">
            <v>中学校費</v>
          </cell>
          <cell r="P1855">
            <v>1</v>
          </cell>
          <cell r="Q1855" t="str">
            <v>学校管理費　</v>
          </cell>
          <cell r="R1855">
            <v>10</v>
          </cell>
          <cell r="S1855" t="str">
            <v>管理費　</v>
          </cell>
          <cell r="T1855">
            <v>2</v>
          </cell>
          <cell r="U1855" t="str">
            <v>中学校管理費</v>
          </cell>
          <cell r="V1855">
            <v>0</v>
          </cell>
          <cell r="X1855">
            <v>10</v>
          </cell>
          <cell r="Y1855" t="str">
            <v>長寿命化事業分　</v>
          </cell>
          <cell r="Z1855">
            <v>0</v>
          </cell>
          <cell r="AA1855">
            <v>44748</v>
          </cell>
          <cell r="AB1855">
            <v>96283</v>
          </cell>
          <cell r="AC1855">
            <v>91354</v>
          </cell>
          <cell r="AD1855">
            <v>91354</v>
          </cell>
          <cell r="AE1855">
            <v>40200</v>
          </cell>
          <cell r="AF1855">
            <v>74116</v>
          </cell>
          <cell r="AG1855">
            <v>71116</v>
          </cell>
          <cell r="AH1855">
            <v>71116</v>
          </cell>
          <cell r="AI1855">
            <v>4548</v>
          </cell>
          <cell r="AJ1855">
            <v>22167</v>
          </cell>
          <cell r="AK1855">
            <v>20238</v>
          </cell>
          <cell r="AL1855">
            <v>20238</v>
          </cell>
          <cell r="AM1855">
            <v>-4929</v>
          </cell>
          <cell r="AN1855">
            <v>51535</v>
          </cell>
          <cell r="AO1855">
            <v>46606</v>
          </cell>
          <cell r="AP1855" t="str">
            <v>　公共施設等の適正管理に資するため、個別管理計画における位置づけや劣化状況を踏まえ、中学校施設における長寿命化改修事業及び解体事業を実施するもの。　</v>
          </cell>
          <cell r="AQ1855" t="str">
            <v xml:space="preserve">○委　託　料：小名浜第一中学校外１校給水管改修工事設計委託
　湯本第一中学校外１校校舎外壁等改修工事設計委託
　内郷第一中学校倉庫解体工事工事設計委託
　学校施設石綿分析等業務委託（４校分）
○工事請負費：四倉中学校給水管改修工事
　湯本第一中学校屋内運動場屋根改修工事
《増減の理由》事業内容の相違に伴う委託料の増、工事請負費の減
</v>
          </cell>
          <cell r="BJ1855">
            <v>2</v>
          </cell>
          <cell r="BK1855">
            <v>0</v>
          </cell>
          <cell r="BL1855">
            <v>0</v>
          </cell>
          <cell r="BM1855">
            <v>0</v>
          </cell>
          <cell r="BN1855">
            <v>0</v>
          </cell>
          <cell r="BO1855">
            <v>0</v>
          </cell>
          <cell r="BP1855">
            <v>0</v>
          </cell>
          <cell r="BQ1855">
            <v>0</v>
          </cell>
          <cell r="BR1855">
            <v>13516</v>
          </cell>
          <cell r="BS1855">
            <v>0</v>
          </cell>
          <cell r="BT1855">
            <v>60600</v>
          </cell>
          <cell r="BU1855">
            <v>0</v>
          </cell>
          <cell r="BV1855">
            <v>22167</v>
          </cell>
          <cell r="BW1855">
            <v>13516</v>
          </cell>
          <cell r="BX1855">
            <v>0</v>
          </cell>
          <cell r="BY1855">
            <v>57600</v>
          </cell>
          <cell r="BZ1855">
            <v>0</v>
          </cell>
          <cell r="CA1855">
            <v>20238</v>
          </cell>
        </row>
        <row r="1856">
          <cell r="I1856" t="str">
            <v>中学校管理費　トイレ洋式化分</v>
          </cell>
          <cell r="J1856">
            <v>1</v>
          </cell>
          <cell r="K1856" t="str">
            <v>一般会計</v>
          </cell>
          <cell r="L1856">
            <v>10</v>
          </cell>
          <cell r="M1856" t="str">
            <v>教育費　</v>
          </cell>
          <cell r="N1856">
            <v>3</v>
          </cell>
          <cell r="O1856" t="str">
            <v>中学校費</v>
          </cell>
          <cell r="P1856">
            <v>1</v>
          </cell>
          <cell r="Q1856" t="str">
            <v>学校管理費　</v>
          </cell>
          <cell r="R1856">
            <v>10</v>
          </cell>
          <cell r="S1856" t="str">
            <v>管理費　</v>
          </cell>
          <cell r="T1856">
            <v>2</v>
          </cell>
          <cell r="U1856" t="str">
            <v>中学校管理費</v>
          </cell>
          <cell r="V1856">
            <v>0</v>
          </cell>
          <cell r="X1856">
            <v>11</v>
          </cell>
          <cell r="Y1856" t="str">
            <v>トイレ洋式化分　</v>
          </cell>
          <cell r="Z1856">
            <v>0</v>
          </cell>
          <cell r="AA1856">
            <v>10068</v>
          </cell>
          <cell r="AB1856">
            <v>37576</v>
          </cell>
          <cell r="AC1856">
            <v>37576</v>
          </cell>
          <cell r="AD1856">
            <v>37576</v>
          </cell>
          <cell r="AE1856">
            <v>6618</v>
          </cell>
          <cell r="AF1856">
            <v>31714</v>
          </cell>
          <cell r="AG1856">
            <v>31714</v>
          </cell>
          <cell r="AH1856">
            <v>31714</v>
          </cell>
          <cell r="AI1856">
            <v>3450</v>
          </cell>
          <cell r="AJ1856">
            <v>5862</v>
          </cell>
          <cell r="AK1856">
            <v>5862</v>
          </cell>
          <cell r="AL1856">
            <v>5862</v>
          </cell>
          <cell r="AM1856">
            <v>0</v>
          </cell>
          <cell r="AN1856">
            <v>27508</v>
          </cell>
          <cell r="AO1856">
            <v>27508</v>
          </cell>
          <cell r="AP1856" t="str">
            <v>　近年の各家庭における洋式トイレの普及状況、あるいは防災機能の強化などの観点から、学校施設におけるトイレの洋式化については、必要性が増しており、児童の健康面、衛生面、生活面などの教育環境の充実を図るため、中学校施設のトイレ洋式化改修を実施するもの。</v>
          </cell>
          <cell r="AQ1856" t="str">
            <v>○工事請負費：江名中学校トイレ洋式化改修工事
　湯本第二中学校トイレ洋式化改修工事
≪増減の理由≫事業内容の相違に伴う委託料の皆減及び工事請負費の増</v>
          </cell>
          <cell r="BJ1856">
            <v>1</v>
          </cell>
          <cell r="BK1856">
            <v>37576</v>
          </cell>
          <cell r="BL1856">
            <v>0</v>
          </cell>
          <cell r="BM1856">
            <v>0</v>
          </cell>
          <cell r="BN1856">
            <v>0</v>
          </cell>
          <cell r="BO1856">
            <v>0</v>
          </cell>
          <cell r="BP1856">
            <v>0</v>
          </cell>
          <cell r="BQ1856">
            <v>0</v>
          </cell>
          <cell r="BR1856">
            <v>13114</v>
          </cell>
          <cell r="BS1856">
            <v>0</v>
          </cell>
          <cell r="BT1856">
            <v>18600</v>
          </cell>
          <cell r="BU1856">
            <v>0</v>
          </cell>
          <cell r="BV1856">
            <v>5862</v>
          </cell>
          <cell r="BW1856">
            <v>13114</v>
          </cell>
          <cell r="BX1856">
            <v>0</v>
          </cell>
          <cell r="BY1856">
            <v>18600</v>
          </cell>
          <cell r="BZ1856">
            <v>0</v>
          </cell>
          <cell r="CA1856">
            <v>5862</v>
          </cell>
        </row>
        <row r="1857">
          <cell r="I1857" t="str">
            <v>中学校管理費　危険樹木伐採分</v>
          </cell>
          <cell r="J1857">
            <v>1</v>
          </cell>
          <cell r="K1857" t="str">
            <v>一般会計</v>
          </cell>
          <cell r="L1857">
            <v>10</v>
          </cell>
          <cell r="M1857" t="str">
            <v>教育費　</v>
          </cell>
          <cell r="N1857">
            <v>3</v>
          </cell>
          <cell r="O1857" t="str">
            <v>中学校費</v>
          </cell>
          <cell r="P1857">
            <v>1</v>
          </cell>
          <cell r="Q1857" t="str">
            <v>学校管理費　</v>
          </cell>
          <cell r="R1857">
            <v>10</v>
          </cell>
          <cell r="S1857" t="str">
            <v>管理費　</v>
          </cell>
          <cell r="T1857">
            <v>2</v>
          </cell>
          <cell r="U1857" t="str">
            <v>中学校管理費</v>
          </cell>
          <cell r="V1857">
            <v>0</v>
          </cell>
          <cell r="X1857">
            <v>12</v>
          </cell>
          <cell r="Y1857" t="str">
            <v>危険樹木伐採分　</v>
          </cell>
          <cell r="Z1857">
            <v>0</v>
          </cell>
          <cell r="AA1857">
            <v>0</v>
          </cell>
          <cell r="AB1857">
            <v>0</v>
          </cell>
          <cell r="AC1857">
            <v>0</v>
          </cell>
          <cell r="AD1857">
            <v>0</v>
          </cell>
          <cell r="AE1857">
            <v>0</v>
          </cell>
          <cell r="AF1857">
            <v>0</v>
          </cell>
          <cell r="AG1857">
            <v>0</v>
          </cell>
          <cell r="AH1857">
            <v>0</v>
          </cell>
          <cell r="AI1857">
            <v>0</v>
          </cell>
          <cell r="AJ1857">
            <v>0</v>
          </cell>
          <cell r="AK1857">
            <v>0</v>
          </cell>
          <cell r="AL1857">
            <v>0</v>
          </cell>
          <cell r="AM1857">
            <v>0</v>
          </cell>
          <cell r="AN1857">
            <v>0</v>
          </cell>
          <cell r="AO1857">
            <v>0</v>
          </cell>
          <cell r="AP1857" t="str">
            <v>　学校環境における樹木の安全を確保するため、倒伏や落枝等により重大な事故等の発生リスクが高い樹木を伐採、または剪定し、生徒が安心・安全に生活できる教育環境を整備するもの。　</v>
          </cell>
          <cell r="AQ1857" t="str">
            <v xml:space="preserve">○委託料
　・中学校危険樹木伐採等業務委託
</v>
          </cell>
          <cell r="BJ1857">
            <v>0</v>
          </cell>
          <cell r="BK1857">
            <v>0</v>
          </cell>
          <cell r="BL1857">
            <v>0</v>
          </cell>
          <cell r="BM1857">
            <v>0</v>
          </cell>
          <cell r="BN1857">
            <v>0</v>
          </cell>
          <cell r="BO1857">
            <v>0</v>
          </cell>
          <cell r="BP1857">
            <v>0</v>
          </cell>
          <cell r="BQ1857">
            <v>0</v>
          </cell>
          <cell r="BR1857">
            <v>0</v>
          </cell>
          <cell r="BS1857">
            <v>0</v>
          </cell>
          <cell r="BT1857">
            <v>0</v>
          </cell>
          <cell r="BU1857">
            <v>0</v>
          </cell>
          <cell r="BV1857">
            <v>0</v>
          </cell>
          <cell r="BW1857">
            <v>0</v>
          </cell>
          <cell r="BX1857">
            <v>0</v>
          </cell>
          <cell r="BY1857">
            <v>0</v>
          </cell>
          <cell r="BZ1857">
            <v>0</v>
          </cell>
          <cell r="CA1857">
            <v>0</v>
          </cell>
        </row>
        <row r="1858">
          <cell r="I1858" t="str">
            <v>中学校管理費　構造改革分</v>
          </cell>
          <cell r="J1858">
            <v>1</v>
          </cell>
          <cell r="K1858" t="str">
            <v>一般会計</v>
          </cell>
          <cell r="L1858">
            <v>10</v>
          </cell>
          <cell r="M1858" t="str">
            <v>教育費　</v>
          </cell>
          <cell r="N1858">
            <v>3</v>
          </cell>
          <cell r="O1858" t="str">
            <v>中学校費</v>
          </cell>
          <cell r="P1858">
            <v>1</v>
          </cell>
          <cell r="Q1858" t="str">
            <v>学校管理費　</v>
          </cell>
          <cell r="R1858">
            <v>10</v>
          </cell>
          <cell r="S1858" t="str">
            <v>管理費　</v>
          </cell>
          <cell r="T1858">
            <v>2</v>
          </cell>
          <cell r="U1858" t="str">
            <v>中学校管理費</v>
          </cell>
          <cell r="V1858">
            <v>0</v>
          </cell>
          <cell r="X1858">
            <v>13</v>
          </cell>
          <cell r="Y1858" t="str">
            <v>構造改革分　</v>
          </cell>
          <cell r="Z1858">
            <v>0</v>
          </cell>
          <cell r="AA1858">
            <v>0</v>
          </cell>
          <cell r="AB1858">
            <v>7740</v>
          </cell>
          <cell r="AC1858">
            <v>7740</v>
          </cell>
          <cell r="AD1858">
            <v>7740</v>
          </cell>
          <cell r="AE1858">
            <v>0</v>
          </cell>
          <cell r="AF1858">
            <v>0</v>
          </cell>
          <cell r="AG1858">
            <v>0</v>
          </cell>
          <cell r="AH1858">
            <v>0</v>
          </cell>
          <cell r="AI1858">
            <v>0</v>
          </cell>
          <cell r="AJ1858">
            <v>7740</v>
          </cell>
          <cell r="AK1858">
            <v>7740</v>
          </cell>
          <cell r="AL1858">
            <v>7740</v>
          </cell>
          <cell r="AM1858">
            <v>0</v>
          </cell>
          <cell r="AN1858">
            <v>7740</v>
          </cell>
          <cell r="AO1858">
            <v>7740</v>
          </cell>
          <cell r="AP1858" t="str">
            <v>　『いわき版「骨太の方針」』に基づき、学校環境の安全確保を行うもの。</v>
          </cell>
          <cell r="AQ1858" t="str">
            <v xml:space="preserve">○委　託　料：中学校危険樹木伐採業務委託
《増減理由》新規事業に伴う皆増 </v>
          </cell>
          <cell r="BJ1858">
            <v>1</v>
          </cell>
          <cell r="BK1858">
            <v>7740</v>
          </cell>
          <cell r="BL1858">
            <v>0</v>
          </cell>
          <cell r="BM1858">
            <v>0</v>
          </cell>
          <cell r="BN1858">
            <v>0</v>
          </cell>
          <cell r="BO1858">
            <v>0</v>
          </cell>
          <cell r="BP1858">
            <v>0</v>
          </cell>
          <cell r="BQ1858">
            <v>0</v>
          </cell>
          <cell r="BR1858">
            <v>0</v>
          </cell>
          <cell r="BS1858">
            <v>0</v>
          </cell>
          <cell r="BT1858">
            <v>0</v>
          </cell>
          <cell r="BU1858">
            <v>0</v>
          </cell>
          <cell r="BV1858">
            <v>7740</v>
          </cell>
          <cell r="BW1858">
            <v>0</v>
          </cell>
          <cell r="BX1858">
            <v>0</v>
          </cell>
          <cell r="BY1858">
            <v>0</v>
          </cell>
          <cell r="BZ1858">
            <v>0</v>
          </cell>
          <cell r="CA1858">
            <v>7740</v>
          </cell>
        </row>
        <row r="1859">
          <cell r="I1859" t="str">
            <v>中学校管理運営費</v>
          </cell>
          <cell r="J1859">
            <v>1</v>
          </cell>
          <cell r="K1859" t="str">
            <v>一般会計</v>
          </cell>
          <cell r="L1859">
            <v>10</v>
          </cell>
          <cell r="M1859" t="str">
            <v>教育費　</v>
          </cell>
          <cell r="N1859">
            <v>3</v>
          </cell>
          <cell r="O1859" t="str">
            <v>中学校費</v>
          </cell>
          <cell r="P1859">
            <v>1</v>
          </cell>
          <cell r="Q1859" t="str">
            <v>学校管理費　</v>
          </cell>
          <cell r="R1859">
            <v>10</v>
          </cell>
          <cell r="S1859" t="str">
            <v>管理費　</v>
          </cell>
          <cell r="T1859">
            <v>3</v>
          </cell>
          <cell r="U1859" t="str">
            <v>中学校管理運営費</v>
          </cell>
          <cell r="V1859">
            <v>0</v>
          </cell>
          <cell r="X1859">
            <v>0</v>
          </cell>
          <cell r="Z1859">
            <v>65775</v>
          </cell>
          <cell r="AA1859">
            <v>63707</v>
          </cell>
          <cell r="AB1859">
            <v>58032</v>
          </cell>
          <cell r="AC1859">
            <v>58032</v>
          </cell>
          <cell r="AD1859">
            <v>58032</v>
          </cell>
          <cell r="AE1859">
            <v>0</v>
          </cell>
          <cell r="AF1859">
            <v>0</v>
          </cell>
          <cell r="AG1859">
            <v>0</v>
          </cell>
          <cell r="AH1859">
            <v>0</v>
          </cell>
          <cell r="AI1859">
            <v>63707</v>
          </cell>
          <cell r="AJ1859">
            <v>58032</v>
          </cell>
          <cell r="AK1859">
            <v>58032</v>
          </cell>
          <cell r="AL1859">
            <v>58032</v>
          </cell>
          <cell r="AM1859">
            <v>0</v>
          </cell>
          <cell r="AN1859">
            <v>-5675</v>
          </cell>
          <cell r="AO1859">
            <v>-5675</v>
          </cell>
          <cell r="AP1859" t="str">
            <v xml:space="preserve">　中学校37校における学校運営経費。
　※令和５年度より大野中学校が廃校 </v>
          </cell>
          <cell r="AQ1859" t="str">
            <v xml:space="preserve">○報償費：各種学校行事における記念品代　等
○需用費：学校事務用品代、来賓用お茶代、各種印刷代、救急薬品代
○役務費：学校用郵券代、学校用ピアノ調律代
○使用料及び賃借料：生徒搬送タクシー借上料
《増減理由》
・学校事務用消耗品の令達単価減（3,450円→3,000円/人）に伴う消耗品費の減
</v>
          </cell>
          <cell r="BJ1859">
            <v>1</v>
          </cell>
          <cell r="BK1859">
            <v>58032</v>
          </cell>
          <cell r="BL1859">
            <v>0</v>
          </cell>
          <cell r="BM1859">
            <v>0</v>
          </cell>
          <cell r="BN1859">
            <v>0</v>
          </cell>
          <cell r="BO1859">
            <v>0</v>
          </cell>
          <cell r="BP1859">
            <v>0</v>
          </cell>
          <cell r="BQ1859">
            <v>0</v>
          </cell>
          <cell r="BR1859">
            <v>0</v>
          </cell>
          <cell r="BS1859">
            <v>0</v>
          </cell>
          <cell r="BT1859">
            <v>0</v>
          </cell>
          <cell r="BU1859">
            <v>0</v>
          </cell>
          <cell r="BV1859">
            <v>58032</v>
          </cell>
          <cell r="BW1859">
            <v>0</v>
          </cell>
          <cell r="BX1859">
            <v>0</v>
          </cell>
          <cell r="BY1859">
            <v>0</v>
          </cell>
          <cell r="BZ1859">
            <v>0</v>
          </cell>
          <cell r="CA1859">
            <v>58032</v>
          </cell>
        </row>
        <row r="1860">
          <cell r="I1860" t="str">
            <v>中学校ＡＥＤ機器管理分</v>
          </cell>
          <cell r="J1860">
            <v>1</v>
          </cell>
          <cell r="K1860" t="str">
            <v>一般会計</v>
          </cell>
          <cell r="L1860">
            <v>10</v>
          </cell>
          <cell r="M1860" t="str">
            <v>教育費　</v>
          </cell>
          <cell r="N1860">
            <v>3</v>
          </cell>
          <cell r="O1860" t="str">
            <v>中学校費</v>
          </cell>
          <cell r="P1860">
            <v>1</v>
          </cell>
          <cell r="Q1860" t="str">
            <v>学校管理費　</v>
          </cell>
          <cell r="R1860">
            <v>10</v>
          </cell>
          <cell r="S1860" t="str">
            <v>管理費　</v>
          </cell>
          <cell r="T1860">
            <v>13</v>
          </cell>
          <cell r="U1860" t="str">
            <v>中学校ＡＥＤ機器管理費　</v>
          </cell>
          <cell r="V1860">
            <v>0</v>
          </cell>
          <cell r="X1860">
            <v>0</v>
          </cell>
          <cell r="Z1860">
            <v>7416</v>
          </cell>
          <cell r="AA1860">
            <v>64</v>
          </cell>
          <cell r="AB1860">
            <v>98</v>
          </cell>
          <cell r="AC1860">
            <v>98</v>
          </cell>
          <cell r="AD1860">
            <v>98</v>
          </cell>
          <cell r="AE1860">
            <v>0</v>
          </cell>
          <cell r="AF1860">
            <v>0</v>
          </cell>
          <cell r="AG1860">
            <v>0</v>
          </cell>
          <cell r="AH1860">
            <v>0</v>
          </cell>
          <cell r="AI1860">
            <v>64</v>
          </cell>
          <cell r="AJ1860">
            <v>98</v>
          </cell>
          <cell r="AK1860">
            <v>98</v>
          </cell>
          <cell r="AL1860">
            <v>98</v>
          </cell>
          <cell r="AM1860">
            <v>0</v>
          </cell>
          <cell r="AN1860">
            <v>34</v>
          </cell>
          <cell r="AO1860">
            <v>34</v>
          </cell>
          <cell r="AP1860" t="str">
            <v>　中学校に設置した自動体外式除細動器（ＡＥＤ）について、更新時期を迎える成人用小児用パッドを更新し、安全に使用できる状態を確保する。</v>
          </cell>
          <cell r="AQ1860" t="str">
            <v xml:space="preserve">○消耗品費：(成人用小児用パッド　各２台・バッテリー１台）
≪増減理由≫
・更新時期を迎えるパッド・バッテリー購入のため </v>
          </cell>
          <cell r="BJ1860">
            <v>1</v>
          </cell>
          <cell r="BK1860">
            <v>98</v>
          </cell>
          <cell r="BL1860">
            <v>0</v>
          </cell>
          <cell r="BM1860">
            <v>0</v>
          </cell>
          <cell r="BN1860">
            <v>0</v>
          </cell>
          <cell r="BO1860">
            <v>0</v>
          </cell>
          <cell r="BP1860">
            <v>0</v>
          </cell>
          <cell r="BQ1860">
            <v>0</v>
          </cell>
          <cell r="BR1860">
            <v>0</v>
          </cell>
          <cell r="BS1860">
            <v>0</v>
          </cell>
          <cell r="BT1860">
            <v>0</v>
          </cell>
          <cell r="BU1860">
            <v>0</v>
          </cell>
          <cell r="BV1860">
            <v>98</v>
          </cell>
          <cell r="BW1860">
            <v>0</v>
          </cell>
          <cell r="BX1860">
            <v>0</v>
          </cell>
          <cell r="BY1860">
            <v>0</v>
          </cell>
          <cell r="BZ1860">
            <v>0</v>
          </cell>
          <cell r="CA1860">
            <v>98</v>
          </cell>
        </row>
        <row r="1861">
          <cell r="I1861" t="str">
            <v>中学校机・いす更新事業費</v>
          </cell>
          <cell r="J1861">
            <v>1</v>
          </cell>
          <cell r="K1861" t="str">
            <v>一般会計</v>
          </cell>
          <cell r="L1861">
            <v>10</v>
          </cell>
          <cell r="M1861" t="str">
            <v>教育費　</v>
          </cell>
          <cell r="N1861">
            <v>3</v>
          </cell>
          <cell r="O1861" t="str">
            <v>中学校費</v>
          </cell>
          <cell r="P1861">
            <v>2</v>
          </cell>
          <cell r="Q1861" t="str">
            <v>教育振興費　</v>
          </cell>
          <cell r="R1861">
            <v>20</v>
          </cell>
          <cell r="S1861" t="str">
            <v>教育設備費　</v>
          </cell>
          <cell r="T1861">
            <v>3</v>
          </cell>
          <cell r="U1861" t="str">
            <v>中学校机・いす更新事業費</v>
          </cell>
          <cell r="V1861">
            <v>0</v>
          </cell>
          <cell r="X1861">
            <v>0</v>
          </cell>
          <cell r="Z1861">
            <v>3601</v>
          </cell>
          <cell r="AA1861">
            <v>2674</v>
          </cell>
          <cell r="AB1861">
            <v>0</v>
          </cell>
          <cell r="AC1861">
            <v>0</v>
          </cell>
          <cell r="AD1861">
            <v>0</v>
          </cell>
          <cell r="AE1861">
            <v>1270</v>
          </cell>
          <cell r="AF1861">
            <v>0</v>
          </cell>
          <cell r="AG1861">
            <v>0</v>
          </cell>
          <cell r="AH1861">
            <v>0</v>
          </cell>
          <cell r="AI1861">
            <v>1404</v>
          </cell>
          <cell r="AJ1861">
            <v>0</v>
          </cell>
          <cell r="AK1861">
            <v>0</v>
          </cell>
          <cell r="AL1861">
            <v>0</v>
          </cell>
          <cell r="AM1861">
            <v>0</v>
          </cell>
          <cell r="AN1861">
            <v>-2674</v>
          </cell>
          <cell r="AO1861">
            <v>-2674</v>
          </cell>
          <cell r="AP1861" t="str">
            <v xml:space="preserve">　中学校の生徒用机・いすについて、経年劣化により破損または使用不可となったものを計画的に新ＪＩＳ規格の机（福島県産材使用）に更新する。
　なお、福島県産材を使用した児童・生徒用机の購入費用は、林務課所管の森林環境交付金（県支出金）により、小・中学校合計で300万円を上限に1/2が補助される。 </v>
          </cell>
          <cell r="AQ1861" t="str">
            <v xml:space="preserve">○委託料：既存机・いす廃棄処分（産廃収集運搬処理）業務委託料
○備品購入費：生徒用机
《増減理由》
・生徒用机更新に係る経費を1132中学校管理費に計上したことに伴う皆減
</v>
          </cell>
          <cell r="BJ1861">
            <v>0</v>
          </cell>
          <cell r="BK1861">
            <v>0</v>
          </cell>
          <cell r="BL1861">
            <v>0</v>
          </cell>
          <cell r="BM1861">
            <v>0</v>
          </cell>
          <cell r="BN1861">
            <v>0</v>
          </cell>
          <cell r="BO1861">
            <v>0</v>
          </cell>
          <cell r="BP1861">
            <v>0</v>
          </cell>
          <cell r="BQ1861">
            <v>0</v>
          </cell>
          <cell r="BR1861">
            <v>0</v>
          </cell>
          <cell r="BS1861">
            <v>0</v>
          </cell>
          <cell r="BT1861">
            <v>0</v>
          </cell>
          <cell r="BU1861">
            <v>0</v>
          </cell>
          <cell r="BV1861">
            <v>0</v>
          </cell>
          <cell r="BW1861">
            <v>0</v>
          </cell>
          <cell r="BX1861">
            <v>0</v>
          </cell>
          <cell r="BY1861">
            <v>0</v>
          </cell>
          <cell r="BZ1861">
            <v>0</v>
          </cell>
          <cell r="CA1861">
            <v>0</v>
          </cell>
        </row>
        <row r="1862">
          <cell r="I1862" t="str">
            <v>中学校敷地造成等事業費</v>
          </cell>
          <cell r="J1862">
            <v>1</v>
          </cell>
          <cell r="K1862" t="str">
            <v>一般会計</v>
          </cell>
          <cell r="L1862">
            <v>10</v>
          </cell>
          <cell r="M1862" t="str">
            <v>教育費　</v>
          </cell>
          <cell r="N1862">
            <v>3</v>
          </cell>
          <cell r="O1862" t="str">
            <v>中学校費</v>
          </cell>
          <cell r="P1862">
            <v>3</v>
          </cell>
          <cell r="Q1862" t="str">
            <v>学校建設費　</v>
          </cell>
          <cell r="R1862">
            <v>10</v>
          </cell>
          <cell r="S1862" t="str">
            <v>学校建設費　</v>
          </cell>
          <cell r="T1862">
            <v>3</v>
          </cell>
          <cell r="U1862" t="str">
            <v>敷地造成等事業費</v>
          </cell>
          <cell r="V1862">
            <v>0</v>
          </cell>
          <cell r="X1862">
            <v>0</v>
          </cell>
          <cell r="Z1862">
            <v>34756</v>
          </cell>
          <cell r="AA1862">
            <v>127896</v>
          </cell>
          <cell r="AB1862">
            <v>0</v>
          </cell>
          <cell r="AC1862">
            <v>0</v>
          </cell>
          <cell r="AD1862">
            <v>0</v>
          </cell>
          <cell r="AE1862">
            <v>95900</v>
          </cell>
          <cell r="AF1862">
            <v>0</v>
          </cell>
          <cell r="AG1862">
            <v>0</v>
          </cell>
          <cell r="AH1862">
            <v>0</v>
          </cell>
          <cell r="AI1862">
            <v>31996</v>
          </cell>
          <cell r="AJ1862">
            <v>0</v>
          </cell>
          <cell r="AK1862">
            <v>0</v>
          </cell>
          <cell r="AL1862">
            <v>0</v>
          </cell>
          <cell r="AM1862">
            <v>0</v>
          </cell>
          <cell r="AN1862">
            <v>-127896</v>
          </cell>
          <cell r="AO1862">
            <v>-127896</v>
          </cell>
          <cell r="AP1862" t="str">
            <v>　学校敷地の安全確保のため、排水施設整備や擁壁整備、校庭整備などの敷地に係る造成等の工事を行うもの。</v>
          </cell>
          <cell r="AQ1862" t="str">
            <v xml:space="preserve">○工事請負費：藤間中学校敷地造成工事
《増減理由》
・工事規模及び施工内容の相違による委託料、工事請負費の増
《令和３年度実施》
・藤間中学校樹木伐採業務委託
・藤間中学校敷地造成工事測量設計委託
・平第一中学校校校庭整備工事 </v>
          </cell>
          <cell r="BJ1862">
            <v>0</v>
          </cell>
          <cell r="BK1862">
            <v>0</v>
          </cell>
          <cell r="BL1862">
            <v>0</v>
          </cell>
          <cell r="BM1862">
            <v>0</v>
          </cell>
          <cell r="BN1862">
            <v>0</v>
          </cell>
          <cell r="BO1862">
            <v>0</v>
          </cell>
          <cell r="BP1862">
            <v>0</v>
          </cell>
          <cell r="BQ1862">
            <v>0</v>
          </cell>
          <cell r="BR1862">
            <v>0</v>
          </cell>
          <cell r="BS1862">
            <v>0</v>
          </cell>
          <cell r="BT1862">
            <v>0</v>
          </cell>
          <cell r="BU1862">
            <v>0</v>
          </cell>
          <cell r="BV1862">
            <v>0</v>
          </cell>
          <cell r="BW1862">
            <v>0</v>
          </cell>
          <cell r="BX1862">
            <v>0</v>
          </cell>
          <cell r="BY1862">
            <v>0</v>
          </cell>
          <cell r="BZ1862">
            <v>0</v>
          </cell>
          <cell r="CA1862">
            <v>0</v>
          </cell>
        </row>
        <row r="1863">
          <cell r="I1863" t="str">
            <v>中学校屋内運動場長寿命化改修事業費（補助）</v>
          </cell>
          <cell r="J1863">
            <v>1</v>
          </cell>
          <cell r="K1863" t="str">
            <v>一般会計</v>
          </cell>
          <cell r="L1863">
            <v>10</v>
          </cell>
          <cell r="M1863" t="str">
            <v>教育費　</v>
          </cell>
          <cell r="N1863">
            <v>3</v>
          </cell>
          <cell r="O1863" t="str">
            <v>中学校費</v>
          </cell>
          <cell r="P1863">
            <v>3</v>
          </cell>
          <cell r="Q1863" t="str">
            <v>学校建設費　</v>
          </cell>
          <cell r="R1863">
            <v>10</v>
          </cell>
          <cell r="S1863" t="str">
            <v>学校建設費　</v>
          </cell>
          <cell r="T1863">
            <v>19</v>
          </cell>
          <cell r="U1863" t="str">
            <v>屋内運動場長寿命化改修事業費</v>
          </cell>
          <cell r="V1863">
            <v>1</v>
          </cell>
          <cell r="W1863" t="str">
            <v>屋内運動場長寿命化改修事業費（補助）</v>
          </cell>
          <cell r="X1863">
            <v>0</v>
          </cell>
          <cell r="Z1863">
            <v>169560</v>
          </cell>
          <cell r="AA1863">
            <v>193897</v>
          </cell>
          <cell r="AB1863">
            <v>0</v>
          </cell>
          <cell r="AC1863">
            <v>0</v>
          </cell>
          <cell r="AD1863">
            <v>0</v>
          </cell>
          <cell r="AE1863">
            <v>193897</v>
          </cell>
          <cell r="AF1863">
            <v>0</v>
          </cell>
          <cell r="AG1863">
            <v>0</v>
          </cell>
          <cell r="AH1863">
            <v>0</v>
          </cell>
          <cell r="AI1863">
            <v>0</v>
          </cell>
          <cell r="AJ1863">
            <v>0</v>
          </cell>
          <cell r="AK1863">
            <v>0</v>
          </cell>
          <cell r="AL1863">
            <v>0</v>
          </cell>
          <cell r="AM1863">
            <v>0</v>
          </cell>
          <cell r="AN1863">
            <v>-193897</v>
          </cell>
          <cell r="AO1863">
            <v>-193897</v>
          </cell>
          <cell r="AP1863" t="str">
            <v xml:space="preserve">　個別管理計画「学校施設マネジメントプラン」の策定内容に基づき、中学校屋内運動場の長寿命化改修を実施する。構造体の劣化対策やライフラインの更新などにより建物の耐久性を高めるとともに、省エネルギー化やバリアフリー対策など現代の社会的要請に応じた施設の長寿命化を図ることを目的としている。
　令和３年度着手する屋内運動場１校（平三中）の長寿命化改修工事を実施するもの。
 </v>
          </cell>
          <cell r="AQ1863" t="str">
            <v>・長寿命化改修工事（Ｒ３～Ｒ４継続費の２年目）
　平第三中学校</v>
          </cell>
          <cell r="BJ1863">
            <v>0</v>
          </cell>
          <cell r="BK1863">
            <v>0</v>
          </cell>
          <cell r="BL1863">
            <v>0</v>
          </cell>
          <cell r="BM1863">
            <v>0</v>
          </cell>
          <cell r="BN1863">
            <v>0</v>
          </cell>
          <cell r="BO1863">
            <v>0</v>
          </cell>
          <cell r="BP1863">
            <v>0</v>
          </cell>
          <cell r="BQ1863">
            <v>0</v>
          </cell>
          <cell r="BR1863">
            <v>0</v>
          </cell>
          <cell r="BS1863">
            <v>0</v>
          </cell>
          <cell r="BT1863">
            <v>0</v>
          </cell>
          <cell r="BU1863">
            <v>0</v>
          </cell>
          <cell r="BV1863">
            <v>0</v>
          </cell>
          <cell r="BW1863">
            <v>0</v>
          </cell>
          <cell r="BX1863">
            <v>0</v>
          </cell>
          <cell r="BY1863">
            <v>0</v>
          </cell>
          <cell r="BZ1863">
            <v>0</v>
          </cell>
          <cell r="CA1863">
            <v>0</v>
          </cell>
        </row>
        <row r="1864">
          <cell r="I1864" t="str">
            <v>中学校屋内運動場長寿命化改修事業費（単独）</v>
          </cell>
          <cell r="J1864">
            <v>1</v>
          </cell>
          <cell r="K1864" t="str">
            <v>一般会計</v>
          </cell>
          <cell r="L1864">
            <v>10</v>
          </cell>
          <cell r="M1864" t="str">
            <v>教育費　</v>
          </cell>
          <cell r="N1864">
            <v>3</v>
          </cell>
          <cell r="O1864" t="str">
            <v>中学校費</v>
          </cell>
          <cell r="P1864">
            <v>3</v>
          </cell>
          <cell r="Q1864" t="str">
            <v>学校建設費　</v>
          </cell>
          <cell r="R1864">
            <v>10</v>
          </cell>
          <cell r="S1864" t="str">
            <v>学校建設費　</v>
          </cell>
          <cell r="T1864">
            <v>19</v>
          </cell>
          <cell r="U1864" t="str">
            <v>屋内運動場長寿命化改修事業費</v>
          </cell>
          <cell r="V1864">
            <v>2</v>
          </cell>
          <cell r="W1864" t="str">
            <v>屋内運動場長寿命化改修事業費（単独）</v>
          </cell>
          <cell r="X1864">
            <v>0</v>
          </cell>
          <cell r="Z1864">
            <v>752</v>
          </cell>
          <cell r="AA1864">
            <v>900</v>
          </cell>
          <cell r="AB1864">
            <v>0</v>
          </cell>
          <cell r="AC1864">
            <v>0</v>
          </cell>
          <cell r="AD1864">
            <v>0</v>
          </cell>
          <cell r="AE1864">
            <v>0</v>
          </cell>
          <cell r="AF1864">
            <v>0</v>
          </cell>
          <cell r="AG1864">
            <v>0</v>
          </cell>
          <cell r="AH1864">
            <v>0</v>
          </cell>
          <cell r="AI1864">
            <v>900</v>
          </cell>
          <cell r="AJ1864">
            <v>0</v>
          </cell>
          <cell r="AK1864">
            <v>0</v>
          </cell>
          <cell r="AL1864">
            <v>0</v>
          </cell>
          <cell r="AM1864">
            <v>0</v>
          </cell>
          <cell r="AN1864">
            <v>-900</v>
          </cell>
          <cell r="AO1864">
            <v>-900</v>
          </cell>
          <cell r="AP1864" t="str">
            <v>　長寿命化改修工事の完了に伴い必要となる備品の引越しを実施するもの。</v>
          </cell>
          <cell r="AQ1864" t="str">
            <v>〇委託料：備品運搬等業務委託</v>
          </cell>
          <cell r="BJ1864">
            <v>0</v>
          </cell>
          <cell r="BK1864">
            <v>0</v>
          </cell>
          <cell r="BL1864">
            <v>0</v>
          </cell>
          <cell r="BM1864">
            <v>0</v>
          </cell>
          <cell r="BN1864">
            <v>0</v>
          </cell>
          <cell r="BO1864">
            <v>0</v>
          </cell>
          <cell r="BP1864">
            <v>0</v>
          </cell>
          <cell r="BQ1864">
            <v>0</v>
          </cell>
          <cell r="BR1864">
            <v>0</v>
          </cell>
          <cell r="BS1864">
            <v>0</v>
          </cell>
          <cell r="BT1864">
            <v>0</v>
          </cell>
          <cell r="BU1864">
            <v>0</v>
          </cell>
          <cell r="BV1864">
            <v>0</v>
          </cell>
          <cell r="BW1864">
            <v>0</v>
          </cell>
          <cell r="BX1864">
            <v>0</v>
          </cell>
          <cell r="BY1864">
            <v>0</v>
          </cell>
          <cell r="BZ1864">
            <v>0</v>
          </cell>
          <cell r="CA1864">
            <v>0</v>
          </cell>
        </row>
        <row r="1865">
          <cell r="I1865" t="str">
            <v>学校給食事務費等</v>
          </cell>
          <cell r="J1865">
            <v>1</v>
          </cell>
          <cell r="K1865" t="str">
            <v>一般会計</v>
          </cell>
          <cell r="L1865">
            <v>10</v>
          </cell>
          <cell r="M1865" t="str">
            <v>教育費　</v>
          </cell>
          <cell r="N1865">
            <v>6</v>
          </cell>
          <cell r="O1865" t="str">
            <v>保健体育費　</v>
          </cell>
          <cell r="P1865">
            <v>1</v>
          </cell>
          <cell r="Q1865" t="str">
            <v>保健体育総務費　</v>
          </cell>
          <cell r="R1865">
            <v>90</v>
          </cell>
          <cell r="S1865" t="str">
            <v>一般事務費　</v>
          </cell>
          <cell r="T1865">
            <v>1</v>
          </cell>
          <cell r="U1865" t="str">
            <v>事務費等</v>
          </cell>
          <cell r="V1865">
            <v>0</v>
          </cell>
          <cell r="X1865">
            <v>0</v>
          </cell>
          <cell r="Z1865">
            <v>539</v>
          </cell>
          <cell r="AA1865">
            <v>607</v>
          </cell>
          <cell r="AB1865">
            <v>609</v>
          </cell>
          <cell r="AC1865">
            <v>609</v>
          </cell>
          <cell r="AD1865">
            <v>609</v>
          </cell>
          <cell r="AE1865">
            <v>0</v>
          </cell>
          <cell r="AF1865">
            <v>0</v>
          </cell>
          <cell r="AG1865">
            <v>0</v>
          </cell>
          <cell r="AH1865">
            <v>0</v>
          </cell>
          <cell r="AI1865">
            <v>607</v>
          </cell>
          <cell r="AJ1865">
            <v>609</v>
          </cell>
          <cell r="AK1865">
            <v>609</v>
          </cell>
          <cell r="AL1865">
            <v>609</v>
          </cell>
          <cell r="AM1865">
            <v>0</v>
          </cell>
          <cell r="AN1865">
            <v>2</v>
          </cell>
          <cell r="AO1865">
            <v>2</v>
          </cell>
          <cell r="AP1865" t="str">
            <v>　学校給食に係る諸経費及び一般事務費。　</v>
          </cell>
          <cell r="AQ1865" t="str">
            <v xml:space="preserve">〇報償費：各会議報償金
○旅費：費用弁償、市内旅費、管外旅費（各種会議、研究会等）
○需用費：事務用品費、栄養士被服費、運営委員食糧費、封筒印刷代
○役務費：検便検査・ノロウイルス検査手数料
○使用料及び賃借料：高速道路使用料
○負担金、補助及び交付金：研究会負担金
≪増減理由≫
・コピー用紙単価増に伴う需用費の増
 </v>
          </cell>
          <cell r="BJ1865">
            <v>1</v>
          </cell>
          <cell r="BK1865">
            <v>609</v>
          </cell>
          <cell r="BL1865">
            <v>0</v>
          </cell>
          <cell r="BM1865">
            <v>0</v>
          </cell>
          <cell r="BN1865">
            <v>0</v>
          </cell>
          <cell r="BO1865">
            <v>0</v>
          </cell>
          <cell r="BP1865">
            <v>0</v>
          </cell>
          <cell r="BQ1865">
            <v>0</v>
          </cell>
          <cell r="BR1865">
            <v>0</v>
          </cell>
          <cell r="BS1865">
            <v>0</v>
          </cell>
          <cell r="BT1865">
            <v>0</v>
          </cell>
          <cell r="BU1865">
            <v>0</v>
          </cell>
          <cell r="BV1865">
            <v>609</v>
          </cell>
          <cell r="BW1865">
            <v>0</v>
          </cell>
          <cell r="BX1865">
            <v>0</v>
          </cell>
          <cell r="BY1865">
            <v>0</v>
          </cell>
          <cell r="BZ1865">
            <v>0</v>
          </cell>
          <cell r="CA1865">
            <v>609</v>
          </cell>
        </row>
        <row r="1866">
          <cell r="I1866" t="str">
            <v>給食施設運営費</v>
          </cell>
          <cell r="J1866">
            <v>1</v>
          </cell>
          <cell r="K1866" t="str">
            <v>一般会計</v>
          </cell>
          <cell r="L1866">
            <v>10</v>
          </cell>
          <cell r="M1866" t="str">
            <v>教育費　</v>
          </cell>
          <cell r="N1866">
            <v>6</v>
          </cell>
          <cell r="O1866" t="str">
            <v>保健体育費　</v>
          </cell>
          <cell r="P1866">
            <v>4</v>
          </cell>
          <cell r="Q1866" t="str">
            <v>給食施設費　</v>
          </cell>
          <cell r="R1866">
            <v>10</v>
          </cell>
          <cell r="S1866" t="str">
            <v>施設運営費　</v>
          </cell>
          <cell r="T1866">
            <v>1</v>
          </cell>
          <cell r="U1866" t="str">
            <v>施設運営費　</v>
          </cell>
          <cell r="V1866">
            <v>0</v>
          </cell>
          <cell r="X1866">
            <v>0</v>
          </cell>
          <cell r="Z1866">
            <v>14737</v>
          </cell>
          <cell r="AA1866">
            <v>10922</v>
          </cell>
          <cell r="AB1866">
            <v>10833</v>
          </cell>
          <cell r="AC1866">
            <v>10833</v>
          </cell>
          <cell r="AD1866">
            <v>10833</v>
          </cell>
          <cell r="AE1866">
            <v>2116</v>
          </cell>
          <cell r="AF1866">
            <v>1664</v>
          </cell>
          <cell r="AG1866">
            <v>1664</v>
          </cell>
          <cell r="AH1866">
            <v>1664</v>
          </cell>
          <cell r="AI1866">
            <v>8806</v>
          </cell>
          <cell r="AJ1866">
            <v>9169</v>
          </cell>
          <cell r="AK1866">
            <v>9169</v>
          </cell>
          <cell r="AL1866">
            <v>9169</v>
          </cell>
          <cell r="AM1866">
            <v>0</v>
          </cell>
          <cell r="AN1866">
            <v>-89</v>
          </cell>
          <cell r="AO1866">
            <v>-89</v>
          </cell>
          <cell r="AP1866" t="str">
            <v xml:space="preserve">　川前地区の小中学校の児童生徒へ、学校内の給食施設で調理を行い、学校給食を提供するもの。
小学校　０校　※R5年度：川前小、桶売小、小白井小（休校予定）
中学校　２校（桶売中、小白井中）※R5年度：川前中（休校予定）
</v>
          </cell>
          <cell r="AQ1866" t="str">
            <v xml:space="preserve">○需用費：調理用消耗器材購入費、LPガス代、賄材料費等
○役務費：衛生検査手数料
○委託料：給食配送委託料等
≪増減理由≫
・児童数の減に伴う賄材料費の減
 </v>
          </cell>
          <cell r="BJ1866">
            <v>1</v>
          </cell>
          <cell r="BK1866">
            <v>10833</v>
          </cell>
          <cell r="BL1866">
            <v>0</v>
          </cell>
          <cell r="BM1866">
            <v>0</v>
          </cell>
          <cell r="BN1866">
            <v>0</v>
          </cell>
          <cell r="BO1866">
            <v>0</v>
          </cell>
          <cell r="BP1866">
            <v>0</v>
          </cell>
          <cell r="BQ1866">
            <v>0</v>
          </cell>
          <cell r="BR1866">
            <v>0</v>
          </cell>
          <cell r="BS1866">
            <v>0</v>
          </cell>
          <cell r="BT1866">
            <v>0</v>
          </cell>
          <cell r="BU1866">
            <v>1664</v>
          </cell>
          <cell r="BV1866">
            <v>9169</v>
          </cell>
          <cell r="BW1866">
            <v>0</v>
          </cell>
          <cell r="BX1866">
            <v>0</v>
          </cell>
          <cell r="BY1866">
            <v>0</v>
          </cell>
          <cell r="BZ1866">
            <v>1664</v>
          </cell>
          <cell r="CA1866">
            <v>9169</v>
          </cell>
        </row>
        <row r="1867">
          <cell r="I1867" t="str">
            <v>施設運営費　会計年度任用職員分（川前地区給食施設）</v>
          </cell>
          <cell r="J1867">
            <v>1</v>
          </cell>
          <cell r="K1867" t="str">
            <v>一般会計</v>
          </cell>
          <cell r="L1867">
            <v>10</v>
          </cell>
          <cell r="M1867" t="str">
            <v>教育費　</v>
          </cell>
          <cell r="N1867">
            <v>6</v>
          </cell>
          <cell r="O1867" t="str">
            <v>保健体育費　</v>
          </cell>
          <cell r="P1867">
            <v>4</v>
          </cell>
          <cell r="Q1867" t="str">
            <v>給食施設費　</v>
          </cell>
          <cell r="R1867">
            <v>10</v>
          </cell>
          <cell r="S1867" t="str">
            <v>施設運営費　</v>
          </cell>
          <cell r="T1867">
            <v>1</v>
          </cell>
          <cell r="U1867" t="str">
            <v>施設運営費　</v>
          </cell>
          <cell r="V1867">
            <v>0</v>
          </cell>
          <cell r="X1867">
            <v>1</v>
          </cell>
          <cell r="Y1867" t="str">
            <v>会計年度任用職員分（川前地区給食施設）　</v>
          </cell>
          <cell r="Z1867">
            <v>6124</v>
          </cell>
          <cell r="AA1867">
            <v>6922</v>
          </cell>
          <cell r="AB1867">
            <v>6137</v>
          </cell>
          <cell r="AC1867">
            <v>6178</v>
          </cell>
          <cell r="AD1867">
            <v>6178</v>
          </cell>
          <cell r="AE1867">
            <v>17</v>
          </cell>
          <cell r="AF1867">
            <v>25</v>
          </cell>
          <cell r="AG1867">
            <v>25</v>
          </cell>
          <cell r="AH1867">
            <v>25</v>
          </cell>
          <cell r="AI1867">
            <v>6905</v>
          </cell>
          <cell r="AJ1867">
            <v>6112</v>
          </cell>
          <cell r="AK1867">
            <v>6153</v>
          </cell>
          <cell r="AL1867">
            <v>6153</v>
          </cell>
          <cell r="AM1867">
            <v>41</v>
          </cell>
          <cell r="AN1867">
            <v>-785</v>
          </cell>
          <cell r="AO1867">
            <v>-744</v>
          </cell>
          <cell r="AP1867" t="str">
            <v>　川前地区の中学校へ学校給食を提供するため、単独給食調理校（桶売中）に調理員を配置する。</v>
          </cell>
          <cell r="AQ1867" t="str">
            <v>○報酬、旅費：川前地区パートタイム調理員の報酬及び旅費
〇給料、職員手当：川前地区フルタイム調理員の給料及び職員手当
〇共済費：川前地区フルタイム調理員員及びパートタイム調理員に係る共済費
≪増減理由≫
　フルタイム調理員の給料月額号給加算に伴う給料及び共済費の増
　パートタイム調理員の勤務日数の減に伴う報酬及び共済費の減</v>
          </cell>
          <cell r="BJ1867">
            <v>2</v>
          </cell>
          <cell r="BK1867">
            <v>0</v>
          </cell>
          <cell r="BL1867">
            <v>0</v>
          </cell>
          <cell r="BM1867">
            <v>0</v>
          </cell>
          <cell r="BN1867">
            <v>0</v>
          </cell>
          <cell r="BO1867">
            <v>0</v>
          </cell>
          <cell r="BP1867">
            <v>0</v>
          </cell>
          <cell r="BQ1867">
            <v>0</v>
          </cell>
          <cell r="BR1867">
            <v>0</v>
          </cell>
          <cell r="BS1867">
            <v>0</v>
          </cell>
          <cell r="BT1867">
            <v>0</v>
          </cell>
          <cell r="BU1867">
            <v>25</v>
          </cell>
          <cell r="BV1867">
            <v>6112</v>
          </cell>
          <cell r="BW1867">
            <v>0</v>
          </cell>
          <cell r="BX1867">
            <v>0</v>
          </cell>
          <cell r="BY1867">
            <v>0</v>
          </cell>
          <cell r="BZ1867">
            <v>25</v>
          </cell>
          <cell r="CA1867">
            <v>6153</v>
          </cell>
        </row>
        <row r="1868">
          <cell r="I1868" t="str">
            <v>施設運営費　物価高騰対策分</v>
          </cell>
          <cell r="J1868">
            <v>1</v>
          </cell>
          <cell r="K1868" t="str">
            <v>一般会計</v>
          </cell>
          <cell r="L1868">
            <v>10</v>
          </cell>
          <cell r="M1868" t="str">
            <v>教育費　</v>
          </cell>
          <cell r="N1868">
            <v>6</v>
          </cell>
          <cell r="O1868" t="str">
            <v>保健体育費　</v>
          </cell>
          <cell r="P1868">
            <v>4</v>
          </cell>
          <cell r="Q1868" t="str">
            <v>給食施設費　</v>
          </cell>
          <cell r="R1868">
            <v>10</v>
          </cell>
          <cell r="S1868" t="str">
            <v>施設運営費　</v>
          </cell>
          <cell r="T1868">
            <v>1</v>
          </cell>
          <cell r="U1868" t="str">
            <v>施設運営費　</v>
          </cell>
          <cell r="V1868">
            <v>0</v>
          </cell>
          <cell r="X1868">
            <v>2</v>
          </cell>
          <cell r="Y1868" t="str">
            <v>物価高騰対策分　</v>
          </cell>
          <cell r="Z1868">
            <v>0</v>
          </cell>
          <cell r="AA1868">
            <v>0</v>
          </cell>
          <cell r="AB1868">
            <v>0</v>
          </cell>
          <cell r="AC1868">
            <v>0</v>
          </cell>
          <cell r="AD1868">
            <v>0</v>
          </cell>
          <cell r="AE1868">
            <v>0</v>
          </cell>
          <cell r="AF1868">
            <v>0</v>
          </cell>
          <cell r="AG1868">
            <v>0</v>
          </cell>
          <cell r="AH1868">
            <v>0</v>
          </cell>
          <cell r="AI1868">
            <v>0</v>
          </cell>
          <cell r="AJ1868">
            <v>0</v>
          </cell>
          <cell r="AK1868">
            <v>0</v>
          </cell>
          <cell r="AL1868">
            <v>0</v>
          </cell>
          <cell r="AM1868">
            <v>0</v>
          </cell>
          <cell r="AN1868">
            <v>0</v>
          </cell>
          <cell r="AO1868">
            <v>0</v>
          </cell>
          <cell r="AP1868" t="str">
            <v xml:space="preserve">川前地区の小中学校の児童生徒へ、学校内の給食施設で調理を行い、学校給食を提供するもの。
　小学校　１校（桶売小）　川前小、小白井小（休校）
　中学校　２校（桶売中、小白井中）　川前中（休校） </v>
          </cell>
          <cell r="AQ1868" t="str">
            <v>〇需用費：賄材料費　</v>
          </cell>
          <cell r="BJ1868">
            <v>0</v>
          </cell>
          <cell r="BK1868">
            <v>0</v>
          </cell>
          <cell r="BL1868">
            <v>0</v>
          </cell>
          <cell r="BM1868">
            <v>0</v>
          </cell>
          <cell r="BN1868">
            <v>0</v>
          </cell>
          <cell r="BO1868">
            <v>0</v>
          </cell>
          <cell r="BP1868">
            <v>0</v>
          </cell>
          <cell r="BQ1868">
            <v>0</v>
          </cell>
          <cell r="BR1868">
            <v>0</v>
          </cell>
          <cell r="BS1868">
            <v>0</v>
          </cell>
          <cell r="BT1868">
            <v>0</v>
          </cell>
          <cell r="BU1868">
            <v>0</v>
          </cell>
          <cell r="BV1868">
            <v>0</v>
          </cell>
          <cell r="BW1868">
            <v>0</v>
          </cell>
          <cell r="BX1868">
            <v>0</v>
          </cell>
          <cell r="BY1868">
            <v>0</v>
          </cell>
          <cell r="BZ1868">
            <v>0</v>
          </cell>
          <cell r="CA1868">
            <v>0</v>
          </cell>
        </row>
        <row r="1869">
          <cell r="I1869" t="str">
            <v>給食施設放射性物質検査事業費</v>
          </cell>
          <cell r="J1869">
            <v>1</v>
          </cell>
          <cell r="K1869" t="str">
            <v>一般会計</v>
          </cell>
          <cell r="L1869">
            <v>10</v>
          </cell>
          <cell r="M1869" t="str">
            <v>教育費　</v>
          </cell>
          <cell r="N1869">
            <v>6</v>
          </cell>
          <cell r="O1869" t="str">
            <v>保健体育費　</v>
          </cell>
          <cell r="P1869">
            <v>4</v>
          </cell>
          <cell r="Q1869" t="str">
            <v>給食施設費　</v>
          </cell>
          <cell r="R1869">
            <v>10</v>
          </cell>
          <cell r="S1869" t="str">
            <v>施設運営費　</v>
          </cell>
          <cell r="T1869">
            <v>3</v>
          </cell>
          <cell r="U1869" t="str">
            <v>放射性物質検査事業費</v>
          </cell>
          <cell r="V1869">
            <v>0</v>
          </cell>
          <cell r="X1869">
            <v>0</v>
          </cell>
          <cell r="Z1869">
            <v>6531</v>
          </cell>
          <cell r="AA1869">
            <v>3833</v>
          </cell>
          <cell r="AB1869">
            <v>3700</v>
          </cell>
          <cell r="AC1869">
            <v>3700</v>
          </cell>
          <cell r="AD1869">
            <v>3700</v>
          </cell>
          <cell r="AE1869">
            <v>0</v>
          </cell>
          <cell r="AF1869">
            <v>0</v>
          </cell>
          <cell r="AG1869">
            <v>0</v>
          </cell>
          <cell r="AH1869">
            <v>0</v>
          </cell>
          <cell r="AI1869">
            <v>3833</v>
          </cell>
          <cell r="AJ1869">
            <v>3700</v>
          </cell>
          <cell r="AK1869">
            <v>3700</v>
          </cell>
          <cell r="AL1869">
            <v>3700</v>
          </cell>
          <cell r="AM1869">
            <v>0</v>
          </cell>
          <cell r="AN1869">
            <v>-133</v>
          </cell>
          <cell r="AO1869">
            <v>-133</v>
          </cell>
          <cell r="AP1869" t="str">
            <v xml:space="preserve">　学校給食の安全安心の確保を図るため、学校給食単独調理校（1校）で使用する食材の放射性物質検査を行うもの。
</v>
          </cell>
          <cell r="AQ1869" t="str">
            <v>○消耗品費：検査用食材
○委託料：検査業務委託
≪増減理由≫
・検査品目及び食材集荷コースの減に伴う委託料の減</v>
          </cell>
          <cell r="BJ1869">
            <v>1</v>
          </cell>
          <cell r="BK1869">
            <v>3700</v>
          </cell>
          <cell r="BL1869">
            <v>0</v>
          </cell>
          <cell r="BM1869">
            <v>0</v>
          </cell>
          <cell r="BN1869">
            <v>0</v>
          </cell>
          <cell r="BO1869">
            <v>0</v>
          </cell>
          <cell r="BP1869">
            <v>0</v>
          </cell>
          <cell r="BQ1869">
            <v>0</v>
          </cell>
          <cell r="BR1869">
            <v>0</v>
          </cell>
          <cell r="BS1869">
            <v>0</v>
          </cell>
          <cell r="BT1869">
            <v>0</v>
          </cell>
          <cell r="BU1869">
            <v>0</v>
          </cell>
          <cell r="BV1869">
            <v>3700</v>
          </cell>
          <cell r="BW1869">
            <v>0</v>
          </cell>
          <cell r="BX1869">
            <v>0</v>
          </cell>
          <cell r="BY1869">
            <v>0</v>
          </cell>
          <cell r="BZ1869">
            <v>0</v>
          </cell>
          <cell r="CA1869">
            <v>3700</v>
          </cell>
        </row>
        <row r="1870">
          <cell r="I1870" t="str">
            <v>給食施設維持管理費</v>
          </cell>
          <cell r="J1870">
            <v>1</v>
          </cell>
          <cell r="K1870" t="str">
            <v>一般会計</v>
          </cell>
          <cell r="L1870">
            <v>10</v>
          </cell>
          <cell r="M1870" t="str">
            <v>教育費　</v>
          </cell>
          <cell r="N1870">
            <v>6</v>
          </cell>
          <cell r="O1870" t="str">
            <v>保健体育費　</v>
          </cell>
          <cell r="P1870">
            <v>4</v>
          </cell>
          <cell r="Q1870" t="str">
            <v>給食施設費　</v>
          </cell>
          <cell r="R1870">
            <v>10</v>
          </cell>
          <cell r="S1870" t="str">
            <v>施設運営費　</v>
          </cell>
          <cell r="T1870">
            <v>5</v>
          </cell>
          <cell r="U1870" t="str">
            <v>給食施設維持管理費　</v>
          </cell>
          <cell r="V1870">
            <v>0</v>
          </cell>
          <cell r="X1870">
            <v>0</v>
          </cell>
          <cell r="Z1870">
            <v>208</v>
          </cell>
          <cell r="AA1870">
            <v>104</v>
          </cell>
          <cell r="AB1870">
            <v>104</v>
          </cell>
          <cell r="AC1870">
            <v>104</v>
          </cell>
          <cell r="AD1870">
            <v>104</v>
          </cell>
          <cell r="AE1870">
            <v>0</v>
          </cell>
          <cell r="AF1870">
            <v>0</v>
          </cell>
          <cell r="AG1870">
            <v>0</v>
          </cell>
          <cell r="AH1870">
            <v>0</v>
          </cell>
          <cell r="AI1870">
            <v>104</v>
          </cell>
          <cell r="AJ1870">
            <v>104</v>
          </cell>
          <cell r="AK1870">
            <v>104</v>
          </cell>
          <cell r="AL1870">
            <v>104</v>
          </cell>
          <cell r="AM1870">
            <v>0</v>
          </cell>
          <cell r="AN1870">
            <v>0</v>
          </cell>
          <cell r="AO1870">
            <v>0</v>
          </cell>
          <cell r="AP1870" t="str">
            <v>　学校給食単独調理校（桶売小給食室）の施設の備品購入を行うもの。</v>
          </cell>
          <cell r="AQ1870" t="str">
            <v xml:space="preserve">○備品購入費：調理用備品購入
</v>
          </cell>
          <cell r="BJ1870">
            <v>1</v>
          </cell>
          <cell r="BK1870">
            <v>104</v>
          </cell>
          <cell r="BL1870">
            <v>0</v>
          </cell>
          <cell r="BM1870">
            <v>0</v>
          </cell>
          <cell r="BN1870">
            <v>0</v>
          </cell>
          <cell r="BO1870">
            <v>0</v>
          </cell>
          <cell r="BP1870">
            <v>0</v>
          </cell>
          <cell r="BQ1870">
            <v>0</v>
          </cell>
          <cell r="BR1870">
            <v>0</v>
          </cell>
          <cell r="BS1870">
            <v>0</v>
          </cell>
          <cell r="BT1870">
            <v>0</v>
          </cell>
          <cell r="BU1870">
            <v>0</v>
          </cell>
          <cell r="BV1870">
            <v>104</v>
          </cell>
          <cell r="BW1870">
            <v>0</v>
          </cell>
          <cell r="BX1870">
            <v>0</v>
          </cell>
          <cell r="BY1870">
            <v>0</v>
          </cell>
          <cell r="BZ1870">
            <v>0</v>
          </cell>
          <cell r="CA1870">
            <v>104</v>
          </cell>
        </row>
        <row r="1871">
          <cell r="I1871" t="str">
            <v>学校給食共同調理場運営委員報酬</v>
          </cell>
          <cell r="J1871">
            <v>1</v>
          </cell>
          <cell r="K1871" t="str">
            <v>一般会計</v>
          </cell>
          <cell r="L1871">
            <v>10</v>
          </cell>
          <cell r="M1871" t="str">
            <v>教育費　</v>
          </cell>
          <cell r="N1871">
            <v>6</v>
          </cell>
          <cell r="O1871" t="str">
            <v>保健体育費　</v>
          </cell>
          <cell r="P1871">
            <v>5</v>
          </cell>
          <cell r="Q1871" t="str">
            <v>給食センター費　</v>
          </cell>
          <cell r="R1871">
            <v>10</v>
          </cell>
          <cell r="S1871" t="str">
            <v>施設管理運営費　</v>
          </cell>
          <cell r="T1871">
            <v>1</v>
          </cell>
          <cell r="U1871" t="str">
            <v>学校給食共同調理場運営委員報酬　</v>
          </cell>
          <cell r="V1871">
            <v>0</v>
          </cell>
          <cell r="X1871">
            <v>0</v>
          </cell>
          <cell r="Z1871">
            <v>59</v>
          </cell>
          <cell r="AA1871">
            <v>150</v>
          </cell>
          <cell r="AB1871">
            <v>150</v>
          </cell>
          <cell r="AC1871">
            <v>150</v>
          </cell>
          <cell r="AD1871">
            <v>150</v>
          </cell>
          <cell r="AE1871">
            <v>0</v>
          </cell>
          <cell r="AF1871">
            <v>0</v>
          </cell>
          <cell r="AG1871">
            <v>0</v>
          </cell>
          <cell r="AH1871">
            <v>0</v>
          </cell>
          <cell r="AI1871">
            <v>150</v>
          </cell>
          <cell r="AJ1871">
            <v>150</v>
          </cell>
          <cell r="AK1871">
            <v>150</v>
          </cell>
          <cell r="AL1871">
            <v>150</v>
          </cell>
          <cell r="AM1871">
            <v>0</v>
          </cell>
          <cell r="AN1871">
            <v>0</v>
          </cell>
          <cell r="AO1871">
            <v>0</v>
          </cell>
          <cell r="AP1871" t="str">
            <v>　いわき市学校給食共同調理場条例、いわき市学校給食共同調理場運営委員会規則の規定に基づき、ＰＴＡや学校教諭、生産者の意見を取り入れ、給食の運営を適正かつ円滑ならしめるために運営委員会を設置するもの。　</v>
          </cell>
          <cell r="AQ1871" t="str">
            <v>○報酬：運営委員会委員報酬　</v>
          </cell>
          <cell r="BJ1871">
            <v>1</v>
          </cell>
          <cell r="BK1871">
            <v>150</v>
          </cell>
          <cell r="BL1871">
            <v>0</v>
          </cell>
          <cell r="BM1871">
            <v>0</v>
          </cell>
          <cell r="BN1871">
            <v>0</v>
          </cell>
          <cell r="BO1871">
            <v>0</v>
          </cell>
          <cell r="BP1871">
            <v>0</v>
          </cell>
          <cell r="BQ1871">
            <v>0</v>
          </cell>
          <cell r="BR1871">
            <v>0</v>
          </cell>
          <cell r="BS1871">
            <v>0</v>
          </cell>
          <cell r="BT1871">
            <v>0</v>
          </cell>
          <cell r="BU1871">
            <v>0</v>
          </cell>
          <cell r="BV1871">
            <v>150</v>
          </cell>
          <cell r="BW1871">
            <v>0</v>
          </cell>
          <cell r="BX1871">
            <v>0</v>
          </cell>
          <cell r="BY1871">
            <v>0</v>
          </cell>
          <cell r="BZ1871">
            <v>0</v>
          </cell>
          <cell r="CA1871">
            <v>150</v>
          </cell>
        </row>
        <row r="1872">
          <cell r="I1872" t="str">
            <v>給食センター施設管理運営費</v>
          </cell>
          <cell r="J1872">
            <v>1</v>
          </cell>
          <cell r="K1872" t="str">
            <v>一般会計</v>
          </cell>
          <cell r="L1872">
            <v>10</v>
          </cell>
          <cell r="M1872" t="str">
            <v>教育費　</v>
          </cell>
          <cell r="N1872">
            <v>6</v>
          </cell>
          <cell r="O1872" t="str">
            <v>保健体育費　</v>
          </cell>
          <cell r="P1872">
            <v>5</v>
          </cell>
          <cell r="Q1872" t="str">
            <v>給食センター費　</v>
          </cell>
          <cell r="R1872">
            <v>10</v>
          </cell>
          <cell r="S1872" t="str">
            <v>施設管理運営費　</v>
          </cell>
          <cell r="T1872">
            <v>2</v>
          </cell>
          <cell r="U1872" t="str">
            <v>施設管理運営費　</v>
          </cell>
          <cell r="V1872">
            <v>0</v>
          </cell>
          <cell r="X1872">
            <v>0</v>
          </cell>
          <cell r="Z1872">
            <v>1916159</v>
          </cell>
          <cell r="AA1872">
            <v>1939578</v>
          </cell>
          <cell r="AB1872">
            <v>2016534</v>
          </cell>
          <cell r="AC1872">
            <v>2016534</v>
          </cell>
          <cell r="AD1872">
            <v>2016534</v>
          </cell>
          <cell r="AE1872">
            <v>1367082</v>
          </cell>
          <cell r="AF1872">
            <v>1259687</v>
          </cell>
          <cell r="AG1872">
            <v>1259687</v>
          </cell>
          <cell r="AH1872">
            <v>1259687</v>
          </cell>
          <cell r="AI1872">
            <v>572496</v>
          </cell>
          <cell r="AJ1872">
            <v>756847</v>
          </cell>
          <cell r="AK1872">
            <v>756847</v>
          </cell>
          <cell r="AL1872">
            <v>756847</v>
          </cell>
          <cell r="AM1872">
            <v>0</v>
          </cell>
          <cell r="AN1872">
            <v>76956</v>
          </cell>
          <cell r="AO1872">
            <v>76956</v>
          </cell>
          <cell r="AP1872" t="str">
            <v xml:space="preserve">　市内の小中学校（川前地区を除く）の児童生徒へ、学校給食共同調理場で調理を行い、学校給食を提供するもの。
　また、子育て支援として、多子世帯における第3子以降の給食費を無料とし、保護者の負担軽減を図るもの。
　小学校　６０校
　中学校　３６校 </v>
          </cell>
          <cell r="AQ1872" t="str">
            <v xml:space="preserve">〇旅費：運営委員、研修会、研究会等
○需用費：給調からの給食提供にかかる消耗品費、光熱水費、賄材料費等
○役務費：電話料、検便・ノロウイルス検査手数料等
○委託料：配送業務委託料等
○使用料及び賃借料：下水道使用料、学校給食管理システムリース料等
〇原材量費：補修材料費　〇負担金、補助及び交付金：講習受講料等　〇公課費：重量税
≪増減理由≫
・物価高騰に伴う消耗品費の増
・物価高騰に伴う被服費の増
・人件費の高騰に伴う委託料の増
・児童数の減少に伴う賄材料費の減
　（555人の減：23,882人→23,327人） </v>
          </cell>
          <cell r="BJ1872">
            <v>1</v>
          </cell>
          <cell r="BK1872">
            <v>2016534</v>
          </cell>
          <cell r="BL1872">
            <v>0</v>
          </cell>
          <cell r="BM1872">
            <v>0</v>
          </cell>
          <cell r="BN1872">
            <v>0</v>
          </cell>
          <cell r="BO1872">
            <v>0</v>
          </cell>
          <cell r="BP1872">
            <v>0</v>
          </cell>
          <cell r="BQ1872">
            <v>0</v>
          </cell>
          <cell r="BR1872">
            <v>0</v>
          </cell>
          <cell r="BS1872">
            <v>0</v>
          </cell>
          <cell r="BT1872">
            <v>0</v>
          </cell>
          <cell r="BU1872">
            <v>1259687</v>
          </cell>
          <cell r="BV1872">
            <v>756847</v>
          </cell>
          <cell r="BW1872">
            <v>0</v>
          </cell>
          <cell r="BX1872">
            <v>0</v>
          </cell>
          <cell r="BY1872">
            <v>0</v>
          </cell>
          <cell r="BZ1872">
            <v>1259687</v>
          </cell>
          <cell r="CA1872">
            <v>756847</v>
          </cell>
        </row>
        <row r="1873">
          <cell r="I1873" t="str">
            <v>給食センター施設管理運営費　会計年度任用職員分</v>
          </cell>
          <cell r="J1873">
            <v>1</v>
          </cell>
          <cell r="K1873" t="str">
            <v>一般会計</v>
          </cell>
          <cell r="L1873">
            <v>10</v>
          </cell>
          <cell r="M1873" t="str">
            <v>教育費　</v>
          </cell>
          <cell r="N1873">
            <v>6</v>
          </cell>
          <cell r="O1873" t="str">
            <v>保健体育費　</v>
          </cell>
          <cell r="P1873">
            <v>5</v>
          </cell>
          <cell r="Q1873" t="str">
            <v>給食センター費　</v>
          </cell>
          <cell r="R1873">
            <v>10</v>
          </cell>
          <cell r="S1873" t="str">
            <v>施設管理運営費　</v>
          </cell>
          <cell r="T1873">
            <v>2</v>
          </cell>
          <cell r="U1873" t="str">
            <v>施設管理運営費　</v>
          </cell>
          <cell r="V1873">
            <v>0</v>
          </cell>
          <cell r="X1873">
            <v>3</v>
          </cell>
          <cell r="Y1873" t="str">
            <v>会計年度任用職員分　</v>
          </cell>
          <cell r="Z1873">
            <v>345387</v>
          </cell>
          <cell r="AA1873">
            <v>370117</v>
          </cell>
          <cell r="AB1873">
            <v>393556</v>
          </cell>
          <cell r="AC1873">
            <v>392164</v>
          </cell>
          <cell r="AD1873">
            <v>392164</v>
          </cell>
          <cell r="AE1873">
            <v>862</v>
          </cell>
          <cell r="AF1873">
            <v>1465</v>
          </cell>
          <cell r="AG1873">
            <v>1747</v>
          </cell>
          <cell r="AH1873">
            <v>1747</v>
          </cell>
          <cell r="AI1873">
            <v>369255</v>
          </cell>
          <cell r="AJ1873">
            <v>392091</v>
          </cell>
          <cell r="AK1873">
            <v>390417</v>
          </cell>
          <cell r="AL1873">
            <v>390417</v>
          </cell>
          <cell r="AM1873">
            <v>-1392</v>
          </cell>
          <cell r="AN1873">
            <v>23439</v>
          </cell>
          <cell r="AO1873">
            <v>22047</v>
          </cell>
          <cell r="AP1873" t="str">
            <v xml:space="preserve">＜パート調理員＞
　市立の小中学校へ学校給食を提供するため、学校給食共同調理場（７施設）において、調理及び洗浄業務に従事するパートタイマー調理員を雇用する。
＜給調所長＞
　各給調１名（三和給調は正規職員のため除く）の所長を雇用する。
＜事務補助＞　
　食数管理及び連絡調整等、基本的な事務負担が多いことから、６給調（平南部・平北部・小名浜・勿来・常磐・四倉）に各１名の事務補助を雇用する。
</v>
          </cell>
          <cell r="AQ1873" t="str">
            <v xml:space="preserve">○報酬、旅費：パート調理員に係る報酬及び旅費
　雇用者数（パート調理員）
・調理員87名 [週５日勤務者]・調理員34名 [週４日勤務者]
・調理員52名 [週３日勤務者]・班長、副班長　43名
・ボイラー担当調理員　20名
〇給料、職員手当：給調所長及び事務補助に係る給料及び職員手当
〇共済費：パート調理員、給調所長及び事務補助に係る共済費
≪増減理由≫
・パート調理員の時給額の増に伴う報酬及び共済費の増
・事務補助の給与号給加算の伴う給料及び共済費の増 </v>
          </cell>
          <cell r="BJ1873">
            <v>2</v>
          </cell>
          <cell r="BK1873">
            <v>0</v>
          </cell>
          <cell r="BL1873">
            <v>0</v>
          </cell>
          <cell r="BM1873">
            <v>0</v>
          </cell>
          <cell r="BN1873">
            <v>0</v>
          </cell>
          <cell r="BO1873">
            <v>0</v>
          </cell>
          <cell r="BP1873">
            <v>0</v>
          </cell>
          <cell r="BQ1873">
            <v>0</v>
          </cell>
          <cell r="BR1873">
            <v>0</v>
          </cell>
          <cell r="BS1873">
            <v>0</v>
          </cell>
          <cell r="BT1873">
            <v>0</v>
          </cell>
          <cell r="BU1873">
            <v>1465</v>
          </cell>
          <cell r="BV1873">
            <v>392091</v>
          </cell>
          <cell r="BW1873">
            <v>0</v>
          </cell>
          <cell r="BX1873">
            <v>0</v>
          </cell>
          <cell r="BY1873">
            <v>0</v>
          </cell>
          <cell r="BZ1873">
            <v>1747</v>
          </cell>
          <cell r="CA1873">
            <v>390417</v>
          </cell>
        </row>
        <row r="1874">
          <cell r="I1874" t="str">
            <v>給食センター施設管理運営費　ＡＥＤ機器更新分</v>
          </cell>
          <cell r="J1874">
            <v>1</v>
          </cell>
          <cell r="K1874" t="str">
            <v>一般会計</v>
          </cell>
          <cell r="L1874">
            <v>10</v>
          </cell>
          <cell r="M1874" t="str">
            <v>教育費　</v>
          </cell>
          <cell r="N1874">
            <v>6</v>
          </cell>
          <cell r="O1874" t="str">
            <v>保健体育費　</v>
          </cell>
          <cell r="P1874">
            <v>5</v>
          </cell>
          <cell r="Q1874" t="str">
            <v>給食センター費　</v>
          </cell>
          <cell r="R1874">
            <v>10</v>
          </cell>
          <cell r="S1874" t="str">
            <v>施設管理運営費　</v>
          </cell>
          <cell r="T1874">
            <v>2</v>
          </cell>
          <cell r="U1874" t="str">
            <v>施設管理運営費　</v>
          </cell>
          <cell r="V1874">
            <v>0</v>
          </cell>
          <cell r="X1874">
            <v>5</v>
          </cell>
          <cell r="Y1874" t="str">
            <v>ＡＥＤ機器更新分</v>
          </cell>
          <cell r="Z1874">
            <v>101</v>
          </cell>
          <cell r="AA1874">
            <v>220</v>
          </cell>
          <cell r="AB1874">
            <v>0</v>
          </cell>
          <cell r="AC1874">
            <v>0</v>
          </cell>
          <cell r="AD1874">
            <v>0</v>
          </cell>
          <cell r="AE1874">
            <v>0</v>
          </cell>
          <cell r="AF1874">
            <v>0</v>
          </cell>
          <cell r="AG1874">
            <v>0</v>
          </cell>
          <cell r="AH1874">
            <v>0</v>
          </cell>
          <cell r="AI1874">
            <v>220</v>
          </cell>
          <cell r="AJ1874">
            <v>0</v>
          </cell>
          <cell r="AK1874">
            <v>0</v>
          </cell>
          <cell r="AL1874">
            <v>0</v>
          </cell>
          <cell r="AM1874">
            <v>0</v>
          </cell>
          <cell r="AN1874">
            <v>-220</v>
          </cell>
          <cell r="AO1874">
            <v>-220</v>
          </cell>
          <cell r="AP1874" t="str">
            <v>　学校給食共同調理場に配備している自動体外式除細動器（ＡＥＤ）を緊急時に迅速かつ適切な利用ができる環境整備、及び管理不備により性能を発揮できないなどの重大事象の防止を図るため、更新時期を迎える除細動パッドやバッテリーの交換を行うもの。　</v>
          </cell>
          <cell r="AQ1874" t="str">
            <v>○消耗品費：パット（14組）、バッテリー（1台）更新
≪増減理由≫
・更新内容の変動に伴う消耗品費の増
・大野二小より三和給調へ移設することに伴う消耗品の増</v>
          </cell>
          <cell r="BJ1874">
            <v>0</v>
          </cell>
          <cell r="BK1874">
            <v>0</v>
          </cell>
          <cell r="BL1874">
            <v>0</v>
          </cell>
          <cell r="BM1874">
            <v>0</v>
          </cell>
          <cell r="BN1874">
            <v>0</v>
          </cell>
          <cell r="BO1874">
            <v>0</v>
          </cell>
          <cell r="BP1874">
            <v>0</v>
          </cell>
          <cell r="BQ1874">
            <v>0</v>
          </cell>
          <cell r="BR1874">
            <v>0</v>
          </cell>
          <cell r="BS1874">
            <v>0</v>
          </cell>
          <cell r="BT1874">
            <v>0</v>
          </cell>
          <cell r="BU1874">
            <v>0</v>
          </cell>
          <cell r="BV1874">
            <v>0</v>
          </cell>
          <cell r="BW1874">
            <v>0</v>
          </cell>
          <cell r="BX1874">
            <v>0</v>
          </cell>
          <cell r="BY1874">
            <v>0</v>
          </cell>
          <cell r="BZ1874">
            <v>0</v>
          </cell>
          <cell r="CA1874">
            <v>0</v>
          </cell>
        </row>
        <row r="1875">
          <cell r="I1875" t="str">
            <v>給食センター施設管理運営費　会計年度任用職員健康管理分</v>
          </cell>
          <cell r="J1875">
            <v>1</v>
          </cell>
          <cell r="K1875" t="str">
            <v>一般会計</v>
          </cell>
          <cell r="L1875">
            <v>10</v>
          </cell>
          <cell r="M1875" t="str">
            <v>教育費　</v>
          </cell>
          <cell r="N1875">
            <v>6</v>
          </cell>
          <cell r="O1875" t="str">
            <v>保健体育費　</v>
          </cell>
          <cell r="P1875">
            <v>5</v>
          </cell>
          <cell r="Q1875" t="str">
            <v>給食センター費　</v>
          </cell>
          <cell r="R1875">
            <v>10</v>
          </cell>
          <cell r="S1875" t="str">
            <v>施設管理運営費　</v>
          </cell>
          <cell r="T1875">
            <v>2</v>
          </cell>
          <cell r="U1875" t="str">
            <v>施設管理運営費　</v>
          </cell>
          <cell r="V1875">
            <v>0</v>
          </cell>
          <cell r="X1875">
            <v>6</v>
          </cell>
          <cell r="Y1875" t="str">
            <v>会計年度任用職員健康管理分　</v>
          </cell>
          <cell r="Z1875">
            <v>670</v>
          </cell>
          <cell r="AA1875">
            <v>1316</v>
          </cell>
          <cell r="AB1875">
            <v>865</v>
          </cell>
          <cell r="AC1875">
            <v>865</v>
          </cell>
          <cell r="AD1875">
            <v>865</v>
          </cell>
          <cell r="AE1875">
            <v>0</v>
          </cell>
          <cell r="AF1875">
            <v>0</v>
          </cell>
          <cell r="AG1875">
            <v>0</v>
          </cell>
          <cell r="AH1875">
            <v>0</v>
          </cell>
          <cell r="AI1875">
            <v>1316</v>
          </cell>
          <cell r="AJ1875">
            <v>865</v>
          </cell>
          <cell r="AK1875">
            <v>865</v>
          </cell>
          <cell r="AL1875">
            <v>865</v>
          </cell>
          <cell r="AM1875">
            <v>0</v>
          </cell>
          <cell r="AN1875">
            <v>-451</v>
          </cell>
          <cell r="AO1875">
            <v>-451</v>
          </cell>
          <cell r="AP1875" t="str">
            <v>　学校給食共同調理場において、パート調理員として雇用している会計年度任用職員のうち、職員課実施予定の健康診断及びストレスチェックの対象とならないパート調理員に対し、健康診断及びストレスチェックを行うもの。</v>
          </cell>
          <cell r="AQ1875" t="str">
            <v>○旅費：定期健康診断時旅費
○手数料：雇入れ時健康診断、定期健康診断、ストレスチェック手数料
≪増減理由≫
・健診会場の変更による市内旅費の増による旅費の増
・雇入れ時及び定期健康診断受診予定者の減に伴う手数料の減
・ストレスチェック手数料減に伴う手数料の減</v>
          </cell>
          <cell r="BJ1875">
            <v>1</v>
          </cell>
          <cell r="BK1875">
            <v>865</v>
          </cell>
          <cell r="BL1875">
            <v>0</v>
          </cell>
          <cell r="BM1875">
            <v>0</v>
          </cell>
          <cell r="BN1875">
            <v>0</v>
          </cell>
          <cell r="BO1875">
            <v>0</v>
          </cell>
          <cell r="BP1875">
            <v>0</v>
          </cell>
          <cell r="BQ1875">
            <v>0</v>
          </cell>
          <cell r="BR1875">
            <v>0</v>
          </cell>
          <cell r="BS1875">
            <v>0</v>
          </cell>
          <cell r="BT1875">
            <v>0</v>
          </cell>
          <cell r="BU1875">
            <v>0</v>
          </cell>
          <cell r="BV1875">
            <v>865</v>
          </cell>
          <cell r="BW1875">
            <v>0</v>
          </cell>
          <cell r="BX1875">
            <v>0</v>
          </cell>
          <cell r="BY1875">
            <v>0</v>
          </cell>
          <cell r="BZ1875">
            <v>0</v>
          </cell>
          <cell r="CA1875">
            <v>865</v>
          </cell>
        </row>
        <row r="1876">
          <cell r="I1876" t="str">
            <v>施設管理運営費　物価高騰対策分</v>
          </cell>
          <cell r="J1876">
            <v>1</v>
          </cell>
          <cell r="K1876" t="str">
            <v>一般会計</v>
          </cell>
          <cell r="L1876">
            <v>10</v>
          </cell>
          <cell r="M1876" t="str">
            <v>教育費　</v>
          </cell>
          <cell r="N1876">
            <v>6</v>
          </cell>
          <cell r="O1876" t="str">
            <v>保健体育費　</v>
          </cell>
          <cell r="P1876">
            <v>5</v>
          </cell>
          <cell r="Q1876" t="str">
            <v>給食センター費　</v>
          </cell>
          <cell r="R1876">
            <v>10</v>
          </cell>
          <cell r="S1876" t="str">
            <v>施設管理運営費　</v>
          </cell>
          <cell r="T1876">
            <v>2</v>
          </cell>
          <cell r="U1876" t="str">
            <v>施設管理運営費　</v>
          </cell>
          <cell r="V1876">
            <v>0</v>
          </cell>
          <cell r="X1876">
            <v>7</v>
          </cell>
          <cell r="Y1876" t="str">
            <v>物価高騰対策分　</v>
          </cell>
          <cell r="Z1876">
            <v>0</v>
          </cell>
          <cell r="AA1876">
            <v>0</v>
          </cell>
          <cell r="AB1876">
            <v>0</v>
          </cell>
          <cell r="AC1876">
            <v>0</v>
          </cell>
          <cell r="AD1876">
            <v>0</v>
          </cell>
          <cell r="AE1876">
            <v>0</v>
          </cell>
          <cell r="AF1876">
            <v>0</v>
          </cell>
          <cell r="AG1876">
            <v>0</v>
          </cell>
          <cell r="AH1876">
            <v>0</v>
          </cell>
          <cell r="AI1876">
            <v>0</v>
          </cell>
          <cell r="AJ1876">
            <v>0</v>
          </cell>
          <cell r="AK1876">
            <v>0</v>
          </cell>
          <cell r="AL1876">
            <v>0</v>
          </cell>
          <cell r="AM1876">
            <v>0</v>
          </cell>
          <cell r="AN1876">
            <v>0</v>
          </cell>
          <cell r="AO1876">
            <v>0</v>
          </cell>
          <cell r="AP1876" t="str">
            <v xml:space="preserve">市立の小中学校（川前地区を除く）の児童生徒へ、学校給食共同調理場で調理を行い、学校給食を提供するもの。
小学校　６０校
中学校　３６校 </v>
          </cell>
          <cell r="AQ1876" t="str">
            <v>〇需用費：賄材料費　</v>
          </cell>
          <cell r="BJ1876">
            <v>0</v>
          </cell>
          <cell r="BK1876">
            <v>0</v>
          </cell>
          <cell r="BL1876">
            <v>0</v>
          </cell>
          <cell r="BM1876">
            <v>0</v>
          </cell>
          <cell r="BN1876">
            <v>0</v>
          </cell>
          <cell r="BO1876">
            <v>0</v>
          </cell>
          <cell r="BP1876">
            <v>0</v>
          </cell>
          <cell r="BQ1876">
            <v>0</v>
          </cell>
          <cell r="BR1876">
            <v>0</v>
          </cell>
          <cell r="BS1876">
            <v>0</v>
          </cell>
          <cell r="BT1876">
            <v>0</v>
          </cell>
          <cell r="BU1876">
            <v>0</v>
          </cell>
          <cell r="BV1876">
            <v>0</v>
          </cell>
          <cell r="BW1876">
            <v>0</v>
          </cell>
          <cell r="BX1876">
            <v>0</v>
          </cell>
          <cell r="BY1876">
            <v>0</v>
          </cell>
          <cell r="BZ1876">
            <v>0</v>
          </cell>
          <cell r="CA1876">
            <v>0</v>
          </cell>
        </row>
        <row r="1877">
          <cell r="I1877" t="str">
            <v>給食センター施設管理運営費　光熱費使用量上昇分</v>
          </cell>
          <cell r="J1877">
            <v>1</v>
          </cell>
          <cell r="K1877" t="str">
            <v>一般会計</v>
          </cell>
          <cell r="L1877">
            <v>10</v>
          </cell>
          <cell r="M1877" t="str">
            <v>教育費　</v>
          </cell>
          <cell r="N1877">
            <v>6</v>
          </cell>
          <cell r="O1877" t="str">
            <v>保健体育費　</v>
          </cell>
          <cell r="P1877">
            <v>5</v>
          </cell>
          <cell r="Q1877" t="str">
            <v>給食センター費　</v>
          </cell>
          <cell r="R1877">
            <v>10</v>
          </cell>
          <cell r="S1877" t="str">
            <v>施設管理運営費　</v>
          </cell>
          <cell r="T1877">
            <v>2</v>
          </cell>
          <cell r="U1877" t="str">
            <v>施設管理運営費　</v>
          </cell>
          <cell r="V1877">
            <v>0</v>
          </cell>
          <cell r="X1877">
            <v>8</v>
          </cell>
          <cell r="Y1877" t="str">
            <v>光熱費使用量上昇分　</v>
          </cell>
          <cell r="Z1877">
            <v>0</v>
          </cell>
          <cell r="AA1877">
            <v>0</v>
          </cell>
          <cell r="AB1877">
            <v>7906</v>
          </cell>
          <cell r="AC1877">
            <v>7906</v>
          </cell>
          <cell r="AD1877">
            <v>7906</v>
          </cell>
          <cell r="AE1877">
            <v>0</v>
          </cell>
          <cell r="AF1877">
            <v>0</v>
          </cell>
          <cell r="AG1877">
            <v>0</v>
          </cell>
          <cell r="AH1877">
            <v>0</v>
          </cell>
          <cell r="AI1877">
            <v>0</v>
          </cell>
          <cell r="AJ1877">
            <v>7906</v>
          </cell>
          <cell r="AK1877">
            <v>7906</v>
          </cell>
          <cell r="AL1877">
            <v>7906</v>
          </cell>
          <cell r="AM1877">
            <v>0</v>
          </cell>
          <cell r="AN1877">
            <v>7906</v>
          </cell>
          <cell r="AO1877">
            <v>7906</v>
          </cell>
          <cell r="AP1877" t="str">
            <v>学校給食共同調理場への、空調設備を導入したことに伴う光熱費の増加分　</v>
          </cell>
          <cell r="AQ1877" t="str">
            <v>〇需用費：給食共同調理場にかかる光熱費（使用量上昇分）　</v>
          </cell>
          <cell r="BJ1877">
            <v>1</v>
          </cell>
          <cell r="BK1877">
            <v>7906</v>
          </cell>
          <cell r="BL1877">
            <v>0</v>
          </cell>
          <cell r="BM1877">
            <v>0</v>
          </cell>
          <cell r="BN1877">
            <v>0</v>
          </cell>
          <cell r="BO1877">
            <v>0</v>
          </cell>
          <cell r="BP1877">
            <v>0</v>
          </cell>
          <cell r="BQ1877">
            <v>0</v>
          </cell>
          <cell r="BR1877">
            <v>0</v>
          </cell>
          <cell r="BS1877">
            <v>0</v>
          </cell>
          <cell r="BT1877">
            <v>0</v>
          </cell>
          <cell r="BU1877">
            <v>0</v>
          </cell>
          <cell r="BV1877">
            <v>7906</v>
          </cell>
          <cell r="BW1877">
            <v>0</v>
          </cell>
          <cell r="BX1877">
            <v>0</v>
          </cell>
          <cell r="BY1877">
            <v>0</v>
          </cell>
          <cell r="BZ1877">
            <v>0</v>
          </cell>
          <cell r="CA1877">
            <v>7906</v>
          </cell>
        </row>
        <row r="1878">
          <cell r="I1878" t="str">
            <v>給食センター放射性物質検査事業費</v>
          </cell>
          <cell r="J1878">
            <v>1</v>
          </cell>
          <cell r="K1878" t="str">
            <v>一般会計</v>
          </cell>
          <cell r="L1878">
            <v>10</v>
          </cell>
          <cell r="M1878" t="str">
            <v>教育費　</v>
          </cell>
          <cell r="N1878">
            <v>6</v>
          </cell>
          <cell r="O1878" t="str">
            <v>保健体育費　</v>
          </cell>
          <cell r="P1878">
            <v>5</v>
          </cell>
          <cell r="Q1878" t="str">
            <v>給食センター費　</v>
          </cell>
          <cell r="R1878">
            <v>10</v>
          </cell>
          <cell r="S1878" t="str">
            <v>施設管理運営費　</v>
          </cell>
          <cell r="T1878">
            <v>6</v>
          </cell>
          <cell r="U1878" t="str">
            <v>放射性物質検査事業費</v>
          </cell>
          <cell r="V1878">
            <v>0</v>
          </cell>
          <cell r="X1878">
            <v>0</v>
          </cell>
          <cell r="Z1878">
            <v>29726</v>
          </cell>
          <cell r="AA1878">
            <v>35139</v>
          </cell>
          <cell r="AB1878">
            <v>34219</v>
          </cell>
          <cell r="AC1878">
            <v>34219</v>
          </cell>
          <cell r="AD1878">
            <v>34219</v>
          </cell>
          <cell r="AE1878">
            <v>0</v>
          </cell>
          <cell r="AF1878">
            <v>0</v>
          </cell>
          <cell r="AG1878">
            <v>0</v>
          </cell>
          <cell r="AH1878">
            <v>0</v>
          </cell>
          <cell r="AI1878">
            <v>35139</v>
          </cell>
          <cell r="AJ1878">
            <v>34219</v>
          </cell>
          <cell r="AK1878">
            <v>34219</v>
          </cell>
          <cell r="AL1878">
            <v>34219</v>
          </cell>
          <cell r="AM1878">
            <v>0</v>
          </cell>
          <cell r="AN1878">
            <v>-920</v>
          </cell>
          <cell r="AO1878">
            <v>-920</v>
          </cell>
          <cell r="AP1878" t="str">
            <v xml:space="preserve">　学校給食の安全安心の確保を図るため、学校給食共同調理場（７施設）で使用する食材の放射性物質検査を行うもの。
</v>
          </cell>
          <cell r="AQ1878" t="str">
            <v>○消耗品費：検査用食材
○委託料：検査業務委託
≪増減理由≫
・給食日数の増に伴う消耗品費（検査用食材購入費）の増
・食材集荷コースの見直しによる委託料の減</v>
          </cell>
          <cell r="BJ1878">
            <v>1</v>
          </cell>
          <cell r="BK1878">
            <v>34219</v>
          </cell>
          <cell r="BL1878">
            <v>0</v>
          </cell>
          <cell r="BM1878">
            <v>0</v>
          </cell>
          <cell r="BN1878">
            <v>0</v>
          </cell>
          <cell r="BO1878">
            <v>0</v>
          </cell>
          <cell r="BP1878">
            <v>0</v>
          </cell>
          <cell r="BQ1878">
            <v>0</v>
          </cell>
          <cell r="BR1878">
            <v>0</v>
          </cell>
          <cell r="BS1878">
            <v>0</v>
          </cell>
          <cell r="BT1878">
            <v>0</v>
          </cell>
          <cell r="BU1878">
            <v>0</v>
          </cell>
          <cell r="BV1878">
            <v>34219</v>
          </cell>
          <cell r="BW1878">
            <v>0</v>
          </cell>
          <cell r="BX1878">
            <v>0</v>
          </cell>
          <cell r="BY1878">
            <v>0</v>
          </cell>
          <cell r="BZ1878">
            <v>0</v>
          </cell>
          <cell r="CA1878">
            <v>34219</v>
          </cell>
        </row>
        <row r="1879">
          <cell r="I1879" t="str">
            <v>給食センター維持管理費</v>
          </cell>
          <cell r="J1879">
            <v>1</v>
          </cell>
          <cell r="K1879" t="str">
            <v>一般会計</v>
          </cell>
          <cell r="L1879">
            <v>10</v>
          </cell>
          <cell r="M1879" t="str">
            <v>教育費　</v>
          </cell>
          <cell r="N1879">
            <v>6</v>
          </cell>
          <cell r="O1879" t="str">
            <v>保健体育費　</v>
          </cell>
          <cell r="P1879">
            <v>5</v>
          </cell>
          <cell r="Q1879" t="str">
            <v>給食センター費　</v>
          </cell>
          <cell r="R1879">
            <v>10</v>
          </cell>
          <cell r="S1879" t="str">
            <v>施設管理運営費　</v>
          </cell>
          <cell r="T1879">
            <v>8</v>
          </cell>
          <cell r="U1879" t="str">
            <v>給食センター維持管理費　</v>
          </cell>
          <cell r="V1879">
            <v>0</v>
          </cell>
          <cell r="X1879">
            <v>0</v>
          </cell>
          <cell r="Z1879">
            <v>11197</v>
          </cell>
          <cell r="AA1879">
            <v>8040</v>
          </cell>
          <cell r="AB1879">
            <v>7871</v>
          </cell>
          <cell r="AC1879">
            <v>7871</v>
          </cell>
          <cell r="AD1879">
            <v>7871</v>
          </cell>
          <cell r="AE1879">
            <v>0</v>
          </cell>
          <cell r="AF1879">
            <v>0</v>
          </cell>
          <cell r="AG1879">
            <v>0</v>
          </cell>
          <cell r="AH1879">
            <v>0</v>
          </cell>
          <cell r="AI1879">
            <v>8040</v>
          </cell>
          <cell r="AJ1879">
            <v>7871</v>
          </cell>
          <cell r="AK1879">
            <v>7871</v>
          </cell>
          <cell r="AL1879">
            <v>7871</v>
          </cell>
          <cell r="AM1879">
            <v>0</v>
          </cell>
          <cell r="AN1879">
            <v>-169</v>
          </cell>
          <cell r="AO1879">
            <v>-169</v>
          </cell>
          <cell r="AP1879" t="str">
            <v>　学校給食共同調理場（７施設）の維持補修のため、工事、備品購入を行うもの。　</v>
          </cell>
          <cell r="AQ1879" t="str">
            <v xml:space="preserve">○工事請負費：給調における維持補修的工事（屋根等防水工事）
○備品購入費：調理用備品購入
≪増減理由≫
・工事内容の変更による工事請負費の減
・購入備品の物価高騰に伴う増 </v>
          </cell>
          <cell r="BJ1879">
            <v>1</v>
          </cell>
          <cell r="BK1879">
            <v>7871</v>
          </cell>
          <cell r="BL1879">
            <v>0</v>
          </cell>
          <cell r="BM1879">
            <v>0</v>
          </cell>
          <cell r="BN1879">
            <v>0</v>
          </cell>
          <cell r="BO1879">
            <v>0</v>
          </cell>
          <cell r="BP1879">
            <v>0</v>
          </cell>
          <cell r="BQ1879">
            <v>0</v>
          </cell>
          <cell r="BR1879">
            <v>0</v>
          </cell>
          <cell r="BS1879">
            <v>0</v>
          </cell>
          <cell r="BT1879">
            <v>0</v>
          </cell>
          <cell r="BU1879">
            <v>0</v>
          </cell>
          <cell r="BV1879">
            <v>7871</v>
          </cell>
          <cell r="BW1879">
            <v>0</v>
          </cell>
          <cell r="BX1879">
            <v>0</v>
          </cell>
          <cell r="BY1879">
            <v>0</v>
          </cell>
          <cell r="BZ1879">
            <v>0</v>
          </cell>
          <cell r="CA1879">
            <v>7871</v>
          </cell>
        </row>
        <row r="1880">
          <cell r="I1880" t="str">
            <v>学校給食共同調理場改修事業費</v>
          </cell>
          <cell r="J1880">
            <v>1</v>
          </cell>
          <cell r="K1880" t="str">
            <v>一般会計</v>
          </cell>
          <cell r="L1880">
            <v>10</v>
          </cell>
          <cell r="M1880" t="str">
            <v>教育費　</v>
          </cell>
          <cell r="N1880">
            <v>6</v>
          </cell>
          <cell r="O1880" t="str">
            <v>保健体育費　</v>
          </cell>
          <cell r="P1880">
            <v>5</v>
          </cell>
          <cell r="Q1880" t="str">
            <v>給食センター費　</v>
          </cell>
          <cell r="R1880">
            <v>20</v>
          </cell>
          <cell r="S1880" t="str">
            <v>施設整備費　</v>
          </cell>
          <cell r="T1880">
            <v>2</v>
          </cell>
          <cell r="U1880" t="str">
            <v>学校給食共同調理場改修事業費</v>
          </cell>
          <cell r="V1880">
            <v>0</v>
          </cell>
          <cell r="X1880">
            <v>0</v>
          </cell>
          <cell r="Z1880">
            <v>125388</v>
          </cell>
          <cell r="AA1880">
            <v>47197</v>
          </cell>
          <cell r="AB1880">
            <v>1554</v>
          </cell>
          <cell r="AC1880">
            <v>1554</v>
          </cell>
          <cell r="AD1880">
            <v>1554</v>
          </cell>
          <cell r="AE1880">
            <v>0</v>
          </cell>
          <cell r="AF1880">
            <v>0</v>
          </cell>
          <cell r="AG1880">
            <v>0</v>
          </cell>
          <cell r="AH1880">
            <v>0</v>
          </cell>
          <cell r="AI1880">
            <v>47197</v>
          </cell>
          <cell r="AJ1880">
            <v>1554</v>
          </cell>
          <cell r="AK1880">
            <v>1554</v>
          </cell>
          <cell r="AL1880">
            <v>1554</v>
          </cell>
          <cell r="AM1880">
            <v>0</v>
          </cell>
          <cell r="AN1880">
            <v>-45643</v>
          </cell>
          <cell r="AO1880">
            <v>-45643</v>
          </cell>
          <cell r="AP1880" t="str">
            <v>　将来も引き続き安全・安心で、安定的・継続的に質の高い学校給食を提供していくため、長期的な視点に立った最適な整備手法に見直し、令和元年度策定予定の個別管理計画に基づき、施設の適切な維持管理・更新を行うもの。　</v>
          </cell>
          <cell r="AQ1880" t="str">
            <v xml:space="preserve">○委託料：【小名浜給調】洗浄室改修工事設計委託
《増減理由》
・工事の予定がないことに伴う工事請負費の皆減
・備品更新の予定がないことに伴う備品購入費の皆減
・小名浜給調の工事設計に伴う委託料の皆増 </v>
          </cell>
          <cell r="BJ1880">
            <v>1</v>
          </cell>
          <cell r="BK1880">
            <v>1554</v>
          </cell>
          <cell r="BL1880">
            <v>0</v>
          </cell>
          <cell r="BM1880">
            <v>0</v>
          </cell>
          <cell r="BN1880">
            <v>0</v>
          </cell>
          <cell r="BO1880">
            <v>0</v>
          </cell>
          <cell r="BP1880">
            <v>0</v>
          </cell>
          <cell r="BQ1880">
            <v>0</v>
          </cell>
          <cell r="BR1880">
            <v>0</v>
          </cell>
          <cell r="BS1880">
            <v>0</v>
          </cell>
          <cell r="BT1880">
            <v>0</v>
          </cell>
          <cell r="BU1880">
            <v>0</v>
          </cell>
          <cell r="BV1880">
            <v>1554</v>
          </cell>
          <cell r="BW1880">
            <v>0</v>
          </cell>
          <cell r="BX1880">
            <v>0</v>
          </cell>
          <cell r="BY1880">
            <v>0</v>
          </cell>
          <cell r="BZ1880">
            <v>0</v>
          </cell>
          <cell r="CA1880">
            <v>1554</v>
          </cell>
        </row>
        <row r="1881">
          <cell r="I1881" t="str">
            <v>学校給食共同調理場環境改善事業費</v>
          </cell>
          <cell r="J1881">
            <v>1</v>
          </cell>
          <cell r="K1881" t="str">
            <v>一般会計</v>
          </cell>
          <cell r="L1881">
            <v>10</v>
          </cell>
          <cell r="M1881" t="str">
            <v>教育費　</v>
          </cell>
          <cell r="N1881">
            <v>6</v>
          </cell>
          <cell r="O1881" t="str">
            <v>保健体育費　</v>
          </cell>
          <cell r="P1881">
            <v>5</v>
          </cell>
          <cell r="Q1881" t="str">
            <v>給食センター費　</v>
          </cell>
          <cell r="R1881">
            <v>20</v>
          </cell>
          <cell r="S1881" t="str">
            <v>施設整備費　</v>
          </cell>
          <cell r="T1881">
            <v>5</v>
          </cell>
          <cell r="U1881" t="str">
            <v>学校給食共同調理場環境改善事業費</v>
          </cell>
          <cell r="V1881">
            <v>0</v>
          </cell>
          <cell r="X1881">
            <v>0</v>
          </cell>
          <cell r="Z1881">
            <v>85246</v>
          </cell>
          <cell r="AA1881">
            <v>161107</v>
          </cell>
          <cell r="AB1881">
            <v>0</v>
          </cell>
          <cell r="AC1881">
            <v>0</v>
          </cell>
          <cell r="AD1881">
            <v>0</v>
          </cell>
          <cell r="AE1881">
            <v>144900</v>
          </cell>
          <cell r="AF1881">
            <v>0</v>
          </cell>
          <cell r="AG1881">
            <v>0</v>
          </cell>
          <cell r="AH1881">
            <v>0</v>
          </cell>
          <cell r="AI1881">
            <v>16207</v>
          </cell>
          <cell r="AJ1881">
            <v>0</v>
          </cell>
          <cell r="AK1881">
            <v>0</v>
          </cell>
          <cell r="AL1881">
            <v>0</v>
          </cell>
          <cell r="AM1881">
            <v>0</v>
          </cell>
          <cell r="AN1881">
            <v>-161107</v>
          </cell>
          <cell r="AO1881">
            <v>-161107</v>
          </cell>
          <cell r="AP1881" t="str">
            <v>　学校給食共同調理場は、ほとんどの施設において老朽化が進んでおり、このうち、施設の延命化や安全性の確保、調理員等の作業環境改善、食中毒発生の防止を図るうえで必要な設備・機器等の改修・更新を行うもの。　</v>
          </cell>
          <cell r="AQ1881" t="str">
            <v xml:space="preserve">○工事請負費：【小名浜給調】空気調和設備改修工事【継続費：R3～R4】
　【小名浜給調】調理室改修工事
〇備品購入費：【小名浜給調】調理用大型備品等の更新
≪増減理由≫
・工事内容の相違に伴う工事請負費の増、工事関係委託料の皆減
・調理用備品購入に伴う備品購入費の皆増 </v>
          </cell>
          <cell r="BJ1881">
            <v>0</v>
          </cell>
          <cell r="BK1881">
            <v>0</v>
          </cell>
          <cell r="BL1881">
            <v>0</v>
          </cell>
          <cell r="BM1881">
            <v>0</v>
          </cell>
          <cell r="BN1881">
            <v>0</v>
          </cell>
          <cell r="BO1881">
            <v>0</v>
          </cell>
          <cell r="BP1881">
            <v>0</v>
          </cell>
          <cell r="BQ1881">
            <v>0</v>
          </cell>
          <cell r="BR1881">
            <v>0</v>
          </cell>
          <cell r="BS1881">
            <v>0</v>
          </cell>
          <cell r="BT1881">
            <v>0</v>
          </cell>
          <cell r="BU1881">
            <v>0</v>
          </cell>
          <cell r="BV1881">
            <v>0</v>
          </cell>
          <cell r="BW1881">
            <v>0</v>
          </cell>
          <cell r="BX1881">
            <v>0</v>
          </cell>
          <cell r="BY1881">
            <v>0</v>
          </cell>
          <cell r="BZ1881">
            <v>0</v>
          </cell>
          <cell r="CA1881">
            <v>0</v>
          </cell>
        </row>
        <row r="1882">
          <cell r="I1882" t="str">
            <v>学校給食共同調理場環境改善事業費　大規模維持補修分</v>
          </cell>
          <cell r="J1882">
            <v>1</v>
          </cell>
          <cell r="K1882" t="str">
            <v>一般会計</v>
          </cell>
          <cell r="L1882">
            <v>10</v>
          </cell>
          <cell r="M1882" t="str">
            <v>教育費　</v>
          </cell>
          <cell r="N1882">
            <v>6</v>
          </cell>
          <cell r="O1882" t="str">
            <v>保健体育費　</v>
          </cell>
          <cell r="P1882">
            <v>5</v>
          </cell>
          <cell r="Q1882" t="str">
            <v>給食センター費　</v>
          </cell>
          <cell r="R1882">
            <v>20</v>
          </cell>
          <cell r="S1882" t="str">
            <v>施設整備費　</v>
          </cell>
          <cell r="T1882">
            <v>5</v>
          </cell>
          <cell r="U1882" t="str">
            <v>学校給食共同調理場環境改善事業費</v>
          </cell>
          <cell r="V1882">
            <v>0</v>
          </cell>
          <cell r="X1882">
            <v>1</v>
          </cell>
          <cell r="Y1882" t="str">
            <v>大規模維持補修分</v>
          </cell>
          <cell r="Z1882">
            <v>0</v>
          </cell>
          <cell r="AA1882">
            <v>42327</v>
          </cell>
          <cell r="AB1882">
            <v>3443</v>
          </cell>
          <cell r="AC1882">
            <v>3443</v>
          </cell>
          <cell r="AD1882">
            <v>3443</v>
          </cell>
          <cell r="AE1882">
            <v>0</v>
          </cell>
          <cell r="AF1882">
            <v>0</v>
          </cell>
          <cell r="AG1882">
            <v>0</v>
          </cell>
          <cell r="AH1882">
            <v>0</v>
          </cell>
          <cell r="AI1882">
            <v>42327</v>
          </cell>
          <cell r="AJ1882">
            <v>3443</v>
          </cell>
          <cell r="AK1882">
            <v>3443</v>
          </cell>
          <cell r="AL1882">
            <v>3443</v>
          </cell>
          <cell r="AM1882">
            <v>0</v>
          </cell>
          <cell r="AN1882">
            <v>-38884</v>
          </cell>
          <cell r="AO1882">
            <v>-38884</v>
          </cell>
          <cell r="AP1882" t="str">
            <v>　学校給食共同調理場は、老朽化が著しく施設の延命化や安全性の確保、調理員等の作業環境改善、食中毒発生の防止、施設周辺環境の改善等を図るうえで必要な設備及び機器等の改修等を行うもの。</v>
          </cell>
          <cell r="AQ1882" t="str">
            <v>〇工事請負費：【四倉給調】地下オイル貯蔵タンクライニング工事
≪増減理由≫
・工事内容の相違に伴う工事請負費の減</v>
          </cell>
          <cell r="BJ1882">
            <v>1</v>
          </cell>
          <cell r="BK1882">
            <v>3443</v>
          </cell>
          <cell r="BL1882">
            <v>0</v>
          </cell>
          <cell r="BM1882">
            <v>0</v>
          </cell>
          <cell r="BN1882">
            <v>0</v>
          </cell>
          <cell r="BO1882">
            <v>0</v>
          </cell>
          <cell r="BP1882">
            <v>0</v>
          </cell>
          <cell r="BQ1882">
            <v>0</v>
          </cell>
          <cell r="BR1882">
            <v>0</v>
          </cell>
          <cell r="BS1882">
            <v>0</v>
          </cell>
          <cell r="BT1882">
            <v>0</v>
          </cell>
          <cell r="BU1882">
            <v>0</v>
          </cell>
          <cell r="BV1882">
            <v>3443</v>
          </cell>
          <cell r="BW1882">
            <v>0</v>
          </cell>
          <cell r="BX1882">
            <v>0</v>
          </cell>
          <cell r="BY1882">
            <v>0</v>
          </cell>
          <cell r="BZ1882">
            <v>0</v>
          </cell>
          <cell r="CA1882">
            <v>3443</v>
          </cell>
        </row>
        <row r="1883">
          <cell r="I1883" t="str">
            <v>学校給食共同調理場再編事業費</v>
          </cell>
          <cell r="J1883">
            <v>1</v>
          </cell>
          <cell r="K1883" t="str">
            <v>一般会計</v>
          </cell>
          <cell r="L1883">
            <v>10</v>
          </cell>
          <cell r="M1883" t="str">
            <v>教育費　</v>
          </cell>
          <cell r="N1883">
            <v>6</v>
          </cell>
          <cell r="O1883" t="str">
            <v>保健体育費　</v>
          </cell>
          <cell r="P1883">
            <v>5</v>
          </cell>
          <cell r="Q1883" t="str">
            <v>給食センター費　</v>
          </cell>
          <cell r="R1883">
            <v>20</v>
          </cell>
          <cell r="S1883" t="str">
            <v>施設整備費　</v>
          </cell>
          <cell r="T1883">
            <v>7</v>
          </cell>
          <cell r="U1883" t="str">
            <v>学校給食共同調理場再編事業費</v>
          </cell>
          <cell r="V1883">
            <v>0</v>
          </cell>
          <cell r="X1883">
            <v>0</v>
          </cell>
          <cell r="Z1883">
            <v>0</v>
          </cell>
          <cell r="AA1883">
            <v>0</v>
          </cell>
          <cell r="AB1883">
            <v>0</v>
          </cell>
          <cell r="AC1883">
            <v>0</v>
          </cell>
          <cell r="AD1883">
            <v>0</v>
          </cell>
          <cell r="AE1883">
            <v>0</v>
          </cell>
          <cell r="AF1883">
            <v>0</v>
          </cell>
          <cell r="AG1883">
            <v>0</v>
          </cell>
          <cell r="AH1883">
            <v>0</v>
          </cell>
          <cell r="AI1883">
            <v>0</v>
          </cell>
          <cell r="AJ1883">
            <v>0</v>
          </cell>
          <cell r="AK1883">
            <v>0</v>
          </cell>
          <cell r="AL1883">
            <v>0</v>
          </cell>
          <cell r="AM1883">
            <v>0</v>
          </cell>
          <cell r="AN1883">
            <v>0</v>
          </cell>
          <cell r="AO1883">
            <v>0</v>
          </cell>
          <cell r="AP1883" t="str">
            <v>　いわき市学校給食共同調理場個別管理計画に基づき、老朽化の著しい平北部・三和給調の統廃合し、移転改築する新給調整備事業。</v>
          </cell>
          <cell r="AQ1883" t="str">
            <v>〇委託料
　境界確定及び分筆等測量業務
　地質調査業務
〇手数料
　不動産鑑定手数料</v>
          </cell>
          <cell r="BJ1883">
            <v>0</v>
          </cell>
          <cell r="BK1883">
            <v>0</v>
          </cell>
          <cell r="BL1883">
            <v>0</v>
          </cell>
          <cell r="BM1883">
            <v>0</v>
          </cell>
          <cell r="BN1883">
            <v>0</v>
          </cell>
          <cell r="BO1883">
            <v>0</v>
          </cell>
          <cell r="BP1883">
            <v>0</v>
          </cell>
          <cell r="BQ1883">
            <v>0</v>
          </cell>
          <cell r="BR1883">
            <v>0</v>
          </cell>
          <cell r="BS1883">
            <v>0</v>
          </cell>
          <cell r="BT1883">
            <v>0</v>
          </cell>
          <cell r="BU1883">
            <v>0</v>
          </cell>
          <cell r="BV1883">
            <v>0</v>
          </cell>
          <cell r="BW1883">
            <v>0</v>
          </cell>
          <cell r="BX1883">
            <v>0</v>
          </cell>
          <cell r="BY1883">
            <v>0</v>
          </cell>
          <cell r="BZ1883">
            <v>0</v>
          </cell>
          <cell r="CA1883">
            <v>0</v>
          </cell>
        </row>
        <row r="1884">
          <cell r="I1884" t="str">
            <v>現年度発生災害復旧費（単独）</v>
          </cell>
          <cell r="J1884">
            <v>1</v>
          </cell>
          <cell r="K1884" t="str">
            <v>一般会計</v>
          </cell>
          <cell r="L1884">
            <v>11</v>
          </cell>
          <cell r="M1884" t="str">
            <v>災害復旧費　</v>
          </cell>
          <cell r="N1884">
            <v>4</v>
          </cell>
          <cell r="O1884" t="str">
            <v>文教施設災害復旧費　</v>
          </cell>
          <cell r="P1884">
            <v>1</v>
          </cell>
          <cell r="Q1884" t="str">
            <v>公立学校施設災害復旧費　</v>
          </cell>
          <cell r="R1884">
            <v>20</v>
          </cell>
          <cell r="S1884" t="str">
            <v>現年度発生災害復旧費</v>
          </cell>
          <cell r="T1884">
            <v>1</v>
          </cell>
          <cell r="U1884" t="str">
            <v>現年度発生災害復旧費（単独）</v>
          </cell>
          <cell r="V1884">
            <v>0</v>
          </cell>
          <cell r="X1884">
            <v>0</v>
          </cell>
          <cell r="Z1884">
            <v>0</v>
          </cell>
          <cell r="AA1884">
            <v>10</v>
          </cell>
          <cell r="AB1884">
            <v>10</v>
          </cell>
          <cell r="AC1884">
            <v>10</v>
          </cell>
          <cell r="AD1884">
            <v>10</v>
          </cell>
          <cell r="AE1884">
            <v>0</v>
          </cell>
          <cell r="AF1884">
            <v>0</v>
          </cell>
          <cell r="AG1884">
            <v>0</v>
          </cell>
          <cell r="AH1884">
            <v>0</v>
          </cell>
          <cell r="AI1884">
            <v>10</v>
          </cell>
          <cell r="AJ1884">
            <v>10</v>
          </cell>
          <cell r="AK1884">
            <v>10</v>
          </cell>
          <cell r="AL1884">
            <v>10</v>
          </cell>
          <cell r="AM1884">
            <v>0</v>
          </cell>
          <cell r="AN1884">
            <v>0</v>
          </cell>
          <cell r="AO1884">
            <v>0</v>
          </cell>
          <cell r="AP1884" t="str">
            <v>　公立学校施設の災害復旧に要する経費。　</v>
          </cell>
          <cell r="AQ1884" t="str">
            <v>○工事請負費（存目計上）</v>
          </cell>
          <cell r="BJ1884">
            <v>1</v>
          </cell>
          <cell r="BK1884">
            <v>10</v>
          </cell>
          <cell r="BL1884">
            <v>0</v>
          </cell>
          <cell r="BM1884">
            <v>0</v>
          </cell>
          <cell r="BN1884">
            <v>0</v>
          </cell>
          <cell r="BO1884">
            <v>0</v>
          </cell>
          <cell r="BP1884">
            <v>0</v>
          </cell>
          <cell r="BQ1884">
            <v>0</v>
          </cell>
          <cell r="BR1884">
            <v>0</v>
          </cell>
          <cell r="BS1884">
            <v>0</v>
          </cell>
          <cell r="BT1884">
            <v>0</v>
          </cell>
          <cell r="BU1884">
            <v>0</v>
          </cell>
          <cell r="BV1884">
            <v>10</v>
          </cell>
          <cell r="BW1884">
            <v>0</v>
          </cell>
          <cell r="BX1884">
            <v>0</v>
          </cell>
          <cell r="BY1884">
            <v>0</v>
          </cell>
          <cell r="BZ1884">
            <v>0</v>
          </cell>
          <cell r="CA1884">
            <v>10</v>
          </cell>
        </row>
        <row r="1885">
          <cell r="I1885" t="str">
            <v>図書館協議会委員報酬</v>
          </cell>
          <cell r="J1885">
            <v>1</v>
          </cell>
          <cell r="K1885" t="str">
            <v>一般会計</v>
          </cell>
          <cell r="L1885">
            <v>10</v>
          </cell>
          <cell r="M1885" t="str">
            <v>教育費　</v>
          </cell>
          <cell r="N1885">
            <v>5</v>
          </cell>
          <cell r="O1885" t="str">
            <v>社会教育費　</v>
          </cell>
          <cell r="P1885">
            <v>3</v>
          </cell>
          <cell r="Q1885" t="str">
            <v>図書館費</v>
          </cell>
          <cell r="R1885">
            <v>10</v>
          </cell>
          <cell r="S1885" t="str">
            <v>施設管理運営費　</v>
          </cell>
          <cell r="T1885">
            <v>1</v>
          </cell>
          <cell r="U1885" t="str">
            <v>図書館協議会委員報酬</v>
          </cell>
          <cell r="V1885">
            <v>0</v>
          </cell>
          <cell r="X1885">
            <v>0</v>
          </cell>
          <cell r="Z1885">
            <v>175</v>
          </cell>
          <cell r="AA1885">
            <v>200</v>
          </cell>
          <cell r="AB1885">
            <v>200</v>
          </cell>
          <cell r="AC1885">
            <v>200</v>
          </cell>
          <cell r="AD1885">
            <v>200</v>
          </cell>
          <cell r="AE1885">
            <v>0</v>
          </cell>
          <cell r="AF1885">
            <v>0</v>
          </cell>
          <cell r="AG1885">
            <v>0</v>
          </cell>
          <cell r="AH1885">
            <v>0</v>
          </cell>
          <cell r="AI1885">
            <v>200</v>
          </cell>
          <cell r="AJ1885">
            <v>200</v>
          </cell>
          <cell r="AK1885">
            <v>200</v>
          </cell>
          <cell r="AL1885">
            <v>200</v>
          </cell>
          <cell r="AM1885">
            <v>0</v>
          </cell>
          <cell r="AN1885">
            <v>0</v>
          </cell>
          <cell r="AO1885">
            <v>0</v>
          </cell>
          <cell r="AP1885" t="str">
            <v>いわき市図書館条例第３条に基づき設置されており、図書館の運営等に対し、館長の諮問に応じ、意見を述べるもの。　</v>
          </cell>
          <cell r="AQ1885" t="str">
            <v>図書館協議会の委員報酬
・定数：10名（報酬対象8名）
・任期： 2年
・開催回数：年3回</v>
          </cell>
          <cell r="BJ1885">
            <v>1</v>
          </cell>
          <cell r="BK1885">
            <v>200</v>
          </cell>
          <cell r="BL1885">
            <v>0</v>
          </cell>
          <cell r="BM1885">
            <v>0</v>
          </cell>
          <cell r="BN1885">
            <v>0</v>
          </cell>
          <cell r="BO1885">
            <v>0</v>
          </cell>
          <cell r="BP1885">
            <v>0</v>
          </cell>
          <cell r="BQ1885">
            <v>0</v>
          </cell>
          <cell r="BR1885">
            <v>0</v>
          </cell>
          <cell r="BS1885">
            <v>0</v>
          </cell>
          <cell r="BT1885">
            <v>0</v>
          </cell>
          <cell r="BU1885">
            <v>0</v>
          </cell>
          <cell r="BV1885">
            <v>200</v>
          </cell>
          <cell r="BW1885">
            <v>0</v>
          </cell>
          <cell r="BX1885">
            <v>0</v>
          </cell>
          <cell r="BY1885">
            <v>0</v>
          </cell>
          <cell r="BZ1885">
            <v>0</v>
          </cell>
          <cell r="CA1885">
            <v>200</v>
          </cell>
        </row>
        <row r="1886">
          <cell r="I1886" t="str">
            <v>施設管理費</v>
          </cell>
          <cell r="J1886">
            <v>1</v>
          </cell>
          <cell r="K1886" t="str">
            <v>一般会計</v>
          </cell>
          <cell r="L1886">
            <v>10</v>
          </cell>
          <cell r="M1886" t="str">
            <v>教育費　</v>
          </cell>
          <cell r="N1886">
            <v>5</v>
          </cell>
          <cell r="O1886" t="str">
            <v>社会教育費　</v>
          </cell>
          <cell r="P1886">
            <v>3</v>
          </cell>
          <cell r="Q1886" t="str">
            <v>図書館費</v>
          </cell>
          <cell r="R1886">
            <v>10</v>
          </cell>
          <cell r="S1886" t="str">
            <v>施設管理運営費　</v>
          </cell>
          <cell r="T1886">
            <v>2</v>
          </cell>
          <cell r="U1886" t="str">
            <v>施設管理費　</v>
          </cell>
          <cell r="V1886">
            <v>0</v>
          </cell>
          <cell r="X1886">
            <v>0</v>
          </cell>
          <cell r="Z1886">
            <v>59105</v>
          </cell>
          <cell r="AA1886">
            <v>185400</v>
          </cell>
          <cell r="AB1886">
            <v>216289</v>
          </cell>
          <cell r="AC1886">
            <v>216289</v>
          </cell>
          <cell r="AD1886">
            <v>216289</v>
          </cell>
          <cell r="AE1886">
            <v>1792</v>
          </cell>
          <cell r="AF1886">
            <v>1643</v>
          </cell>
          <cell r="AG1886">
            <v>1643</v>
          </cell>
          <cell r="AH1886">
            <v>1643</v>
          </cell>
          <cell r="AI1886">
            <v>183608</v>
          </cell>
          <cell r="AJ1886">
            <v>214646</v>
          </cell>
          <cell r="AK1886">
            <v>214646</v>
          </cell>
          <cell r="AL1886">
            <v>214646</v>
          </cell>
          <cell r="AM1886">
            <v>0</v>
          </cell>
          <cell r="AN1886">
            <v>30889</v>
          </cell>
          <cell r="AO1886">
            <v>30889</v>
          </cell>
          <cell r="AP1886" t="str">
            <v xml:space="preserve">市民の学習・読書意欲に応えるため、いわき総合図書館をはじめとする市立６図書館及び移動図書館車の管理運営を行う。
図書館名：いわき総合図書館、小名浜図書館、勿来図書館、常磐図書館、内郷図書館、
　四倉図書館、移動図書案車いわき号、しおかぜ
蔵書数　：826,267冊貸出冊数：977,892冊
【根拠法令】
　図書館法、いわき市図書館条例、いわき市図書館規則 </v>
          </cell>
          <cell r="AQ1886" t="str">
            <v xml:space="preserve">市立６図書館及び移動図書館車の管理運営を行うための経費
＜令和５年度内容＞
　○図書館の管理運営
　○移動図書館車の管理運営
＜主な増減理由＞
自動販売機等設置敷地貸付収入の減
総合図書館専有部に係る電気料の単価上昇分による増
 </v>
          </cell>
          <cell r="BJ1886">
            <v>1</v>
          </cell>
          <cell r="BK1886">
            <v>216289</v>
          </cell>
          <cell r="BL1886">
            <v>0</v>
          </cell>
          <cell r="BM1886">
            <v>0</v>
          </cell>
          <cell r="BN1886">
            <v>0</v>
          </cell>
          <cell r="BO1886">
            <v>0</v>
          </cell>
          <cell r="BP1886">
            <v>0</v>
          </cell>
          <cell r="BQ1886">
            <v>0</v>
          </cell>
          <cell r="BR1886">
            <v>0</v>
          </cell>
          <cell r="BS1886">
            <v>0</v>
          </cell>
          <cell r="BT1886">
            <v>0</v>
          </cell>
          <cell r="BU1886">
            <v>1643</v>
          </cell>
          <cell r="BV1886">
            <v>214646</v>
          </cell>
          <cell r="BW1886">
            <v>0</v>
          </cell>
          <cell r="BX1886">
            <v>0</v>
          </cell>
          <cell r="BY1886">
            <v>0</v>
          </cell>
          <cell r="BZ1886">
            <v>1643</v>
          </cell>
          <cell r="CA1886">
            <v>214646</v>
          </cell>
        </row>
        <row r="1887">
          <cell r="I1887" t="str">
            <v>施設管理費　いわき駅前再開発ビル設備等更新事業費</v>
          </cell>
          <cell r="J1887">
            <v>1</v>
          </cell>
          <cell r="K1887" t="str">
            <v>一般会計</v>
          </cell>
          <cell r="L1887">
            <v>10</v>
          </cell>
          <cell r="M1887" t="str">
            <v>教育費　</v>
          </cell>
          <cell r="N1887">
            <v>5</v>
          </cell>
          <cell r="O1887" t="str">
            <v>社会教育費　</v>
          </cell>
          <cell r="P1887">
            <v>3</v>
          </cell>
          <cell r="Q1887" t="str">
            <v>図書館費</v>
          </cell>
          <cell r="R1887">
            <v>10</v>
          </cell>
          <cell r="S1887" t="str">
            <v>施設管理運営費　</v>
          </cell>
          <cell r="T1887">
            <v>2</v>
          </cell>
          <cell r="U1887" t="str">
            <v>施設管理費　</v>
          </cell>
          <cell r="V1887">
            <v>0</v>
          </cell>
          <cell r="X1887">
            <v>2</v>
          </cell>
          <cell r="Y1887" t="str">
            <v>いわき駅前再開発ビル設備等更新事業費</v>
          </cell>
          <cell r="Z1887">
            <v>32811</v>
          </cell>
          <cell r="AA1887">
            <v>39707</v>
          </cell>
          <cell r="AB1887">
            <v>103062</v>
          </cell>
          <cell r="AC1887">
            <v>103062</v>
          </cell>
          <cell r="AD1887">
            <v>103062</v>
          </cell>
          <cell r="AE1887">
            <v>0</v>
          </cell>
          <cell r="AF1887">
            <v>0</v>
          </cell>
          <cell r="AG1887">
            <v>0</v>
          </cell>
          <cell r="AH1887">
            <v>0</v>
          </cell>
          <cell r="AI1887">
            <v>39707</v>
          </cell>
          <cell r="AJ1887">
            <v>103062</v>
          </cell>
          <cell r="AK1887">
            <v>103062</v>
          </cell>
          <cell r="AL1887">
            <v>103062</v>
          </cell>
          <cell r="AM1887">
            <v>0</v>
          </cell>
          <cell r="AN1887">
            <v>63355</v>
          </cell>
          <cell r="AO1887">
            <v>63355</v>
          </cell>
          <cell r="AP1887" t="str">
            <v xml:space="preserve">　いわき駅前再開発ビル「ラトブ」において、来館者の安全確保やビル全体の機能保持等の観点から館内の設備等を改修・更新するにあたり、当ビルの区分所有者である市（総合図書館分）の持分の負担割合に応じた費用を負担する。
　ラトブ中長期修繕計画（令和５年度から令和９年度までの５か年を期間とする計画）に基づき、計画的な施設整備を行うもの。 </v>
          </cell>
          <cell r="AQ1887" t="str">
            <v xml:space="preserve">いわき駅前再開発ビル「ラトブ」の設備等改修・更新にかかる経費の総合図書館持分の負担割合に応じた負担金
＜令和５年度内容＞
　○ラトブ共用部及びいわき総合図書館専有部の設備等更新負担金
＜増減理由＞
　○更新箇所等の変更による増 </v>
          </cell>
          <cell r="BJ1887">
            <v>1</v>
          </cell>
          <cell r="BK1887">
            <v>103062</v>
          </cell>
          <cell r="BL1887">
            <v>0</v>
          </cell>
          <cell r="BM1887">
            <v>0</v>
          </cell>
          <cell r="BN1887">
            <v>0</v>
          </cell>
          <cell r="BO1887">
            <v>0</v>
          </cell>
          <cell r="BP1887">
            <v>0</v>
          </cell>
          <cell r="BQ1887">
            <v>0</v>
          </cell>
          <cell r="BR1887">
            <v>0</v>
          </cell>
          <cell r="BS1887">
            <v>0</v>
          </cell>
          <cell r="BT1887">
            <v>0</v>
          </cell>
          <cell r="BU1887">
            <v>0</v>
          </cell>
          <cell r="BV1887">
            <v>103062</v>
          </cell>
          <cell r="BW1887">
            <v>0</v>
          </cell>
          <cell r="BX1887">
            <v>0</v>
          </cell>
          <cell r="BY1887">
            <v>0</v>
          </cell>
          <cell r="BZ1887">
            <v>0</v>
          </cell>
          <cell r="CA1887">
            <v>103062</v>
          </cell>
        </row>
        <row r="1888">
          <cell r="I1888" t="str">
            <v>いわき総合図書館運営費負担金</v>
          </cell>
          <cell r="J1888">
            <v>1</v>
          </cell>
          <cell r="K1888" t="str">
            <v>一般会計</v>
          </cell>
          <cell r="L1888">
            <v>10</v>
          </cell>
          <cell r="M1888" t="str">
            <v>教育費　</v>
          </cell>
          <cell r="N1888">
            <v>5</v>
          </cell>
          <cell r="O1888" t="str">
            <v>社会教育費　</v>
          </cell>
          <cell r="P1888">
            <v>3</v>
          </cell>
          <cell r="Q1888" t="str">
            <v>図書館費</v>
          </cell>
          <cell r="R1888">
            <v>10</v>
          </cell>
          <cell r="S1888" t="str">
            <v>施設管理運営費　</v>
          </cell>
          <cell r="T1888">
            <v>2</v>
          </cell>
          <cell r="U1888" t="str">
            <v>施設管理費　</v>
          </cell>
          <cell r="V1888">
            <v>0</v>
          </cell>
          <cell r="X1888">
            <v>4</v>
          </cell>
          <cell r="Y1888" t="str">
            <v>いわき総合図書館運営費負担金</v>
          </cell>
          <cell r="Z1888">
            <v>146077</v>
          </cell>
          <cell r="AA1888">
            <v>148117</v>
          </cell>
          <cell r="AB1888">
            <v>189034</v>
          </cell>
          <cell r="AC1888">
            <v>189034</v>
          </cell>
          <cell r="AD1888">
            <v>189034</v>
          </cell>
          <cell r="AE1888">
            <v>0</v>
          </cell>
          <cell r="AF1888">
            <v>0</v>
          </cell>
          <cell r="AG1888">
            <v>0</v>
          </cell>
          <cell r="AH1888">
            <v>0</v>
          </cell>
          <cell r="AI1888">
            <v>148117</v>
          </cell>
          <cell r="AJ1888">
            <v>189034</v>
          </cell>
          <cell r="AK1888">
            <v>189034</v>
          </cell>
          <cell r="AL1888">
            <v>189034</v>
          </cell>
          <cell r="AM1888">
            <v>0</v>
          </cell>
          <cell r="AN1888">
            <v>40917</v>
          </cell>
          <cell r="AO1888">
            <v>40917</v>
          </cell>
          <cell r="AP1888" t="str">
            <v>ラトブ管理組合の管理経費をいわき総合図書館の負担割合に応じて負担するもの。　</v>
          </cell>
          <cell r="AQ1888" t="str">
            <v xml:space="preserve">　ラトブ管理組合負担金として負担割合に応じて負担する経費。
＜令和５年度内容＞
○ラトブ管理組合　管理費負担金
○ラトブ管理組合　光熱水費負担金
＜主な増減理由＞
電気及びガスの単価上昇による光熱水費負担金の増
</v>
          </cell>
          <cell r="BJ1888">
            <v>1</v>
          </cell>
          <cell r="BK1888">
            <v>189034</v>
          </cell>
          <cell r="BL1888">
            <v>0</v>
          </cell>
          <cell r="BM1888">
            <v>0</v>
          </cell>
          <cell r="BN1888">
            <v>0</v>
          </cell>
          <cell r="BO1888">
            <v>0</v>
          </cell>
          <cell r="BP1888">
            <v>0</v>
          </cell>
          <cell r="BQ1888">
            <v>0</v>
          </cell>
          <cell r="BR1888">
            <v>0</v>
          </cell>
          <cell r="BS1888">
            <v>0</v>
          </cell>
          <cell r="BT1888">
            <v>0</v>
          </cell>
          <cell r="BU1888">
            <v>0</v>
          </cell>
          <cell r="BV1888">
            <v>189034</v>
          </cell>
          <cell r="BW1888">
            <v>0</v>
          </cell>
          <cell r="BX1888">
            <v>0</v>
          </cell>
          <cell r="BY1888">
            <v>0</v>
          </cell>
          <cell r="BZ1888">
            <v>0</v>
          </cell>
          <cell r="CA1888">
            <v>189034</v>
          </cell>
        </row>
        <row r="1889">
          <cell r="I1889" t="str">
            <v>図書館環境整備事業費</v>
          </cell>
          <cell r="J1889">
            <v>1</v>
          </cell>
          <cell r="K1889" t="str">
            <v>一般会計</v>
          </cell>
          <cell r="L1889">
            <v>10</v>
          </cell>
          <cell r="M1889" t="str">
            <v>教育費　</v>
          </cell>
          <cell r="N1889">
            <v>5</v>
          </cell>
          <cell r="O1889" t="str">
            <v>社会教育費　</v>
          </cell>
          <cell r="P1889">
            <v>3</v>
          </cell>
          <cell r="Q1889" t="str">
            <v>図書館費</v>
          </cell>
          <cell r="R1889">
            <v>10</v>
          </cell>
          <cell r="S1889" t="str">
            <v>施設管理運営費　</v>
          </cell>
          <cell r="T1889">
            <v>3</v>
          </cell>
          <cell r="U1889" t="str">
            <v>施設整備費　</v>
          </cell>
          <cell r="V1889">
            <v>0</v>
          </cell>
          <cell r="X1889">
            <v>2</v>
          </cell>
          <cell r="Y1889" t="str">
            <v>図書館環境整備事業費</v>
          </cell>
          <cell r="Z1889">
            <v>963</v>
          </cell>
          <cell r="AA1889">
            <v>450</v>
          </cell>
          <cell r="AB1889">
            <v>450</v>
          </cell>
          <cell r="AC1889">
            <v>450</v>
          </cell>
          <cell r="AD1889">
            <v>450</v>
          </cell>
          <cell r="AE1889">
            <v>0</v>
          </cell>
          <cell r="AF1889">
            <v>0</v>
          </cell>
          <cell r="AG1889">
            <v>0</v>
          </cell>
          <cell r="AH1889">
            <v>0</v>
          </cell>
          <cell r="AI1889">
            <v>450</v>
          </cell>
          <cell r="AJ1889">
            <v>450</v>
          </cell>
          <cell r="AK1889">
            <v>450</v>
          </cell>
          <cell r="AL1889">
            <v>450</v>
          </cell>
          <cell r="AM1889">
            <v>0</v>
          </cell>
          <cell r="AN1889">
            <v>0</v>
          </cell>
          <cell r="AO1889">
            <v>0</v>
          </cell>
          <cell r="AP1889" t="str">
            <v>　小名浜、勿来、常磐、内郷及び四倉図書館の施設改修及び備品の更新等、落ち着いた環境で読書のできる居場所づくりのための事業を計画的に実施するもの。</v>
          </cell>
          <cell r="AQ1889" t="str">
            <v xml:space="preserve">地区図書館の施設改修及び備品の更新等
〈令和５年度内容〉
　○勿来図書館児童図書用書架整備 </v>
          </cell>
          <cell r="BJ1889">
            <v>1</v>
          </cell>
          <cell r="BK1889">
            <v>450</v>
          </cell>
          <cell r="BL1889">
            <v>0</v>
          </cell>
          <cell r="BM1889">
            <v>0</v>
          </cell>
          <cell r="BN1889">
            <v>0</v>
          </cell>
          <cell r="BO1889">
            <v>0</v>
          </cell>
          <cell r="BP1889">
            <v>0</v>
          </cell>
          <cell r="BQ1889">
            <v>0</v>
          </cell>
          <cell r="BR1889">
            <v>0</v>
          </cell>
          <cell r="BS1889">
            <v>0</v>
          </cell>
          <cell r="BT1889">
            <v>0</v>
          </cell>
          <cell r="BU1889">
            <v>0</v>
          </cell>
          <cell r="BV1889">
            <v>450</v>
          </cell>
          <cell r="BW1889">
            <v>0</v>
          </cell>
          <cell r="BX1889">
            <v>0</v>
          </cell>
          <cell r="BY1889">
            <v>0</v>
          </cell>
          <cell r="BZ1889">
            <v>0</v>
          </cell>
          <cell r="CA1889">
            <v>450</v>
          </cell>
        </row>
        <row r="1890">
          <cell r="I1890" t="str">
            <v>視聴覚ライブラリー費</v>
          </cell>
          <cell r="J1890">
            <v>1</v>
          </cell>
          <cell r="K1890" t="str">
            <v>一般会計</v>
          </cell>
          <cell r="L1890">
            <v>10</v>
          </cell>
          <cell r="M1890" t="str">
            <v>教育費　</v>
          </cell>
          <cell r="N1890">
            <v>5</v>
          </cell>
          <cell r="O1890" t="str">
            <v>社会教育費　</v>
          </cell>
          <cell r="P1890">
            <v>3</v>
          </cell>
          <cell r="Q1890" t="str">
            <v>図書館費</v>
          </cell>
          <cell r="R1890">
            <v>10</v>
          </cell>
          <cell r="S1890" t="str">
            <v>施設管理運営費　</v>
          </cell>
          <cell r="T1890">
            <v>4</v>
          </cell>
          <cell r="U1890" t="str">
            <v>視聴覚ライブラリー費</v>
          </cell>
          <cell r="V1890">
            <v>0</v>
          </cell>
          <cell r="X1890">
            <v>0</v>
          </cell>
          <cell r="Z1890">
            <v>1183</v>
          </cell>
          <cell r="AA1890">
            <v>1204</v>
          </cell>
          <cell r="AB1890">
            <v>1204</v>
          </cell>
          <cell r="AC1890">
            <v>1204</v>
          </cell>
          <cell r="AD1890">
            <v>1204</v>
          </cell>
          <cell r="AE1890">
            <v>0</v>
          </cell>
          <cell r="AF1890">
            <v>0</v>
          </cell>
          <cell r="AG1890">
            <v>0</v>
          </cell>
          <cell r="AH1890">
            <v>0</v>
          </cell>
          <cell r="AI1890">
            <v>1204</v>
          </cell>
          <cell r="AJ1890">
            <v>1204</v>
          </cell>
          <cell r="AK1890">
            <v>1204</v>
          </cell>
          <cell r="AL1890">
            <v>1204</v>
          </cell>
          <cell r="AM1890">
            <v>0</v>
          </cell>
          <cell r="AN1890">
            <v>0</v>
          </cell>
          <cell r="AO1890">
            <v>0</v>
          </cell>
          <cell r="AP1890" t="str">
            <v>学校や公民館、地区の子ども会などに対し、学校教育用・生涯学習用教材として、16ｍｍフィルムやビデオ、ＤＶＤなどの教材及び16ｍｍフィルム映写機やビデオプロジェクターなど機材の貸出を行う。
【根拠法令】
いわき市視聴覚ライブラリー条例、いわき市視聴覚ライブラリー管理規則</v>
          </cell>
          <cell r="AQ1890" t="str">
            <v>視聴覚ライブラリーの管理運営に要する経費
〈令和５年度内容〉
　○視聴覚教材の購入
　○視聴覚教材の選定委員会の運営
　○夏休み映画会の開催</v>
          </cell>
          <cell r="BJ1890">
            <v>1</v>
          </cell>
          <cell r="BK1890">
            <v>1204</v>
          </cell>
          <cell r="BL1890">
            <v>0</v>
          </cell>
          <cell r="BM1890">
            <v>0</v>
          </cell>
          <cell r="BN1890">
            <v>0</v>
          </cell>
          <cell r="BO1890">
            <v>0</v>
          </cell>
          <cell r="BP1890">
            <v>0</v>
          </cell>
          <cell r="BQ1890">
            <v>0</v>
          </cell>
          <cell r="BR1890">
            <v>0</v>
          </cell>
          <cell r="BS1890">
            <v>0</v>
          </cell>
          <cell r="BT1890">
            <v>0</v>
          </cell>
          <cell r="BU1890">
            <v>0</v>
          </cell>
          <cell r="BV1890">
            <v>1204</v>
          </cell>
          <cell r="BW1890">
            <v>0</v>
          </cell>
          <cell r="BX1890">
            <v>0</v>
          </cell>
          <cell r="BY1890">
            <v>0</v>
          </cell>
          <cell r="BZ1890">
            <v>0</v>
          </cell>
          <cell r="CA1890">
            <v>1204</v>
          </cell>
        </row>
        <row r="1891">
          <cell r="I1891" t="str">
            <v>図書館資料整備費</v>
          </cell>
          <cell r="J1891">
            <v>1</v>
          </cell>
          <cell r="K1891" t="str">
            <v>一般会計</v>
          </cell>
          <cell r="L1891">
            <v>10</v>
          </cell>
          <cell r="M1891" t="str">
            <v>教育費　</v>
          </cell>
          <cell r="N1891">
            <v>5</v>
          </cell>
          <cell r="O1891" t="str">
            <v>社会教育費　</v>
          </cell>
          <cell r="P1891">
            <v>3</v>
          </cell>
          <cell r="Q1891" t="str">
            <v>図書館費</v>
          </cell>
          <cell r="R1891">
            <v>10</v>
          </cell>
          <cell r="S1891" t="str">
            <v>施設管理運営費　</v>
          </cell>
          <cell r="T1891">
            <v>5</v>
          </cell>
          <cell r="U1891" t="str">
            <v>図書館資料整備費</v>
          </cell>
          <cell r="V1891">
            <v>0</v>
          </cell>
          <cell r="X1891">
            <v>0</v>
          </cell>
          <cell r="Z1891">
            <v>73297</v>
          </cell>
          <cell r="AA1891">
            <v>73299</v>
          </cell>
          <cell r="AB1891">
            <v>69798</v>
          </cell>
          <cell r="AC1891">
            <v>69798</v>
          </cell>
          <cell r="AD1891">
            <v>69798</v>
          </cell>
          <cell r="AE1891">
            <v>0</v>
          </cell>
          <cell r="AF1891">
            <v>0</v>
          </cell>
          <cell r="AG1891">
            <v>0</v>
          </cell>
          <cell r="AH1891">
            <v>0</v>
          </cell>
          <cell r="AI1891">
            <v>73299</v>
          </cell>
          <cell r="AJ1891">
            <v>69798</v>
          </cell>
          <cell r="AK1891">
            <v>69798</v>
          </cell>
          <cell r="AL1891">
            <v>69798</v>
          </cell>
          <cell r="AM1891">
            <v>0</v>
          </cell>
          <cell r="AN1891">
            <v>-3501</v>
          </cell>
          <cell r="AO1891">
            <v>-3501</v>
          </cell>
          <cell r="AP1891" t="str">
            <v>　多様化する市民ニーズに的確に対応して行くため、市立図書館の図書等の資料を整備するもの。
　また、市立図書館に保管している劣化が進んでいる資料を保存するため、デジタル化等を行うもの。
【根拠法令】
図書館法、いわき市図書館条例、いわき市図書館規則</v>
          </cell>
          <cell r="AQ1891" t="str">
            <v>図書館の資料整備に係る経費
〈令和５年度内容〉
　○図書、ＤＶＤ・ＣＤ資料、雑誌及び新聞の購入
　○郷土資料（三猿文庫資料・菊池資料等）のデジタル化〈増減理由〉　〇電子図書館システム事業費への充当による図書購入費及び印刷製本費の減</v>
          </cell>
          <cell r="BJ1891">
            <v>1</v>
          </cell>
          <cell r="BK1891">
            <v>69798</v>
          </cell>
          <cell r="BL1891">
            <v>0</v>
          </cell>
          <cell r="BM1891">
            <v>0</v>
          </cell>
          <cell r="BN1891">
            <v>0</v>
          </cell>
          <cell r="BO1891">
            <v>0</v>
          </cell>
          <cell r="BP1891">
            <v>0</v>
          </cell>
          <cell r="BQ1891">
            <v>0</v>
          </cell>
          <cell r="BR1891">
            <v>0</v>
          </cell>
          <cell r="BS1891">
            <v>0</v>
          </cell>
          <cell r="BT1891">
            <v>0</v>
          </cell>
          <cell r="BU1891">
            <v>0</v>
          </cell>
          <cell r="BV1891">
            <v>69798</v>
          </cell>
          <cell r="BW1891">
            <v>0</v>
          </cell>
          <cell r="BX1891">
            <v>0</v>
          </cell>
          <cell r="BY1891">
            <v>0</v>
          </cell>
          <cell r="BZ1891">
            <v>0</v>
          </cell>
          <cell r="CA1891">
            <v>69798</v>
          </cell>
        </row>
        <row r="1892">
          <cell r="I1892" t="str">
            <v>図書館資料整備費　郷土資料専門員分</v>
          </cell>
          <cell r="J1892">
            <v>1</v>
          </cell>
          <cell r="K1892" t="str">
            <v>一般会計</v>
          </cell>
          <cell r="L1892">
            <v>10</v>
          </cell>
          <cell r="M1892" t="str">
            <v>教育費　</v>
          </cell>
          <cell r="N1892">
            <v>5</v>
          </cell>
          <cell r="O1892" t="str">
            <v>社会教育費　</v>
          </cell>
          <cell r="P1892">
            <v>3</v>
          </cell>
          <cell r="Q1892" t="str">
            <v>図書館費</v>
          </cell>
          <cell r="R1892">
            <v>10</v>
          </cell>
          <cell r="S1892" t="str">
            <v>施設管理運営費　</v>
          </cell>
          <cell r="T1892">
            <v>5</v>
          </cell>
          <cell r="U1892" t="str">
            <v>図書館資料整備費</v>
          </cell>
          <cell r="V1892">
            <v>0</v>
          </cell>
          <cell r="X1892">
            <v>1</v>
          </cell>
          <cell r="Y1892" t="str">
            <v>会計年度任用職員分　</v>
          </cell>
          <cell r="Z1892">
            <v>2675</v>
          </cell>
          <cell r="AA1892">
            <v>2737</v>
          </cell>
          <cell r="AB1892">
            <v>2843</v>
          </cell>
          <cell r="AC1892">
            <v>2848</v>
          </cell>
          <cell r="AD1892">
            <v>2848</v>
          </cell>
          <cell r="AE1892">
            <v>6</v>
          </cell>
          <cell r="AF1892">
            <v>11</v>
          </cell>
          <cell r="AG1892">
            <v>14</v>
          </cell>
          <cell r="AH1892">
            <v>14</v>
          </cell>
          <cell r="AI1892">
            <v>2731</v>
          </cell>
          <cell r="AJ1892">
            <v>2832</v>
          </cell>
          <cell r="AK1892">
            <v>2834</v>
          </cell>
          <cell r="AL1892">
            <v>2834</v>
          </cell>
          <cell r="AM1892">
            <v>5</v>
          </cell>
          <cell r="AN1892">
            <v>106</v>
          </cell>
          <cell r="AO1892">
            <v>111</v>
          </cell>
          <cell r="AP1892" t="str">
            <v xml:space="preserve">　郷土資料の収集・保存・提供機能は、いわき総合図書館の基本機能の一つとして位置づけられており、郷土資料関係の知識及び取扱いに精通している専門の職員（郷土資料専門員）の配置が必要不可欠である。
　菊池康雄氏資料や三猿文庫等の郷土資料については、平成29年度より計画的に整理を実施しており、継続的な受入作業を進めている。配置先：いわき総合図書館　情報資料係 </v>
          </cell>
          <cell r="AQ1892" t="str">
            <v xml:space="preserve">郷土資料専門員（フルタイム会計年度任用職員）１名を雇用する。
&lt;増減理由&gt;
　〇給料の増
　〇共済費の増
 </v>
          </cell>
          <cell r="BJ1892">
            <v>2</v>
          </cell>
          <cell r="BK1892">
            <v>0</v>
          </cell>
          <cell r="BL1892">
            <v>0</v>
          </cell>
          <cell r="BM1892">
            <v>0</v>
          </cell>
          <cell r="BN1892">
            <v>0</v>
          </cell>
          <cell r="BO1892">
            <v>0</v>
          </cell>
          <cell r="BP1892">
            <v>0</v>
          </cell>
          <cell r="BQ1892">
            <v>0</v>
          </cell>
          <cell r="BR1892">
            <v>0</v>
          </cell>
          <cell r="BS1892">
            <v>0</v>
          </cell>
          <cell r="BT1892">
            <v>0</v>
          </cell>
          <cell r="BU1892">
            <v>11</v>
          </cell>
          <cell r="BV1892">
            <v>2832</v>
          </cell>
          <cell r="BW1892">
            <v>0</v>
          </cell>
          <cell r="BX1892">
            <v>0</v>
          </cell>
          <cell r="BY1892">
            <v>0</v>
          </cell>
          <cell r="BZ1892">
            <v>14</v>
          </cell>
          <cell r="CA1892">
            <v>2834</v>
          </cell>
        </row>
        <row r="1893">
          <cell r="I1893" t="str">
            <v>図書館情報システム管理費</v>
          </cell>
          <cell r="J1893">
            <v>1</v>
          </cell>
          <cell r="K1893" t="str">
            <v>一般会計</v>
          </cell>
          <cell r="L1893">
            <v>10</v>
          </cell>
          <cell r="M1893" t="str">
            <v>教育費　</v>
          </cell>
          <cell r="N1893">
            <v>5</v>
          </cell>
          <cell r="O1893" t="str">
            <v>社会教育費　</v>
          </cell>
          <cell r="P1893">
            <v>3</v>
          </cell>
          <cell r="Q1893" t="str">
            <v>図書館費</v>
          </cell>
          <cell r="R1893">
            <v>10</v>
          </cell>
          <cell r="S1893" t="str">
            <v>施設管理運営費　</v>
          </cell>
          <cell r="T1893">
            <v>7</v>
          </cell>
          <cell r="U1893" t="str">
            <v>図書館情報システム管理費</v>
          </cell>
          <cell r="V1893">
            <v>0</v>
          </cell>
          <cell r="X1893">
            <v>0</v>
          </cell>
          <cell r="Z1893">
            <v>60689</v>
          </cell>
          <cell r="AA1893">
            <v>60697</v>
          </cell>
          <cell r="AB1893">
            <v>58588</v>
          </cell>
          <cell r="AC1893">
            <v>58588</v>
          </cell>
          <cell r="AD1893">
            <v>58588</v>
          </cell>
          <cell r="AE1893">
            <v>0</v>
          </cell>
          <cell r="AF1893">
            <v>0</v>
          </cell>
          <cell r="AG1893">
            <v>0</v>
          </cell>
          <cell r="AH1893">
            <v>0</v>
          </cell>
          <cell r="AI1893">
            <v>60697</v>
          </cell>
          <cell r="AJ1893">
            <v>58588</v>
          </cell>
          <cell r="AK1893">
            <v>58588</v>
          </cell>
          <cell r="AL1893">
            <v>58588</v>
          </cell>
          <cell r="AM1893">
            <v>0</v>
          </cell>
          <cell r="AN1893">
            <v>-2109</v>
          </cell>
          <cell r="AO1893">
            <v>-2109</v>
          </cell>
          <cell r="AP1893" t="str">
            <v xml:space="preserve">　図書館情報システムは、市内の図書館を地域イントラネットワークで接続し、ICタグやバーコードを活用して貸出・返却等の窓口業務と登録・発注等の管理業務を効率的かつ円滑に処理することで、図書館サービスの向上を図るものである。
　また、市民サービスの充実及び情報入手活動を支援するため、「図書館ホームページ」「自動出納書庫システム」「ビジネス支援データベース」等を整備し、図書館利用者の拡大や公共サービスの多様化に対応できるシステムを管理運営している。
</v>
          </cell>
          <cell r="AQ1893" t="str">
            <v xml:space="preserve">図書館情報システムの管理等を行うための経費
&lt;令和５年度内容&gt;
　○図書館情報システム、自動出納書庫等の管理運営
&lt;増減理由&gt;
　○図書館情報システム再リースに伴う運用支援・保守業務委託料の増　○図書館情報システム再リースに伴う賃借料の減 </v>
          </cell>
          <cell r="BJ1893">
            <v>1</v>
          </cell>
          <cell r="BK1893">
            <v>58588</v>
          </cell>
          <cell r="BL1893">
            <v>0</v>
          </cell>
          <cell r="BM1893">
            <v>0</v>
          </cell>
          <cell r="BN1893">
            <v>0</v>
          </cell>
          <cell r="BO1893">
            <v>0</v>
          </cell>
          <cell r="BP1893">
            <v>0</v>
          </cell>
          <cell r="BQ1893">
            <v>0</v>
          </cell>
          <cell r="BR1893">
            <v>0</v>
          </cell>
          <cell r="BS1893">
            <v>0</v>
          </cell>
          <cell r="BT1893">
            <v>0</v>
          </cell>
          <cell r="BU1893">
            <v>0</v>
          </cell>
          <cell r="BV1893">
            <v>58588</v>
          </cell>
          <cell r="BW1893">
            <v>0</v>
          </cell>
          <cell r="BX1893">
            <v>0</v>
          </cell>
          <cell r="BY1893">
            <v>0</v>
          </cell>
          <cell r="BZ1893">
            <v>0</v>
          </cell>
          <cell r="CA1893">
            <v>58588</v>
          </cell>
        </row>
        <row r="1894">
          <cell r="I1894" t="str">
            <v>図書館感染症対策事業費</v>
          </cell>
          <cell r="J1894">
            <v>1</v>
          </cell>
          <cell r="K1894" t="str">
            <v>一般会計</v>
          </cell>
          <cell r="L1894">
            <v>10</v>
          </cell>
          <cell r="M1894" t="str">
            <v>教育費　</v>
          </cell>
          <cell r="N1894">
            <v>5</v>
          </cell>
          <cell r="O1894" t="str">
            <v>社会教育費　</v>
          </cell>
          <cell r="P1894">
            <v>3</v>
          </cell>
          <cell r="Q1894" t="str">
            <v>図書館費</v>
          </cell>
          <cell r="R1894">
            <v>10</v>
          </cell>
          <cell r="S1894" t="str">
            <v>施設管理運営費　</v>
          </cell>
          <cell r="T1894">
            <v>13</v>
          </cell>
          <cell r="U1894" t="str">
            <v>図書館感染症対策事業費　</v>
          </cell>
          <cell r="V1894">
            <v>0</v>
          </cell>
          <cell r="X1894">
            <v>0</v>
          </cell>
          <cell r="Z1894">
            <v>1070</v>
          </cell>
          <cell r="AA1894">
            <v>1938</v>
          </cell>
          <cell r="AB1894">
            <v>2010</v>
          </cell>
          <cell r="AC1894">
            <v>1820</v>
          </cell>
          <cell r="AD1894">
            <v>1820</v>
          </cell>
          <cell r="AE1894">
            <v>1938</v>
          </cell>
          <cell r="AF1894">
            <v>0</v>
          </cell>
          <cell r="AG1894">
            <v>0</v>
          </cell>
          <cell r="AH1894">
            <v>0</v>
          </cell>
          <cell r="AI1894">
            <v>0</v>
          </cell>
          <cell r="AJ1894">
            <v>2010</v>
          </cell>
          <cell r="AK1894">
            <v>1820</v>
          </cell>
          <cell r="AL1894">
            <v>1820</v>
          </cell>
          <cell r="AM1894">
            <v>-190</v>
          </cell>
          <cell r="AN1894">
            <v>72</v>
          </cell>
          <cell r="AO1894">
            <v>-118</v>
          </cell>
          <cell r="AP1894" t="str">
            <v>　新型コロナウイルス感染症の感染拡大のリスクを最小限にするため、市立図書館において必要となる消耗品の購入及び修繕を行うもの。</v>
          </cell>
          <cell r="AQ1894" t="str">
            <v>　・手指消毒液などの衛生用品の購入
　・地区図書館４館の網戸取付け及び換気扇修繕
＜主な増減理由＞
　・消耗品の単価上昇による増</v>
          </cell>
          <cell r="BJ1894">
            <v>2</v>
          </cell>
          <cell r="BK1894">
            <v>0</v>
          </cell>
          <cell r="BL1894">
            <v>0</v>
          </cell>
          <cell r="BM1894">
            <v>0</v>
          </cell>
          <cell r="BN1894">
            <v>0</v>
          </cell>
          <cell r="BO1894">
            <v>0</v>
          </cell>
          <cell r="BP1894">
            <v>0</v>
          </cell>
          <cell r="BQ1894">
            <v>0</v>
          </cell>
          <cell r="BR1894">
            <v>0</v>
          </cell>
          <cell r="BS1894">
            <v>0</v>
          </cell>
          <cell r="BT1894">
            <v>0</v>
          </cell>
          <cell r="BU1894">
            <v>0</v>
          </cell>
          <cell r="BV1894">
            <v>2010</v>
          </cell>
          <cell r="BW1894">
            <v>0</v>
          </cell>
          <cell r="BX1894">
            <v>0</v>
          </cell>
          <cell r="BY1894">
            <v>0</v>
          </cell>
          <cell r="BZ1894">
            <v>0</v>
          </cell>
          <cell r="CA1894">
            <v>1820</v>
          </cell>
        </row>
        <row r="1895">
          <cell r="I1895" t="str">
            <v>電子図書館システム事業費</v>
          </cell>
          <cell r="J1895">
            <v>1</v>
          </cell>
          <cell r="K1895" t="str">
            <v>一般会計</v>
          </cell>
          <cell r="L1895">
            <v>10</v>
          </cell>
          <cell r="M1895" t="str">
            <v>教育費　</v>
          </cell>
          <cell r="N1895">
            <v>5</v>
          </cell>
          <cell r="O1895" t="str">
            <v>社会教育費　</v>
          </cell>
          <cell r="P1895">
            <v>3</v>
          </cell>
          <cell r="Q1895" t="str">
            <v>図書館費</v>
          </cell>
          <cell r="R1895">
            <v>10</v>
          </cell>
          <cell r="S1895" t="str">
            <v>施設管理運営費　</v>
          </cell>
          <cell r="T1895">
            <v>14</v>
          </cell>
          <cell r="U1895" t="str">
            <v>電子図書館システム事業費</v>
          </cell>
          <cell r="V1895">
            <v>0</v>
          </cell>
          <cell r="X1895">
            <v>0</v>
          </cell>
          <cell r="Z1895">
            <v>8836</v>
          </cell>
          <cell r="AA1895">
            <v>7256</v>
          </cell>
          <cell r="AB1895">
            <v>3501</v>
          </cell>
          <cell r="AC1895">
            <v>3501</v>
          </cell>
          <cell r="AD1895">
            <v>3501</v>
          </cell>
          <cell r="AE1895">
            <v>7256</v>
          </cell>
          <cell r="AF1895">
            <v>0</v>
          </cell>
          <cell r="AG1895">
            <v>0</v>
          </cell>
          <cell r="AH1895">
            <v>0</v>
          </cell>
          <cell r="AI1895">
            <v>0</v>
          </cell>
          <cell r="AJ1895">
            <v>3501</v>
          </cell>
          <cell r="AK1895">
            <v>3501</v>
          </cell>
          <cell r="AL1895">
            <v>3501</v>
          </cell>
          <cell r="AM1895">
            <v>0</v>
          </cell>
          <cell r="AN1895">
            <v>-3755</v>
          </cell>
          <cell r="AO1895">
            <v>-3755</v>
          </cell>
          <cell r="AP1895" t="str">
            <v>　新たな生活様式を踏まえた非来館型サービスとして、パソコンやスマートフォンなどから専用サイトに接続し、電子書籍を利用することができる電子図書館システムにより、図書館への来館を躊躇する市民への対応のほか、来館時間の確保が難しい子育て世代や読書離れが進むスマホ世代の中高生向けのサポートを図り、子どもの読書活動推進を目指すとともに、読書バリアフリー法に準拠した読書環境を提供するもの。</v>
          </cell>
          <cell r="AQ1895" t="str">
            <v xml:space="preserve">電子図書館サービスの提供に係る経費
　〇使用料　クラウド使用料、多言語化対応料、電子書籍有期限ライセンス使用料
　〇備品購入費　電子書籍買い切り型ライセンス
&lt;増減理由&gt;
　〇電子書籍有期限ライセンス使用料の減
　〇電子書籍買い切り型ライセンスの減 </v>
          </cell>
          <cell r="BJ1895">
            <v>1</v>
          </cell>
          <cell r="BK1895">
            <v>3501</v>
          </cell>
          <cell r="BL1895">
            <v>0</v>
          </cell>
          <cell r="BM1895">
            <v>0</v>
          </cell>
          <cell r="BN1895">
            <v>0</v>
          </cell>
          <cell r="BO1895">
            <v>0</v>
          </cell>
          <cell r="BP1895">
            <v>0</v>
          </cell>
          <cell r="BQ1895">
            <v>0</v>
          </cell>
          <cell r="BR1895">
            <v>0</v>
          </cell>
          <cell r="BS1895">
            <v>0</v>
          </cell>
          <cell r="BT1895">
            <v>0</v>
          </cell>
          <cell r="BU1895">
            <v>0</v>
          </cell>
          <cell r="BV1895">
            <v>3501</v>
          </cell>
          <cell r="BW1895">
            <v>0</v>
          </cell>
          <cell r="BX1895">
            <v>0</v>
          </cell>
          <cell r="BY1895">
            <v>0</v>
          </cell>
          <cell r="BZ1895">
            <v>0</v>
          </cell>
          <cell r="CA1895">
            <v>3501</v>
          </cell>
        </row>
        <row r="1896">
          <cell r="I1896" t="str">
            <v>図書館災害復旧費（単独）</v>
          </cell>
          <cell r="J1896">
            <v>1</v>
          </cell>
          <cell r="K1896" t="str">
            <v>一般会計</v>
          </cell>
          <cell r="L1896">
            <v>11</v>
          </cell>
          <cell r="M1896" t="str">
            <v>災害復旧費　</v>
          </cell>
          <cell r="N1896">
            <v>4</v>
          </cell>
          <cell r="O1896" t="str">
            <v>文教施設災害復旧費　</v>
          </cell>
          <cell r="P1896">
            <v>2</v>
          </cell>
          <cell r="Q1896" t="str">
            <v>社会教育施設災害復旧費　</v>
          </cell>
          <cell r="R1896">
            <v>30</v>
          </cell>
          <cell r="S1896" t="str">
            <v>過年度発生災害復旧費</v>
          </cell>
          <cell r="T1896">
            <v>2</v>
          </cell>
          <cell r="U1896" t="str">
            <v>過年度発生災害復旧費（単独）</v>
          </cell>
          <cell r="V1896">
            <v>2</v>
          </cell>
          <cell r="W1896" t="str">
            <v>図書館災害復旧費（単独）</v>
          </cell>
          <cell r="X1896">
            <v>0</v>
          </cell>
          <cell r="Z1896">
            <v>0</v>
          </cell>
          <cell r="AA1896">
            <v>0</v>
          </cell>
          <cell r="AB1896">
            <v>0</v>
          </cell>
          <cell r="AC1896">
            <v>0</v>
          </cell>
          <cell r="AD1896">
            <v>0</v>
          </cell>
          <cell r="AE1896">
            <v>0</v>
          </cell>
          <cell r="AF1896">
            <v>0</v>
          </cell>
          <cell r="AG1896">
            <v>0</v>
          </cell>
          <cell r="AH1896">
            <v>0</v>
          </cell>
          <cell r="AI1896">
            <v>0</v>
          </cell>
          <cell r="AJ1896">
            <v>0</v>
          </cell>
          <cell r="AK1896">
            <v>0</v>
          </cell>
          <cell r="AL1896">
            <v>0</v>
          </cell>
          <cell r="AM1896">
            <v>0</v>
          </cell>
          <cell r="AN1896">
            <v>0</v>
          </cell>
          <cell r="AO1896">
            <v>0</v>
          </cell>
          <cell r="AP1896" t="str">
            <v xml:space="preserve">　令和４年３月16日発生福島県沖を震源とする地震により被害を受けた総合図書館の壁、天井、柱等の復旧作業を実施するもの。 </v>
          </cell>
          <cell r="AQ1896" t="str">
            <v>修繕料　総合図書館４階修繕（39箇所分）1,815,000円
総合図書館５階修繕（41箇所分）3,905,000円</v>
          </cell>
          <cell r="BJ1896">
            <v>0</v>
          </cell>
          <cell r="BK1896">
            <v>0</v>
          </cell>
          <cell r="BL1896">
            <v>0</v>
          </cell>
          <cell r="BM1896">
            <v>0</v>
          </cell>
          <cell r="BN1896">
            <v>0</v>
          </cell>
          <cell r="BO1896">
            <v>0</v>
          </cell>
          <cell r="BP1896">
            <v>0</v>
          </cell>
          <cell r="BQ1896">
            <v>0</v>
          </cell>
          <cell r="BR1896">
            <v>0</v>
          </cell>
          <cell r="BS1896">
            <v>0</v>
          </cell>
          <cell r="BT1896">
            <v>0</v>
          </cell>
          <cell r="BU1896">
            <v>0</v>
          </cell>
          <cell r="BV1896">
            <v>0</v>
          </cell>
          <cell r="BW1896">
            <v>0</v>
          </cell>
          <cell r="BX1896">
            <v>0</v>
          </cell>
          <cell r="BY1896">
            <v>0</v>
          </cell>
          <cell r="BZ1896">
            <v>0</v>
          </cell>
          <cell r="CA1896">
            <v>0</v>
          </cell>
        </row>
        <row r="1897">
          <cell r="I1897" t="str">
            <v>公務災害補償費</v>
          </cell>
          <cell r="J1897">
            <v>1</v>
          </cell>
          <cell r="K1897" t="str">
            <v>一般会計</v>
          </cell>
          <cell r="L1897">
            <v>9</v>
          </cell>
          <cell r="M1897" t="str">
            <v>消防費　</v>
          </cell>
          <cell r="N1897">
            <v>1</v>
          </cell>
          <cell r="O1897" t="str">
            <v>消防費　</v>
          </cell>
          <cell r="P1897">
            <v>1</v>
          </cell>
          <cell r="Q1897" t="str">
            <v>常備消防費　</v>
          </cell>
          <cell r="R1897">
            <v>10</v>
          </cell>
          <cell r="S1897" t="str">
            <v>消防管理費　</v>
          </cell>
          <cell r="T1897">
            <v>1</v>
          </cell>
          <cell r="U1897" t="str">
            <v>公務災害補償費　</v>
          </cell>
          <cell r="V1897">
            <v>0</v>
          </cell>
          <cell r="X1897">
            <v>0</v>
          </cell>
          <cell r="Z1897">
            <v>0</v>
          </cell>
          <cell r="AA1897">
            <v>1</v>
          </cell>
          <cell r="AB1897">
            <v>1</v>
          </cell>
          <cell r="AC1897">
            <v>1</v>
          </cell>
          <cell r="AD1897">
            <v>1</v>
          </cell>
          <cell r="AE1897">
            <v>0</v>
          </cell>
          <cell r="AF1897">
            <v>0</v>
          </cell>
          <cell r="AG1897">
            <v>0</v>
          </cell>
          <cell r="AH1897">
            <v>0</v>
          </cell>
          <cell r="AI1897">
            <v>1</v>
          </cell>
          <cell r="AJ1897">
            <v>1</v>
          </cell>
          <cell r="AK1897">
            <v>1</v>
          </cell>
          <cell r="AL1897">
            <v>1</v>
          </cell>
          <cell r="AM1897">
            <v>0</v>
          </cell>
          <cell r="AN1897">
            <v>0</v>
          </cell>
          <cell r="AO1897">
            <v>0</v>
          </cell>
          <cell r="AP1897" t="str">
            <v>常備消防職員及び消防協力者に対する公務災害補償費
（地方公務員災害補償法、消防法第36条の３）</v>
          </cell>
          <cell r="AQ1897" t="str">
            <v>・存目　1千円</v>
          </cell>
          <cell r="BJ1897">
            <v>1</v>
          </cell>
          <cell r="BK1897">
            <v>1</v>
          </cell>
          <cell r="BL1897">
            <v>0</v>
          </cell>
          <cell r="BM1897">
            <v>0</v>
          </cell>
          <cell r="BN1897">
            <v>0</v>
          </cell>
          <cell r="BO1897">
            <v>0</v>
          </cell>
          <cell r="BP1897">
            <v>0</v>
          </cell>
          <cell r="BQ1897">
            <v>0</v>
          </cell>
          <cell r="BR1897">
            <v>0</v>
          </cell>
          <cell r="BS1897">
            <v>0</v>
          </cell>
          <cell r="BT1897">
            <v>0</v>
          </cell>
          <cell r="BU1897">
            <v>0</v>
          </cell>
          <cell r="BV1897">
            <v>1</v>
          </cell>
          <cell r="BW1897">
            <v>0</v>
          </cell>
          <cell r="BX1897">
            <v>0</v>
          </cell>
          <cell r="BY1897">
            <v>0</v>
          </cell>
          <cell r="BZ1897">
            <v>0</v>
          </cell>
          <cell r="CA1897">
            <v>1</v>
          </cell>
        </row>
        <row r="1898">
          <cell r="I1898" t="str">
            <v>総務管理経費</v>
          </cell>
          <cell r="J1898">
            <v>1</v>
          </cell>
          <cell r="K1898" t="str">
            <v>一般会計</v>
          </cell>
          <cell r="L1898">
            <v>9</v>
          </cell>
          <cell r="M1898" t="str">
            <v>消防費　</v>
          </cell>
          <cell r="N1898">
            <v>1</v>
          </cell>
          <cell r="O1898" t="str">
            <v>消防費　</v>
          </cell>
          <cell r="P1898">
            <v>1</v>
          </cell>
          <cell r="Q1898" t="str">
            <v>常備消防費　</v>
          </cell>
          <cell r="R1898">
            <v>10</v>
          </cell>
          <cell r="S1898" t="str">
            <v>消防管理費　</v>
          </cell>
          <cell r="T1898">
            <v>2</v>
          </cell>
          <cell r="U1898" t="str">
            <v>総務管理経費</v>
          </cell>
          <cell r="V1898">
            <v>0</v>
          </cell>
          <cell r="X1898">
            <v>0</v>
          </cell>
          <cell r="Z1898">
            <v>49078</v>
          </cell>
          <cell r="AA1898">
            <v>50629</v>
          </cell>
          <cell r="AB1898">
            <v>50031</v>
          </cell>
          <cell r="AC1898">
            <v>50031</v>
          </cell>
          <cell r="AD1898">
            <v>50031</v>
          </cell>
          <cell r="AE1898">
            <v>1234</v>
          </cell>
          <cell r="AF1898">
            <v>1285</v>
          </cell>
          <cell r="AG1898">
            <v>1285</v>
          </cell>
          <cell r="AH1898">
            <v>1285</v>
          </cell>
          <cell r="AI1898">
            <v>49395</v>
          </cell>
          <cell r="AJ1898">
            <v>48746</v>
          </cell>
          <cell r="AK1898">
            <v>48746</v>
          </cell>
          <cell r="AL1898">
            <v>48746</v>
          </cell>
          <cell r="AM1898">
            <v>0</v>
          </cell>
          <cell r="AN1898">
            <v>-598</v>
          </cell>
          <cell r="AO1898">
            <v>-598</v>
          </cell>
          <cell r="AP1898" t="str">
            <v>・消防本部における光熱水費等の一般管理経費
・市消防吏員被服等貸与規則に基づく消防吏員に対する被服貸与</v>
          </cell>
          <cell r="AQ1898" t="str">
            <v xml:space="preserve">・被服貸与業務（被服費）・消防統計等作成業務（印刷製本費）
・統合庁舎管理運営業務（光熱水費、通信運搬費、手数料、委託料、使用料）
・本部車両管理運営事務（燃料費、使用料）
・一般事務（賞賜金、交際費、消耗品費、食糧費、印刷製本費、通信運搬費、手数料、
　使用料及び賃借料、備品購入費）
・消防長会等会議出席運営業務（旅費、負担金）
主な増減理由
・各種委託料の増（387千円） </v>
          </cell>
          <cell r="BJ1898">
            <v>1</v>
          </cell>
          <cell r="BK1898">
            <v>50031</v>
          </cell>
          <cell r="BL1898">
            <v>0</v>
          </cell>
          <cell r="BM1898">
            <v>0</v>
          </cell>
          <cell r="BN1898">
            <v>0</v>
          </cell>
          <cell r="BO1898">
            <v>0</v>
          </cell>
          <cell r="BP1898">
            <v>0</v>
          </cell>
          <cell r="BQ1898">
            <v>0</v>
          </cell>
          <cell r="BR1898">
            <v>0</v>
          </cell>
          <cell r="BS1898">
            <v>0</v>
          </cell>
          <cell r="BT1898">
            <v>0</v>
          </cell>
          <cell r="BU1898">
            <v>1285</v>
          </cell>
          <cell r="BV1898">
            <v>48746</v>
          </cell>
          <cell r="BW1898">
            <v>0</v>
          </cell>
          <cell r="BX1898">
            <v>0</v>
          </cell>
          <cell r="BY1898">
            <v>0</v>
          </cell>
          <cell r="BZ1898">
            <v>1285</v>
          </cell>
          <cell r="CA1898">
            <v>48746</v>
          </cell>
        </row>
        <row r="1899">
          <cell r="I1899" t="str">
            <v>緊急消防援助隊合同訓練出場経費</v>
          </cell>
          <cell r="J1899">
            <v>1</v>
          </cell>
          <cell r="K1899" t="str">
            <v>一般会計</v>
          </cell>
          <cell r="L1899">
            <v>9</v>
          </cell>
          <cell r="M1899" t="str">
            <v>消防費　</v>
          </cell>
          <cell r="N1899">
            <v>1</v>
          </cell>
          <cell r="O1899" t="str">
            <v>消防費　</v>
          </cell>
          <cell r="P1899">
            <v>1</v>
          </cell>
          <cell r="Q1899" t="str">
            <v>常備消防費　</v>
          </cell>
          <cell r="R1899">
            <v>10</v>
          </cell>
          <cell r="S1899" t="str">
            <v>消防管理費　</v>
          </cell>
          <cell r="T1899">
            <v>2</v>
          </cell>
          <cell r="U1899" t="str">
            <v>総務管理経費</v>
          </cell>
          <cell r="V1899">
            <v>0</v>
          </cell>
          <cell r="X1899">
            <v>1</v>
          </cell>
          <cell r="Y1899" t="str">
            <v>緊急消防援助隊合同訓練出場経費　</v>
          </cell>
          <cell r="Z1899">
            <v>0</v>
          </cell>
          <cell r="AA1899">
            <v>835</v>
          </cell>
          <cell r="AB1899">
            <v>0</v>
          </cell>
          <cell r="AC1899">
            <v>0</v>
          </cell>
          <cell r="AD1899">
            <v>0</v>
          </cell>
          <cell r="AE1899">
            <v>0</v>
          </cell>
          <cell r="AF1899">
            <v>0</v>
          </cell>
          <cell r="AG1899">
            <v>0</v>
          </cell>
          <cell r="AH1899">
            <v>0</v>
          </cell>
          <cell r="AI1899">
            <v>835</v>
          </cell>
          <cell r="AJ1899">
            <v>0</v>
          </cell>
          <cell r="AK1899">
            <v>0</v>
          </cell>
          <cell r="AL1899">
            <v>0</v>
          </cell>
          <cell r="AM1899">
            <v>0</v>
          </cell>
          <cell r="AN1899">
            <v>-835</v>
          </cell>
          <cell r="AO1899">
            <v>-835</v>
          </cell>
          <cell r="AP1899" t="str">
            <v>　第６回緊急消防援助隊全国合同訓練出場に係る必要経費について、臨時的経費で対応するもの。</v>
          </cell>
          <cell r="AQ1899" t="str">
            <v xml:space="preserve">・緊急消防援助隊合同訓練出場に係る必要経費（旅費、燃料費、使用料）
　令和３年度の訓練が４年度へ延期となったことから再度予算措置するもの
 </v>
          </cell>
          <cell r="BJ1899">
            <v>0</v>
          </cell>
          <cell r="BK1899">
            <v>0</v>
          </cell>
          <cell r="BL1899">
            <v>0</v>
          </cell>
          <cell r="BM1899">
            <v>0</v>
          </cell>
          <cell r="BN1899">
            <v>0</v>
          </cell>
          <cell r="BO1899">
            <v>0</v>
          </cell>
          <cell r="BP1899">
            <v>0</v>
          </cell>
          <cell r="BQ1899">
            <v>0</v>
          </cell>
          <cell r="BR1899">
            <v>0</v>
          </cell>
          <cell r="BS1899">
            <v>0</v>
          </cell>
          <cell r="BT1899">
            <v>0</v>
          </cell>
          <cell r="BU1899">
            <v>0</v>
          </cell>
          <cell r="BV1899">
            <v>0</v>
          </cell>
          <cell r="BW1899">
            <v>0</v>
          </cell>
          <cell r="BX1899">
            <v>0</v>
          </cell>
          <cell r="BY1899">
            <v>0</v>
          </cell>
          <cell r="BZ1899">
            <v>0</v>
          </cell>
          <cell r="CA1899">
            <v>0</v>
          </cell>
        </row>
        <row r="1900">
          <cell r="I1900" t="str">
            <v>女性消防吏員活躍推進事業費</v>
          </cell>
          <cell r="J1900">
            <v>1</v>
          </cell>
          <cell r="K1900" t="str">
            <v>一般会計</v>
          </cell>
          <cell r="L1900">
            <v>9</v>
          </cell>
          <cell r="M1900" t="str">
            <v>消防費　</v>
          </cell>
          <cell r="N1900">
            <v>1</v>
          </cell>
          <cell r="O1900" t="str">
            <v>消防費　</v>
          </cell>
          <cell r="P1900">
            <v>1</v>
          </cell>
          <cell r="Q1900" t="str">
            <v>常備消防費　</v>
          </cell>
          <cell r="R1900">
            <v>10</v>
          </cell>
          <cell r="S1900" t="str">
            <v>消防管理費　</v>
          </cell>
          <cell r="T1900">
            <v>2</v>
          </cell>
          <cell r="U1900" t="str">
            <v>総務管理経費</v>
          </cell>
          <cell r="V1900">
            <v>0</v>
          </cell>
          <cell r="X1900">
            <v>2</v>
          </cell>
          <cell r="Y1900" t="str">
            <v>女性消防吏員活躍推進事業費　</v>
          </cell>
          <cell r="Z1900">
            <v>0</v>
          </cell>
          <cell r="AA1900">
            <v>0</v>
          </cell>
          <cell r="AB1900">
            <v>0</v>
          </cell>
          <cell r="AC1900">
            <v>0</v>
          </cell>
          <cell r="AD1900">
            <v>0</v>
          </cell>
          <cell r="AE1900">
            <v>0</v>
          </cell>
          <cell r="AF1900">
            <v>0</v>
          </cell>
          <cell r="AG1900">
            <v>0</v>
          </cell>
          <cell r="AH1900">
            <v>0</v>
          </cell>
          <cell r="AI1900">
            <v>0</v>
          </cell>
          <cell r="AJ1900">
            <v>0</v>
          </cell>
          <cell r="AK1900">
            <v>0</v>
          </cell>
          <cell r="AL1900">
            <v>0</v>
          </cell>
          <cell r="AM1900">
            <v>0</v>
          </cell>
          <cell r="AN1900">
            <v>0</v>
          </cell>
          <cell r="AO1900">
            <v>0</v>
          </cell>
          <cell r="AQ1900" t="str">
            <v>女性消防吏員推進モデル事業に係る委託料　</v>
          </cell>
          <cell r="BJ1900">
            <v>0</v>
          </cell>
          <cell r="BK1900">
            <v>0</v>
          </cell>
          <cell r="BL1900">
            <v>0</v>
          </cell>
          <cell r="BM1900">
            <v>0</v>
          </cell>
          <cell r="BN1900">
            <v>0</v>
          </cell>
          <cell r="BO1900">
            <v>0</v>
          </cell>
          <cell r="BP1900">
            <v>0</v>
          </cell>
          <cell r="BQ1900">
            <v>0</v>
          </cell>
          <cell r="BR1900">
            <v>0</v>
          </cell>
          <cell r="BS1900">
            <v>0</v>
          </cell>
          <cell r="BT1900">
            <v>0</v>
          </cell>
          <cell r="BU1900">
            <v>0</v>
          </cell>
          <cell r="BV1900">
            <v>0</v>
          </cell>
          <cell r="BW1900">
            <v>0</v>
          </cell>
          <cell r="BX1900">
            <v>0</v>
          </cell>
          <cell r="BY1900">
            <v>0</v>
          </cell>
          <cell r="BZ1900">
            <v>0</v>
          </cell>
          <cell r="CA1900">
            <v>0</v>
          </cell>
        </row>
        <row r="1901">
          <cell r="I1901" t="str">
            <v>職員研修経費</v>
          </cell>
          <cell r="J1901">
            <v>1</v>
          </cell>
          <cell r="K1901" t="str">
            <v>一般会計</v>
          </cell>
          <cell r="L1901">
            <v>9</v>
          </cell>
          <cell r="M1901" t="str">
            <v>消防費　</v>
          </cell>
          <cell r="N1901">
            <v>1</v>
          </cell>
          <cell r="O1901" t="str">
            <v>消防費　</v>
          </cell>
          <cell r="P1901">
            <v>1</v>
          </cell>
          <cell r="Q1901" t="str">
            <v>常備消防費　</v>
          </cell>
          <cell r="R1901">
            <v>10</v>
          </cell>
          <cell r="S1901" t="str">
            <v>消防管理費　</v>
          </cell>
          <cell r="T1901">
            <v>3</v>
          </cell>
          <cell r="U1901" t="str">
            <v>職員研修経費</v>
          </cell>
          <cell r="V1901">
            <v>0</v>
          </cell>
          <cell r="X1901">
            <v>0</v>
          </cell>
          <cell r="Z1901">
            <v>5940</v>
          </cell>
          <cell r="AA1901">
            <v>7374</v>
          </cell>
          <cell r="AB1901">
            <v>7382</v>
          </cell>
          <cell r="AC1901">
            <v>7382</v>
          </cell>
          <cell r="AD1901">
            <v>7382</v>
          </cell>
          <cell r="AE1901">
            <v>0</v>
          </cell>
          <cell r="AF1901">
            <v>0</v>
          </cell>
          <cell r="AG1901">
            <v>0</v>
          </cell>
          <cell r="AH1901">
            <v>0</v>
          </cell>
          <cell r="AI1901">
            <v>7374</v>
          </cell>
          <cell r="AJ1901">
            <v>7382</v>
          </cell>
          <cell r="AK1901">
            <v>7382</v>
          </cell>
          <cell r="AL1901">
            <v>7382</v>
          </cell>
          <cell r="AM1901">
            <v>0</v>
          </cell>
          <cell r="AN1901">
            <v>8</v>
          </cell>
          <cell r="AO1901">
            <v>8</v>
          </cell>
          <cell r="AP1901" t="str">
            <v xml:space="preserve">消防職員警防業務等に係る各種研修経費
消防学校及び消防大学校において実施される研修を受講することで、消防職員としての知識及び技術向上を図るもの。 </v>
          </cell>
          <cell r="AQ1901" t="str">
            <v xml:space="preserve">・福島県消防学校各種研修　（旅費・負担金）
初任科、予防査察科、救助科、特殊災害科、初級幹部科、
危険物科、救急救命士養成補助教育科
・消防大学校各種研修　（旅費・負担金）
予防科、警防科、救急科
・その他研修
移動式クレーン技能講習、玉掛技能講習、危険物取扱者保安講習、
感染症対策強化研修 </v>
          </cell>
          <cell r="BJ1901">
            <v>1</v>
          </cell>
          <cell r="BK1901">
            <v>7382</v>
          </cell>
          <cell r="BL1901">
            <v>0</v>
          </cell>
          <cell r="BM1901">
            <v>0</v>
          </cell>
          <cell r="BN1901">
            <v>0</v>
          </cell>
          <cell r="BO1901">
            <v>0</v>
          </cell>
          <cell r="BP1901">
            <v>0</v>
          </cell>
          <cell r="BQ1901">
            <v>0</v>
          </cell>
          <cell r="BR1901">
            <v>0</v>
          </cell>
          <cell r="BS1901">
            <v>0</v>
          </cell>
          <cell r="BT1901">
            <v>0</v>
          </cell>
          <cell r="BU1901">
            <v>0</v>
          </cell>
          <cell r="BV1901">
            <v>7382</v>
          </cell>
          <cell r="BW1901">
            <v>0</v>
          </cell>
          <cell r="BX1901">
            <v>0</v>
          </cell>
          <cell r="BY1901">
            <v>0</v>
          </cell>
          <cell r="BZ1901">
            <v>0</v>
          </cell>
          <cell r="CA1901">
            <v>7382</v>
          </cell>
        </row>
        <row r="1902">
          <cell r="I1902" t="str">
            <v>警防業務経費</v>
          </cell>
          <cell r="J1902">
            <v>1</v>
          </cell>
          <cell r="K1902" t="str">
            <v>一般会計</v>
          </cell>
          <cell r="L1902">
            <v>9</v>
          </cell>
          <cell r="M1902" t="str">
            <v>消防費　</v>
          </cell>
          <cell r="N1902">
            <v>1</v>
          </cell>
          <cell r="O1902" t="str">
            <v>消防費　</v>
          </cell>
          <cell r="P1902">
            <v>1</v>
          </cell>
          <cell r="Q1902" t="str">
            <v>常備消防費　</v>
          </cell>
          <cell r="R1902">
            <v>10</v>
          </cell>
          <cell r="S1902" t="str">
            <v>消防管理費　</v>
          </cell>
          <cell r="T1902">
            <v>4</v>
          </cell>
          <cell r="U1902" t="str">
            <v>警防業務経費</v>
          </cell>
          <cell r="V1902">
            <v>0</v>
          </cell>
          <cell r="X1902">
            <v>0</v>
          </cell>
          <cell r="Z1902">
            <v>3207</v>
          </cell>
          <cell r="AA1902">
            <v>3354</v>
          </cell>
          <cell r="AB1902">
            <v>3637</v>
          </cell>
          <cell r="AC1902">
            <v>3637</v>
          </cell>
          <cell r="AD1902">
            <v>3637</v>
          </cell>
          <cell r="AE1902">
            <v>1975</v>
          </cell>
          <cell r="AF1902">
            <v>2127</v>
          </cell>
          <cell r="AG1902">
            <v>2127</v>
          </cell>
          <cell r="AH1902">
            <v>2127</v>
          </cell>
          <cell r="AI1902">
            <v>1379</v>
          </cell>
          <cell r="AJ1902">
            <v>1510</v>
          </cell>
          <cell r="AK1902">
            <v>1510</v>
          </cell>
          <cell r="AL1902">
            <v>1510</v>
          </cell>
          <cell r="AM1902">
            <v>0</v>
          </cell>
          <cell r="AN1902">
            <v>283</v>
          </cell>
          <cell r="AO1902">
            <v>283</v>
          </cell>
          <cell r="AP1902" t="str">
            <v>消防本部に配置した消防車両（指揮車・広報車・事務連絡車等）及び警防活動用資器材の維持・管理に係る経費。
緊急車両は、市民の生命・財産を守る車両のため、常時万全の状態にする必要があることから、維持・管理費用が必要となるもの。
（いわき市消防機械器具管理規程）</v>
          </cell>
          <cell r="AQ1902" t="str">
            <v>・車両管理業務（消耗品費・修繕料・通信運搬費・手数料・保険料・公課費）
・警防活動用消耗品（消耗品費）
主な増減理由
・指揮隊用Wi-Fi通信用の増（55千円）
・放射線測定器点検校正手数料の増（152千円）</v>
          </cell>
          <cell r="BJ1902">
            <v>1</v>
          </cell>
          <cell r="BK1902">
            <v>3637</v>
          </cell>
          <cell r="BL1902">
            <v>0</v>
          </cell>
          <cell r="BM1902">
            <v>0</v>
          </cell>
          <cell r="BN1902">
            <v>0</v>
          </cell>
          <cell r="BO1902">
            <v>0</v>
          </cell>
          <cell r="BP1902">
            <v>0</v>
          </cell>
          <cell r="BQ1902">
            <v>0</v>
          </cell>
          <cell r="BR1902">
            <v>2127</v>
          </cell>
          <cell r="BS1902">
            <v>0</v>
          </cell>
          <cell r="BT1902">
            <v>0</v>
          </cell>
          <cell r="BU1902">
            <v>0</v>
          </cell>
          <cell r="BV1902">
            <v>1510</v>
          </cell>
          <cell r="BW1902">
            <v>2127</v>
          </cell>
          <cell r="BX1902">
            <v>0</v>
          </cell>
          <cell r="BY1902">
            <v>0</v>
          </cell>
          <cell r="BZ1902">
            <v>0</v>
          </cell>
          <cell r="CA1902">
            <v>1510</v>
          </cell>
        </row>
        <row r="1903">
          <cell r="I1903" t="str">
            <v>指令業務経費</v>
          </cell>
          <cell r="J1903">
            <v>1</v>
          </cell>
          <cell r="K1903" t="str">
            <v>一般会計</v>
          </cell>
          <cell r="L1903">
            <v>9</v>
          </cell>
          <cell r="M1903" t="str">
            <v>消防費　</v>
          </cell>
          <cell r="N1903">
            <v>1</v>
          </cell>
          <cell r="O1903" t="str">
            <v>消防費　</v>
          </cell>
          <cell r="P1903">
            <v>1</v>
          </cell>
          <cell r="Q1903" t="str">
            <v>常備消防費　</v>
          </cell>
          <cell r="R1903">
            <v>10</v>
          </cell>
          <cell r="S1903" t="str">
            <v>消防管理費　</v>
          </cell>
          <cell r="T1903">
            <v>5</v>
          </cell>
          <cell r="U1903" t="str">
            <v>指令業務経費</v>
          </cell>
          <cell r="V1903">
            <v>0</v>
          </cell>
          <cell r="X1903">
            <v>0</v>
          </cell>
          <cell r="Z1903">
            <v>22727</v>
          </cell>
          <cell r="AA1903">
            <v>22774</v>
          </cell>
          <cell r="AB1903">
            <v>24580</v>
          </cell>
          <cell r="AC1903">
            <v>24580</v>
          </cell>
          <cell r="AD1903">
            <v>24580</v>
          </cell>
          <cell r="AE1903">
            <v>0</v>
          </cell>
          <cell r="AF1903">
            <v>0</v>
          </cell>
          <cell r="AG1903">
            <v>0</v>
          </cell>
          <cell r="AH1903">
            <v>0</v>
          </cell>
          <cell r="AI1903">
            <v>22774</v>
          </cell>
          <cell r="AJ1903">
            <v>24580</v>
          </cell>
          <cell r="AK1903">
            <v>24580</v>
          </cell>
          <cell r="AL1903">
            <v>24580</v>
          </cell>
          <cell r="AM1903">
            <v>0</v>
          </cell>
          <cell r="AN1903">
            <v>1806</v>
          </cell>
          <cell r="AO1903">
            <v>1806</v>
          </cell>
          <cell r="AP1903" t="str">
            <v>通信施設及び消防緊急情報システムを管理運営する指令業務経費　</v>
          </cell>
          <cell r="AQ1903" t="str">
            <v>・通信施設管理運営費（消耗品費・修繕料・手数料・委託料・負担金）
・消防緊急情報システム管理運営（消耗品費・通信運搬費・使用料）
・「119番の日」広報事業費（消耗品費・印刷製本費）
主な増減理由
・委託料（2,097千円）の増
・通信運搬費（△345千円）の減
・Net119緊急通報システム整備事業費（7329）からの移管（1,828千円）</v>
          </cell>
          <cell r="BJ1903">
            <v>1</v>
          </cell>
          <cell r="BK1903">
            <v>24580</v>
          </cell>
          <cell r="BL1903">
            <v>0</v>
          </cell>
          <cell r="BM1903">
            <v>0</v>
          </cell>
          <cell r="BN1903">
            <v>0</v>
          </cell>
          <cell r="BO1903">
            <v>0</v>
          </cell>
          <cell r="BP1903">
            <v>0</v>
          </cell>
          <cell r="BQ1903">
            <v>0</v>
          </cell>
          <cell r="BR1903">
            <v>0</v>
          </cell>
          <cell r="BS1903">
            <v>0</v>
          </cell>
          <cell r="BT1903">
            <v>0</v>
          </cell>
          <cell r="BU1903">
            <v>0</v>
          </cell>
          <cell r="BV1903">
            <v>24580</v>
          </cell>
          <cell r="BW1903">
            <v>0</v>
          </cell>
          <cell r="BX1903">
            <v>0</v>
          </cell>
          <cell r="BY1903">
            <v>0</v>
          </cell>
          <cell r="BZ1903">
            <v>0</v>
          </cell>
          <cell r="CA1903">
            <v>24580</v>
          </cell>
        </row>
        <row r="1904">
          <cell r="I1904" t="str">
            <v>消防緊急情報システム等関連経費</v>
          </cell>
          <cell r="J1904">
            <v>1</v>
          </cell>
          <cell r="K1904" t="str">
            <v>一般会計</v>
          </cell>
          <cell r="L1904">
            <v>9</v>
          </cell>
          <cell r="M1904" t="str">
            <v>消防費　</v>
          </cell>
          <cell r="N1904">
            <v>1</v>
          </cell>
          <cell r="O1904" t="str">
            <v>消防費　</v>
          </cell>
          <cell r="P1904">
            <v>1</v>
          </cell>
          <cell r="Q1904" t="str">
            <v>常備消防費　</v>
          </cell>
          <cell r="R1904">
            <v>10</v>
          </cell>
          <cell r="S1904" t="str">
            <v>消防管理費　</v>
          </cell>
          <cell r="T1904">
            <v>5</v>
          </cell>
          <cell r="U1904" t="str">
            <v>指令業務経費</v>
          </cell>
          <cell r="V1904">
            <v>0</v>
          </cell>
          <cell r="X1904">
            <v>1</v>
          </cell>
          <cell r="Y1904" t="str">
            <v>消防緊急情報システム等関連経費　</v>
          </cell>
          <cell r="Z1904">
            <v>36323</v>
          </cell>
          <cell r="AA1904">
            <v>33407</v>
          </cell>
          <cell r="AB1904">
            <v>33454</v>
          </cell>
          <cell r="AC1904">
            <v>33454</v>
          </cell>
          <cell r="AD1904">
            <v>33454</v>
          </cell>
          <cell r="AE1904">
            <v>0</v>
          </cell>
          <cell r="AF1904">
            <v>0</v>
          </cell>
          <cell r="AG1904">
            <v>0</v>
          </cell>
          <cell r="AH1904">
            <v>0</v>
          </cell>
          <cell r="AI1904">
            <v>33407</v>
          </cell>
          <cell r="AJ1904">
            <v>33454</v>
          </cell>
          <cell r="AK1904">
            <v>33454</v>
          </cell>
          <cell r="AL1904">
            <v>33454</v>
          </cell>
          <cell r="AM1904">
            <v>0</v>
          </cell>
          <cell r="AN1904">
            <v>47</v>
          </cell>
          <cell r="AO1904">
            <v>47</v>
          </cell>
          <cell r="AP1904" t="str">
            <v xml:space="preserve">・消防救急デジタル無線システム及び消防緊急情報システムに係る消防緊急システム等関連経費（システムを構成する各設備に応じ、年１回の点検、スポット保守及び24時間オンコール保守体制を構築し、システムを適正に維持管理するもの。）
 </v>
          </cell>
          <cell r="AQ1904" t="str">
            <v xml:space="preserve">消防緊急情報システム等関連経費（委託料）
・消防緊急情報システム保守点検委託
・消防救急デジタル無線システム保守点検委託
</v>
          </cell>
          <cell r="BJ1904">
            <v>1</v>
          </cell>
          <cell r="BK1904">
            <v>33454</v>
          </cell>
          <cell r="BL1904">
            <v>0</v>
          </cell>
          <cell r="BM1904">
            <v>0</v>
          </cell>
          <cell r="BN1904">
            <v>0</v>
          </cell>
          <cell r="BO1904">
            <v>0</v>
          </cell>
          <cell r="BP1904">
            <v>0</v>
          </cell>
          <cell r="BQ1904">
            <v>0</v>
          </cell>
          <cell r="BR1904">
            <v>0</v>
          </cell>
          <cell r="BS1904">
            <v>0</v>
          </cell>
          <cell r="BT1904">
            <v>0</v>
          </cell>
          <cell r="BU1904">
            <v>0</v>
          </cell>
          <cell r="BV1904">
            <v>33454</v>
          </cell>
          <cell r="BW1904">
            <v>0</v>
          </cell>
          <cell r="BX1904">
            <v>0</v>
          </cell>
          <cell r="BY1904">
            <v>0</v>
          </cell>
          <cell r="BZ1904">
            <v>0</v>
          </cell>
          <cell r="CA1904">
            <v>33454</v>
          </cell>
        </row>
        <row r="1905">
          <cell r="I1905" t="str">
            <v>防火服更新事業費</v>
          </cell>
          <cell r="J1905">
            <v>1</v>
          </cell>
          <cell r="K1905" t="str">
            <v>一般会計</v>
          </cell>
          <cell r="L1905">
            <v>9</v>
          </cell>
          <cell r="M1905" t="str">
            <v>消防費　</v>
          </cell>
          <cell r="N1905">
            <v>1</v>
          </cell>
          <cell r="O1905" t="str">
            <v>消防費　</v>
          </cell>
          <cell r="P1905">
            <v>1</v>
          </cell>
          <cell r="Q1905" t="str">
            <v>常備消防費　</v>
          </cell>
          <cell r="R1905">
            <v>10</v>
          </cell>
          <cell r="S1905" t="str">
            <v>消防管理費　</v>
          </cell>
          <cell r="T1905">
            <v>7</v>
          </cell>
          <cell r="U1905" t="str">
            <v>防火服更新事業費</v>
          </cell>
          <cell r="V1905">
            <v>0</v>
          </cell>
          <cell r="X1905">
            <v>0</v>
          </cell>
          <cell r="Z1905">
            <v>3769</v>
          </cell>
          <cell r="AA1905">
            <v>3717</v>
          </cell>
          <cell r="AB1905">
            <v>5640</v>
          </cell>
          <cell r="AC1905">
            <v>5640</v>
          </cell>
          <cell r="AD1905">
            <v>5640</v>
          </cell>
          <cell r="AE1905">
            <v>0</v>
          </cell>
          <cell r="AF1905">
            <v>0</v>
          </cell>
          <cell r="AG1905">
            <v>0</v>
          </cell>
          <cell r="AH1905">
            <v>0</v>
          </cell>
          <cell r="AI1905">
            <v>3717</v>
          </cell>
          <cell r="AJ1905">
            <v>5640</v>
          </cell>
          <cell r="AK1905">
            <v>5640</v>
          </cell>
          <cell r="AL1905">
            <v>5640</v>
          </cell>
          <cell r="AM1905">
            <v>0</v>
          </cell>
          <cell r="AN1905">
            <v>1923</v>
          </cell>
          <cell r="AO1905">
            <v>1923</v>
          </cell>
          <cell r="AP1905" t="str">
            <v xml:space="preserve">　消防職員が火災等の様々な災害活動に従事する際に着用する防火服は、自己の身体の安全を守るうえで、最も重要な個人装備である。
　平成９年度から順次現行の防火服に更新整備してきたところであるが、職員によっては防火服が貸与されてから十数年が経過し、劣化や摩耗が著しく、安全性が大幅に低下している現状にあるため、防火服を計画的に更新することで、災害活動に従事する職員の安全を確保することを目的とした事業である。
（市消防吏員被服等貸与規則）
</v>
          </cell>
          <cell r="AQ1905" t="str">
            <v xml:space="preserve">・被服費防火服・防火帽一式：26セット
 </v>
          </cell>
          <cell r="BJ1905">
            <v>1</v>
          </cell>
          <cell r="BK1905">
            <v>5640</v>
          </cell>
          <cell r="BL1905">
            <v>0</v>
          </cell>
          <cell r="BM1905">
            <v>0</v>
          </cell>
          <cell r="BN1905">
            <v>0</v>
          </cell>
          <cell r="BO1905">
            <v>0</v>
          </cell>
          <cell r="BP1905">
            <v>0</v>
          </cell>
          <cell r="BQ1905">
            <v>0</v>
          </cell>
          <cell r="BR1905">
            <v>0</v>
          </cell>
          <cell r="BS1905">
            <v>0</v>
          </cell>
          <cell r="BT1905">
            <v>0</v>
          </cell>
          <cell r="BU1905">
            <v>0</v>
          </cell>
          <cell r="BV1905">
            <v>5640</v>
          </cell>
          <cell r="BW1905">
            <v>0</v>
          </cell>
          <cell r="BX1905">
            <v>0</v>
          </cell>
          <cell r="BY1905">
            <v>0</v>
          </cell>
          <cell r="BZ1905">
            <v>0</v>
          </cell>
          <cell r="CA1905">
            <v>5640</v>
          </cell>
        </row>
        <row r="1906">
          <cell r="I1906" t="str">
            <v>消防人材育成強化事業費</v>
          </cell>
          <cell r="J1906">
            <v>1</v>
          </cell>
          <cell r="K1906" t="str">
            <v>一般会計</v>
          </cell>
          <cell r="L1906">
            <v>9</v>
          </cell>
          <cell r="M1906" t="str">
            <v>消防費　</v>
          </cell>
          <cell r="N1906">
            <v>1</v>
          </cell>
          <cell r="O1906" t="str">
            <v>消防費　</v>
          </cell>
          <cell r="P1906">
            <v>1</v>
          </cell>
          <cell r="Q1906" t="str">
            <v>常備消防費　</v>
          </cell>
          <cell r="R1906">
            <v>10</v>
          </cell>
          <cell r="S1906" t="str">
            <v>消防管理費　</v>
          </cell>
          <cell r="T1906">
            <v>9</v>
          </cell>
          <cell r="U1906" t="str">
            <v>消防人材育成強化事業費　</v>
          </cell>
          <cell r="V1906">
            <v>0</v>
          </cell>
          <cell r="X1906">
            <v>0</v>
          </cell>
          <cell r="Z1906">
            <v>9188</v>
          </cell>
          <cell r="AA1906">
            <v>11284</v>
          </cell>
          <cell r="AB1906">
            <v>12380</v>
          </cell>
          <cell r="AC1906">
            <v>11650</v>
          </cell>
          <cell r="AD1906">
            <v>11650</v>
          </cell>
          <cell r="AE1906">
            <v>10500</v>
          </cell>
          <cell r="AF1906">
            <v>0</v>
          </cell>
          <cell r="AG1906">
            <v>0</v>
          </cell>
          <cell r="AH1906">
            <v>0</v>
          </cell>
          <cell r="AI1906">
            <v>784</v>
          </cell>
          <cell r="AJ1906">
            <v>12380</v>
          </cell>
          <cell r="AK1906">
            <v>11650</v>
          </cell>
          <cell r="AL1906">
            <v>11650</v>
          </cell>
          <cell r="AM1906">
            <v>-730</v>
          </cell>
          <cell r="AN1906">
            <v>1096</v>
          </cell>
          <cell r="AO1906">
            <v>366</v>
          </cell>
          <cell r="AP1906" t="str">
            <v>「まちづくりの経営指針」においては、「暮らしに寄り添う行政サービスの充実強化」が重点テーマの一つとされることに伴い、消防本部内の人材育成に係る事業を集約し、「防災・減災・克災」に貢献する人材を育成する事業である「消防人材育成強化事業」として再構築するもの。</v>
          </cell>
          <cell r="AQ1906" t="str">
            <v>〇救急救命士養成事業分
　・救急救命士の養成及び県消防学校救急科への入校に係る経費　
〇潜水士等養成事業分
　・潜水士の養成及び小型船舶操縦士などの資格取得に係る経費　
〇土砂風水害対策強化事業分
　・小型重機資格者の養成及び水上バイクの資格取得に係る経費
〇出動体制強化事業
　・大型自動車免許資格者の養成に係る経費
【主な増減理由】
　・指導救命士の養成などによるもの</v>
          </cell>
          <cell r="BB1906">
            <v>2</v>
          </cell>
          <cell r="BC1906" t="str">
            <v>命・暮らしを守る</v>
          </cell>
          <cell r="BD1906">
            <v>0</v>
          </cell>
          <cell r="BF1906">
            <v>0</v>
          </cell>
          <cell r="BH1906">
            <v>0</v>
          </cell>
          <cell r="BJ1906">
            <v>2</v>
          </cell>
          <cell r="BK1906">
            <v>0</v>
          </cell>
          <cell r="BL1906">
            <v>0</v>
          </cell>
          <cell r="BM1906">
            <v>0</v>
          </cell>
          <cell r="BN1906">
            <v>0</v>
          </cell>
          <cell r="BO1906">
            <v>0</v>
          </cell>
          <cell r="BP1906">
            <v>0</v>
          </cell>
          <cell r="BQ1906">
            <v>0</v>
          </cell>
          <cell r="BR1906">
            <v>0</v>
          </cell>
          <cell r="BS1906">
            <v>0</v>
          </cell>
          <cell r="BT1906">
            <v>0</v>
          </cell>
          <cell r="BU1906">
            <v>0</v>
          </cell>
          <cell r="BV1906">
            <v>12380</v>
          </cell>
          <cell r="BW1906">
            <v>0</v>
          </cell>
          <cell r="BX1906">
            <v>0</v>
          </cell>
          <cell r="BY1906">
            <v>0</v>
          </cell>
          <cell r="BZ1906">
            <v>0</v>
          </cell>
          <cell r="CA1906">
            <v>11650</v>
          </cell>
        </row>
        <row r="1907">
          <cell r="I1907" t="str">
            <v>予防業務経費</v>
          </cell>
          <cell r="J1907">
            <v>1</v>
          </cell>
          <cell r="K1907" t="str">
            <v>一般会計</v>
          </cell>
          <cell r="L1907">
            <v>9</v>
          </cell>
          <cell r="M1907" t="str">
            <v>消防費　</v>
          </cell>
          <cell r="N1907">
            <v>1</v>
          </cell>
          <cell r="O1907" t="str">
            <v>消防費　</v>
          </cell>
          <cell r="P1907">
            <v>1</v>
          </cell>
          <cell r="Q1907" t="str">
            <v>常備消防費　</v>
          </cell>
          <cell r="R1907">
            <v>20</v>
          </cell>
          <cell r="S1907" t="str">
            <v>防火対策費　</v>
          </cell>
          <cell r="T1907">
            <v>1</v>
          </cell>
          <cell r="U1907" t="str">
            <v>予防業務経費</v>
          </cell>
          <cell r="V1907">
            <v>0</v>
          </cell>
          <cell r="X1907">
            <v>0</v>
          </cell>
          <cell r="Z1907">
            <v>11651</v>
          </cell>
          <cell r="AA1907">
            <v>18739</v>
          </cell>
          <cell r="AB1907">
            <v>26840</v>
          </cell>
          <cell r="AC1907">
            <v>26840</v>
          </cell>
          <cell r="AD1907">
            <v>26840</v>
          </cell>
          <cell r="AE1907">
            <v>18739</v>
          </cell>
          <cell r="AF1907">
            <v>26840</v>
          </cell>
          <cell r="AG1907">
            <v>26840</v>
          </cell>
          <cell r="AH1907">
            <v>26840</v>
          </cell>
          <cell r="AI1907">
            <v>0</v>
          </cell>
          <cell r="AJ1907">
            <v>0</v>
          </cell>
          <cell r="AK1907">
            <v>0</v>
          </cell>
          <cell r="AL1907">
            <v>0</v>
          </cell>
          <cell r="AM1907">
            <v>0</v>
          </cell>
          <cell r="AN1907">
            <v>8101</v>
          </cell>
          <cell r="AO1907">
            <v>8101</v>
          </cell>
          <cell r="AP1907" t="str">
            <v>防火対象物の立入検査や消防検査、違反是正事務、危険物規制事務、火災予防広報、火災予防育成指導、火災原因調査等を実施することにより、火災等の災害を未然に防ぎ、市民生活を安全・安心を確保するための予防対策を推進する事業。</v>
          </cell>
          <cell r="AQ1907" t="str">
            <v>・火災予防広報事務事業（火災予防思想普及看板作成・火災予防広報ポスター作成・火災予防運動広報・消火訓練車借用）
・火災予防育成指導等事務事業（自衛消防操法競技会・少年少女の消防署一日体験入隊・教科副読本作成・防火管理者講習・幼年女性消防クラブ法被作成）
・危険物規制事務事業（特定屋外タンク貯蔵所検査委託・危険物許認可）
・火災原因調査、報告、統計事務事業（火災原因調査体制充実整備）
・消防同意及び消防設備等指導事務事業
主な増減理由
・特定屋外タンク保安検査等委託料の増（8,431千円)</v>
          </cell>
          <cell r="BJ1907">
            <v>1</v>
          </cell>
          <cell r="BK1907">
            <v>26840</v>
          </cell>
          <cell r="BL1907">
            <v>0</v>
          </cell>
          <cell r="BM1907">
            <v>0</v>
          </cell>
          <cell r="BN1907">
            <v>0</v>
          </cell>
          <cell r="BO1907">
            <v>0</v>
          </cell>
          <cell r="BP1907">
            <v>0</v>
          </cell>
          <cell r="BQ1907">
            <v>0</v>
          </cell>
          <cell r="BR1907">
            <v>0</v>
          </cell>
          <cell r="BS1907">
            <v>0</v>
          </cell>
          <cell r="BT1907">
            <v>0</v>
          </cell>
          <cell r="BU1907">
            <v>26840</v>
          </cell>
          <cell r="BV1907">
            <v>0</v>
          </cell>
          <cell r="BW1907">
            <v>0</v>
          </cell>
          <cell r="BX1907">
            <v>0</v>
          </cell>
          <cell r="BY1907">
            <v>0</v>
          </cell>
          <cell r="BZ1907">
            <v>26840</v>
          </cell>
          <cell r="CA1907">
            <v>0</v>
          </cell>
        </row>
        <row r="1908">
          <cell r="I1908" t="str">
            <v>総務管理経費</v>
          </cell>
          <cell r="J1908">
            <v>1</v>
          </cell>
          <cell r="K1908" t="str">
            <v>一般会計</v>
          </cell>
          <cell r="L1908">
            <v>9</v>
          </cell>
          <cell r="M1908" t="str">
            <v>消防費　</v>
          </cell>
          <cell r="N1908">
            <v>1</v>
          </cell>
          <cell r="O1908" t="str">
            <v>消防費　</v>
          </cell>
          <cell r="P1908">
            <v>1</v>
          </cell>
          <cell r="Q1908" t="str">
            <v>常備消防費　</v>
          </cell>
          <cell r="R1908">
            <v>30</v>
          </cell>
          <cell r="S1908" t="str">
            <v>消防署・所費</v>
          </cell>
          <cell r="T1908">
            <v>1</v>
          </cell>
          <cell r="U1908" t="str">
            <v>総務管理経費</v>
          </cell>
          <cell r="V1908">
            <v>0</v>
          </cell>
          <cell r="X1908">
            <v>0</v>
          </cell>
          <cell r="Z1908">
            <v>48524</v>
          </cell>
          <cell r="AA1908">
            <v>47977</v>
          </cell>
          <cell r="AB1908">
            <v>49086</v>
          </cell>
          <cell r="AC1908">
            <v>49086</v>
          </cell>
          <cell r="AD1908">
            <v>49086</v>
          </cell>
          <cell r="AE1908">
            <v>2160</v>
          </cell>
          <cell r="AF1908">
            <v>2158</v>
          </cell>
          <cell r="AG1908">
            <v>2158</v>
          </cell>
          <cell r="AH1908">
            <v>2158</v>
          </cell>
          <cell r="AI1908">
            <v>45817</v>
          </cell>
          <cell r="AJ1908">
            <v>46928</v>
          </cell>
          <cell r="AK1908">
            <v>46928</v>
          </cell>
          <cell r="AL1908">
            <v>46928</v>
          </cell>
          <cell r="AM1908">
            <v>0</v>
          </cell>
          <cell r="AN1908">
            <v>1109</v>
          </cell>
          <cell r="AO1908">
            <v>1109</v>
          </cell>
          <cell r="AP1908" t="str">
            <v>・消防署、分署及び分遣所における光熱水費等の一般管理経費
　（５署・１分署・７分遣所）
・消防署、分署及び分遣所の庁舎及び庁舎設備の修繕</v>
          </cell>
          <cell r="AQ1908" t="str">
            <v>・消防活動業務（日額旅費・印刷製本費）
・庁舎維持管理業務
　（燃料費・光熱水費・修繕料・通信運搬費・手数料・委託料・使用料及び賃借料）
・消防車両等運行管理業務（燃料費）
・職員福利厚生業務（仮眠具クリーニング等手数料）
・署・所一般業務費用（消耗品費・食糧費・使用料・備品購入費）
主な増減理由
・燃料費の増によるもの（681千円）
・各種委託料の減によるもの（△436千円）</v>
          </cell>
          <cell r="BJ1908">
            <v>1</v>
          </cell>
          <cell r="BK1908">
            <v>49086</v>
          </cell>
          <cell r="BL1908">
            <v>0</v>
          </cell>
          <cell r="BM1908">
            <v>0</v>
          </cell>
          <cell r="BN1908">
            <v>0</v>
          </cell>
          <cell r="BO1908">
            <v>0</v>
          </cell>
          <cell r="BP1908">
            <v>0</v>
          </cell>
          <cell r="BQ1908">
            <v>0</v>
          </cell>
          <cell r="BR1908">
            <v>0</v>
          </cell>
          <cell r="BS1908">
            <v>0</v>
          </cell>
          <cell r="BT1908">
            <v>0</v>
          </cell>
          <cell r="BU1908">
            <v>2158</v>
          </cell>
          <cell r="BV1908">
            <v>46928</v>
          </cell>
          <cell r="BW1908">
            <v>0</v>
          </cell>
          <cell r="BX1908">
            <v>0</v>
          </cell>
          <cell r="BY1908">
            <v>0</v>
          </cell>
          <cell r="BZ1908">
            <v>2158</v>
          </cell>
          <cell r="CA1908">
            <v>46928</v>
          </cell>
        </row>
        <row r="1909">
          <cell r="I1909" t="str">
            <v>警防業務経費</v>
          </cell>
          <cell r="J1909">
            <v>1</v>
          </cell>
          <cell r="K1909" t="str">
            <v>一般会計</v>
          </cell>
          <cell r="L1909">
            <v>9</v>
          </cell>
          <cell r="M1909" t="str">
            <v>消防費　</v>
          </cell>
          <cell r="N1909">
            <v>1</v>
          </cell>
          <cell r="O1909" t="str">
            <v>消防費　</v>
          </cell>
          <cell r="P1909">
            <v>1</v>
          </cell>
          <cell r="Q1909" t="str">
            <v>常備消防費　</v>
          </cell>
          <cell r="R1909">
            <v>30</v>
          </cell>
          <cell r="S1909" t="str">
            <v>消防署・所費</v>
          </cell>
          <cell r="T1909">
            <v>2</v>
          </cell>
          <cell r="U1909" t="str">
            <v>警防業務経費</v>
          </cell>
          <cell r="V1909">
            <v>0</v>
          </cell>
          <cell r="X1909">
            <v>0</v>
          </cell>
          <cell r="Z1909">
            <v>16925</v>
          </cell>
          <cell r="AA1909">
            <v>17001</v>
          </cell>
          <cell r="AB1909">
            <v>16718</v>
          </cell>
          <cell r="AC1909">
            <v>16718</v>
          </cell>
          <cell r="AD1909">
            <v>16718</v>
          </cell>
          <cell r="AE1909">
            <v>0</v>
          </cell>
          <cell r="AF1909">
            <v>0</v>
          </cell>
          <cell r="AG1909">
            <v>0</v>
          </cell>
          <cell r="AH1909">
            <v>0</v>
          </cell>
          <cell r="AI1909">
            <v>17001</v>
          </cell>
          <cell r="AJ1909">
            <v>16718</v>
          </cell>
          <cell r="AK1909">
            <v>16718</v>
          </cell>
          <cell r="AL1909">
            <v>16718</v>
          </cell>
          <cell r="AM1909">
            <v>0</v>
          </cell>
          <cell r="AN1909">
            <v>-283</v>
          </cell>
          <cell r="AO1909">
            <v>-283</v>
          </cell>
          <cell r="AP1909" t="str">
            <v xml:space="preserve">各署所に配置した消防車両（ポンプ車・救助工作車・はしご車等）及び警防活動用資機材等の維持・管理に係る経費。
緊急自動車は、市民の生命・財産を守る車両のため、常時万全の状態にする必要があることから、維持・管理費用が必要となるもの。
（いわき市消防機械器具管理規程） </v>
          </cell>
          <cell r="AQ1909" t="str">
            <v xml:space="preserve">・車両管理業務（消耗品費・修繕料・手数料・保険料・公課費）
・警防業務（消耗品費・手数料・備品購入費）
・救助技術特別訓練用消耗品（消耗品費）
主な増減理由
・消耗品費の減（102千円）
・車検対象の大型車両の数が減少したことに伴う自動車定期点検手数料の減（△162千円）
 </v>
          </cell>
          <cell r="BJ1909">
            <v>1</v>
          </cell>
          <cell r="BK1909">
            <v>16718</v>
          </cell>
          <cell r="BL1909">
            <v>0</v>
          </cell>
          <cell r="BM1909">
            <v>0</v>
          </cell>
          <cell r="BN1909">
            <v>0</v>
          </cell>
          <cell r="BO1909">
            <v>0</v>
          </cell>
          <cell r="BP1909">
            <v>0</v>
          </cell>
          <cell r="BQ1909">
            <v>0</v>
          </cell>
          <cell r="BR1909">
            <v>0</v>
          </cell>
          <cell r="BS1909">
            <v>0</v>
          </cell>
          <cell r="BT1909">
            <v>0</v>
          </cell>
          <cell r="BU1909">
            <v>0</v>
          </cell>
          <cell r="BV1909">
            <v>16718</v>
          </cell>
          <cell r="BW1909">
            <v>0</v>
          </cell>
          <cell r="BX1909">
            <v>0</v>
          </cell>
          <cell r="BY1909">
            <v>0</v>
          </cell>
          <cell r="BZ1909">
            <v>0</v>
          </cell>
          <cell r="CA1909">
            <v>16718</v>
          </cell>
        </row>
        <row r="1910">
          <cell r="I1910" t="str">
            <v>指令業務経費</v>
          </cell>
          <cell r="J1910">
            <v>1</v>
          </cell>
          <cell r="K1910" t="str">
            <v>一般会計</v>
          </cell>
          <cell r="L1910">
            <v>9</v>
          </cell>
          <cell r="M1910" t="str">
            <v>消防費　</v>
          </cell>
          <cell r="N1910">
            <v>1</v>
          </cell>
          <cell r="O1910" t="str">
            <v>消防費　</v>
          </cell>
          <cell r="P1910">
            <v>1</v>
          </cell>
          <cell r="Q1910" t="str">
            <v>常備消防費　</v>
          </cell>
          <cell r="R1910">
            <v>30</v>
          </cell>
          <cell r="S1910" t="str">
            <v>消防署・所費</v>
          </cell>
          <cell r="T1910">
            <v>3</v>
          </cell>
          <cell r="U1910" t="str">
            <v>指令業務経費</v>
          </cell>
          <cell r="V1910">
            <v>0</v>
          </cell>
          <cell r="X1910">
            <v>0</v>
          </cell>
          <cell r="Z1910">
            <v>1354</v>
          </cell>
          <cell r="AA1910">
            <v>1370</v>
          </cell>
          <cell r="AB1910">
            <v>1385</v>
          </cell>
          <cell r="AC1910">
            <v>1385</v>
          </cell>
          <cell r="AD1910">
            <v>1385</v>
          </cell>
          <cell r="AE1910">
            <v>0</v>
          </cell>
          <cell r="AF1910">
            <v>0</v>
          </cell>
          <cell r="AG1910">
            <v>0</v>
          </cell>
          <cell r="AH1910">
            <v>0</v>
          </cell>
          <cell r="AI1910">
            <v>1370</v>
          </cell>
          <cell r="AJ1910">
            <v>1385</v>
          </cell>
          <cell r="AK1910">
            <v>1385</v>
          </cell>
          <cell r="AL1910">
            <v>1385</v>
          </cell>
          <cell r="AM1910">
            <v>0</v>
          </cell>
          <cell r="AN1910">
            <v>15</v>
          </cell>
          <cell r="AO1910">
            <v>15</v>
          </cell>
          <cell r="AP1910" t="str">
            <v>消防署・所における通信機器及び消防緊急情報システムの維持管理に係る指令業務経費。</v>
          </cell>
          <cell r="AQ1910" t="str">
            <v>・消防署・所における通信機器維持管理費（消耗品費・修繕費）
・消防署・所における消防緊急情報システム維持管理費（通信運搬費）
主な増減理由
・消防緊急情報システム用消耗品（16千円）の増
・消防緊急情報システム維持管理に係る通信運搬費（△1千円）の減</v>
          </cell>
          <cell r="BJ1910">
            <v>1</v>
          </cell>
          <cell r="BK1910">
            <v>1385</v>
          </cell>
          <cell r="BL1910">
            <v>0</v>
          </cell>
          <cell r="BM1910">
            <v>0</v>
          </cell>
          <cell r="BN1910">
            <v>0</v>
          </cell>
          <cell r="BO1910">
            <v>0</v>
          </cell>
          <cell r="BP1910">
            <v>0</v>
          </cell>
          <cell r="BQ1910">
            <v>0</v>
          </cell>
          <cell r="BR1910">
            <v>0</v>
          </cell>
          <cell r="BS1910">
            <v>0</v>
          </cell>
          <cell r="BT1910">
            <v>0</v>
          </cell>
          <cell r="BU1910">
            <v>0</v>
          </cell>
          <cell r="BV1910">
            <v>1385</v>
          </cell>
          <cell r="BW1910">
            <v>0</v>
          </cell>
          <cell r="BX1910">
            <v>0</v>
          </cell>
          <cell r="BY1910">
            <v>0</v>
          </cell>
          <cell r="BZ1910">
            <v>0</v>
          </cell>
          <cell r="CA1910">
            <v>1385</v>
          </cell>
        </row>
        <row r="1911">
          <cell r="I1911" t="str">
            <v>総務管理経費</v>
          </cell>
          <cell r="J1911">
            <v>1</v>
          </cell>
          <cell r="K1911" t="str">
            <v>一般会計</v>
          </cell>
          <cell r="L1911">
            <v>9</v>
          </cell>
          <cell r="M1911" t="str">
            <v>消防費　</v>
          </cell>
          <cell r="N1911">
            <v>1</v>
          </cell>
          <cell r="O1911" t="str">
            <v>消防費　</v>
          </cell>
          <cell r="P1911">
            <v>2</v>
          </cell>
          <cell r="Q1911" t="str">
            <v>救急業務費　</v>
          </cell>
          <cell r="R1911">
            <v>10</v>
          </cell>
          <cell r="S1911" t="str">
            <v>救急業務活動費　</v>
          </cell>
          <cell r="T1911">
            <v>1</v>
          </cell>
          <cell r="U1911" t="str">
            <v>総務管理経費</v>
          </cell>
          <cell r="V1911">
            <v>0</v>
          </cell>
          <cell r="X1911">
            <v>0</v>
          </cell>
          <cell r="Z1911">
            <v>12568</v>
          </cell>
          <cell r="AA1911">
            <v>14235</v>
          </cell>
          <cell r="AB1911">
            <v>14286</v>
          </cell>
          <cell r="AC1911">
            <v>14286</v>
          </cell>
          <cell r="AD1911">
            <v>14286</v>
          </cell>
          <cell r="AE1911">
            <v>2995</v>
          </cell>
          <cell r="AF1911">
            <v>1458</v>
          </cell>
          <cell r="AG1911">
            <v>1458</v>
          </cell>
          <cell r="AH1911">
            <v>1458</v>
          </cell>
          <cell r="AI1911">
            <v>11240</v>
          </cell>
          <cell r="AJ1911">
            <v>12828</v>
          </cell>
          <cell r="AK1911">
            <v>12828</v>
          </cell>
          <cell r="AL1911">
            <v>12828</v>
          </cell>
          <cell r="AM1911">
            <v>0</v>
          </cell>
          <cell r="AN1911">
            <v>51</v>
          </cell>
          <cell r="AO1911">
            <v>51</v>
          </cell>
          <cell r="AP1911" t="str">
            <v>消防署・所における救急業務に係る燃料費等の一般管理経費
（５署・１分署・７分遣所）</v>
          </cell>
          <cell r="AQ1911" t="str">
            <v>・救急管外搬送出動旅費及び各種救急学会旅費　
・救急業務出動車両の燃料費
・救急業務衛生管理費(救急衣、毛布等のクリーニング）　
主な増減理由
・燃料費の増によるもの（520千円）
・手数料の減によるもの（△474千円）</v>
          </cell>
          <cell r="BJ1911">
            <v>1</v>
          </cell>
          <cell r="BK1911">
            <v>14286</v>
          </cell>
          <cell r="BL1911">
            <v>0</v>
          </cell>
          <cell r="BM1911">
            <v>0</v>
          </cell>
          <cell r="BN1911">
            <v>0</v>
          </cell>
          <cell r="BO1911">
            <v>0</v>
          </cell>
          <cell r="BP1911">
            <v>0</v>
          </cell>
          <cell r="BQ1911">
            <v>0</v>
          </cell>
          <cell r="BR1911">
            <v>0</v>
          </cell>
          <cell r="BS1911">
            <v>0</v>
          </cell>
          <cell r="BT1911">
            <v>0</v>
          </cell>
          <cell r="BU1911">
            <v>1458</v>
          </cell>
          <cell r="BV1911">
            <v>12828</v>
          </cell>
          <cell r="BW1911">
            <v>0</v>
          </cell>
          <cell r="BX1911">
            <v>0</v>
          </cell>
          <cell r="BY1911">
            <v>0</v>
          </cell>
          <cell r="BZ1911">
            <v>1458</v>
          </cell>
          <cell r="CA1911">
            <v>12828</v>
          </cell>
        </row>
        <row r="1912">
          <cell r="I1912" t="str">
            <v>救急活動経費</v>
          </cell>
          <cell r="J1912">
            <v>1</v>
          </cell>
          <cell r="K1912" t="str">
            <v>一般会計</v>
          </cell>
          <cell r="L1912">
            <v>9</v>
          </cell>
          <cell r="M1912" t="str">
            <v>消防費　</v>
          </cell>
          <cell r="N1912">
            <v>1</v>
          </cell>
          <cell r="O1912" t="str">
            <v>消防費　</v>
          </cell>
          <cell r="P1912">
            <v>2</v>
          </cell>
          <cell r="Q1912" t="str">
            <v>救急業務費　</v>
          </cell>
          <cell r="R1912">
            <v>10</v>
          </cell>
          <cell r="S1912" t="str">
            <v>救急業務活動費　</v>
          </cell>
          <cell r="T1912">
            <v>3</v>
          </cell>
          <cell r="U1912" t="str">
            <v>救急活動経費</v>
          </cell>
          <cell r="V1912">
            <v>0</v>
          </cell>
          <cell r="X1912">
            <v>0</v>
          </cell>
          <cell r="Z1912">
            <v>11936</v>
          </cell>
          <cell r="AA1912">
            <v>12417</v>
          </cell>
          <cell r="AB1912">
            <v>12938</v>
          </cell>
          <cell r="AC1912">
            <v>12938</v>
          </cell>
          <cell r="AD1912">
            <v>12938</v>
          </cell>
          <cell r="AE1912">
            <v>0</v>
          </cell>
          <cell r="AF1912">
            <v>0</v>
          </cell>
          <cell r="AG1912">
            <v>0</v>
          </cell>
          <cell r="AH1912">
            <v>0</v>
          </cell>
          <cell r="AI1912">
            <v>12417</v>
          </cell>
          <cell r="AJ1912">
            <v>12938</v>
          </cell>
          <cell r="AK1912">
            <v>12938</v>
          </cell>
          <cell r="AL1912">
            <v>12938</v>
          </cell>
          <cell r="AM1912">
            <v>0</v>
          </cell>
          <cell r="AN1912">
            <v>521</v>
          </cell>
          <cell r="AO1912">
            <v>521</v>
          </cell>
          <cell r="AP1912" t="str">
            <v>消防法に基づく救急業務の適正かつ効率的運営を図るため、各署所に配置した救急自動車及び救急活動用資器材の維持・管理に係る救急業務活動費。
救急需要の増大及び救急業務の高度化（救急救命士の処置範囲の拡大等）に対応した資器材の整備・充実を図るとともに、救急自動車及び資器材の修繕等に随時対応するもの。
（いわき市救急業務規程）</v>
          </cell>
          <cell r="AQ1912" t="str">
            <v xml:space="preserve">・救急活動費（消耗品費、医薬材料費、通信運搬費、手数料、備品購入費）
・救急車両管理費（消耗品費、修繕料、手数料、保険料、公課費）
主な増減理由
・医薬材料費の増（200千円）、委託料の増（106千円）及び公課費の減（△164千円）などによるもの </v>
          </cell>
          <cell r="BJ1912">
            <v>1</v>
          </cell>
          <cell r="BK1912">
            <v>12938</v>
          </cell>
          <cell r="BL1912">
            <v>0</v>
          </cell>
          <cell r="BM1912">
            <v>0</v>
          </cell>
          <cell r="BN1912">
            <v>0</v>
          </cell>
          <cell r="BO1912">
            <v>0</v>
          </cell>
          <cell r="BP1912">
            <v>0</v>
          </cell>
          <cell r="BQ1912">
            <v>0</v>
          </cell>
          <cell r="BR1912">
            <v>0</v>
          </cell>
          <cell r="BS1912">
            <v>0</v>
          </cell>
          <cell r="BT1912">
            <v>0</v>
          </cell>
          <cell r="BU1912">
            <v>0</v>
          </cell>
          <cell r="BV1912">
            <v>12938</v>
          </cell>
          <cell r="BW1912">
            <v>0</v>
          </cell>
          <cell r="BX1912">
            <v>0</v>
          </cell>
          <cell r="BY1912">
            <v>0</v>
          </cell>
          <cell r="BZ1912">
            <v>0</v>
          </cell>
          <cell r="CA1912">
            <v>12938</v>
          </cell>
        </row>
        <row r="1913">
          <cell r="I1913" t="str">
            <v>救急活動経費　感染症対策分</v>
          </cell>
          <cell r="J1913">
            <v>1</v>
          </cell>
          <cell r="K1913" t="str">
            <v>一般会計</v>
          </cell>
          <cell r="L1913">
            <v>9</v>
          </cell>
          <cell r="M1913" t="str">
            <v>消防費　</v>
          </cell>
          <cell r="N1913">
            <v>1</v>
          </cell>
          <cell r="O1913" t="str">
            <v>消防費　</v>
          </cell>
          <cell r="P1913">
            <v>2</v>
          </cell>
          <cell r="Q1913" t="str">
            <v>救急業務費　</v>
          </cell>
          <cell r="R1913">
            <v>10</v>
          </cell>
          <cell r="S1913" t="str">
            <v>救急業務活動費　</v>
          </cell>
          <cell r="T1913">
            <v>3</v>
          </cell>
          <cell r="U1913" t="str">
            <v>救急活動経費</v>
          </cell>
          <cell r="V1913">
            <v>0</v>
          </cell>
          <cell r="X1913">
            <v>1</v>
          </cell>
          <cell r="Y1913" t="str">
            <v>感染症対策分</v>
          </cell>
          <cell r="Z1913">
            <v>4922</v>
          </cell>
          <cell r="AA1913">
            <v>4582</v>
          </cell>
          <cell r="AB1913">
            <v>8870</v>
          </cell>
          <cell r="AC1913">
            <v>8870</v>
          </cell>
          <cell r="AD1913">
            <v>8870</v>
          </cell>
          <cell r="AE1913">
            <v>4582</v>
          </cell>
          <cell r="AF1913">
            <v>0</v>
          </cell>
          <cell r="AG1913">
            <v>0</v>
          </cell>
          <cell r="AH1913">
            <v>0</v>
          </cell>
          <cell r="AI1913">
            <v>0</v>
          </cell>
          <cell r="AJ1913">
            <v>8870</v>
          </cell>
          <cell r="AK1913">
            <v>8870</v>
          </cell>
          <cell r="AL1913">
            <v>8870</v>
          </cell>
          <cell r="AM1913">
            <v>0</v>
          </cell>
          <cell r="AN1913">
            <v>4288</v>
          </cell>
          <cell r="AO1913">
            <v>4288</v>
          </cell>
          <cell r="AP1913" t="str">
            <v>　新型コロナウイルス感染症対応用として、隊員の感染防止と当該感染症の拡大を防ぐことを目的とするもの。</v>
          </cell>
          <cell r="AQ1913" t="str">
            <v xml:space="preserve">・心肺停止状態にある者に対応するための救急活動用消耗品
　感染防止衣（上下）、Ｎ95マスク、人工鼻
・感染者等の搬送に係る救急活動用消耗品
　感染防止衣（上下）、Ｎ95マスク
主な増減理由
・救急活動用消耗品費について、必要数を精査したことによるもの
</v>
          </cell>
          <cell r="BJ1913">
            <v>1</v>
          </cell>
          <cell r="BK1913">
            <v>8870</v>
          </cell>
          <cell r="BL1913">
            <v>0</v>
          </cell>
          <cell r="BM1913">
            <v>0</v>
          </cell>
          <cell r="BN1913">
            <v>0</v>
          </cell>
          <cell r="BO1913">
            <v>0</v>
          </cell>
          <cell r="BP1913">
            <v>0</v>
          </cell>
          <cell r="BQ1913">
            <v>0</v>
          </cell>
          <cell r="BR1913">
            <v>0</v>
          </cell>
          <cell r="BS1913">
            <v>0</v>
          </cell>
          <cell r="BT1913">
            <v>0</v>
          </cell>
          <cell r="BU1913">
            <v>0</v>
          </cell>
          <cell r="BV1913">
            <v>8870</v>
          </cell>
          <cell r="BW1913">
            <v>0</v>
          </cell>
          <cell r="BX1913">
            <v>0</v>
          </cell>
          <cell r="BY1913">
            <v>0</v>
          </cell>
          <cell r="BZ1913">
            <v>0</v>
          </cell>
          <cell r="CA1913">
            <v>8870</v>
          </cell>
        </row>
        <row r="1914">
          <cell r="I1914" t="str">
            <v>指令業務経費</v>
          </cell>
          <cell r="J1914">
            <v>1</v>
          </cell>
          <cell r="K1914" t="str">
            <v>一般会計</v>
          </cell>
          <cell r="L1914">
            <v>9</v>
          </cell>
          <cell r="M1914" t="str">
            <v>消防費　</v>
          </cell>
          <cell r="N1914">
            <v>1</v>
          </cell>
          <cell r="O1914" t="str">
            <v>消防費　</v>
          </cell>
          <cell r="P1914">
            <v>2</v>
          </cell>
          <cell r="Q1914" t="str">
            <v>救急業務費　</v>
          </cell>
          <cell r="R1914">
            <v>10</v>
          </cell>
          <cell r="S1914" t="str">
            <v>救急業務活動費　</v>
          </cell>
          <cell r="T1914">
            <v>4</v>
          </cell>
          <cell r="U1914" t="str">
            <v>指令業務経費</v>
          </cell>
          <cell r="V1914">
            <v>0</v>
          </cell>
          <cell r="X1914">
            <v>0</v>
          </cell>
          <cell r="Z1914">
            <v>192</v>
          </cell>
          <cell r="AA1914">
            <v>199</v>
          </cell>
          <cell r="AB1914">
            <v>206</v>
          </cell>
          <cell r="AC1914">
            <v>206</v>
          </cell>
          <cell r="AD1914">
            <v>206</v>
          </cell>
          <cell r="AE1914">
            <v>0</v>
          </cell>
          <cell r="AF1914">
            <v>0</v>
          </cell>
          <cell r="AG1914">
            <v>0</v>
          </cell>
          <cell r="AH1914">
            <v>0</v>
          </cell>
          <cell r="AI1914">
            <v>199</v>
          </cell>
          <cell r="AJ1914">
            <v>206</v>
          </cell>
          <cell r="AK1914">
            <v>206</v>
          </cell>
          <cell r="AL1914">
            <v>206</v>
          </cell>
          <cell r="AM1914">
            <v>0</v>
          </cell>
          <cell r="AN1914">
            <v>7</v>
          </cell>
          <cell r="AO1914">
            <v>7</v>
          </cell>
          <cell r="AP1914" t="str">
            <v>救急業務における通信機器の維持管理に係る指令業務経費</v>
          </cell>
          <cell r="AQ1914" t="str">
            <v>・救急業務における通信機器維持管理費（消耗品費・修繕料）
主な増減理由
・救急通信機器用消耗品費（7千円）の増</v>
          </cell>
          <cell r="BJ1914">
            <v>1</v>
          </cell>
          <cell r="BK1914">
            <v>206</v>
          </cell>
          <cell r="BL1914">
            <v>0</v>
          </cell>
          <cell r="BM1914">
            <v>0</v>
          </cell>
          <cell r="BN1914">
            <v>0</v>
          </cell>
          <cell r="BO1914">
            <v>0</v>
          </cell>
          <cell r="BP1914">
            <v>0</v>
          </cell>
          <cell r="BQ1914">
            <v>0</v>
          </cell>
          <cell r="BR1914">
            <v>0</v>
          </cell>
          <cell r="BS1914">
            <v>0</v>
          </cell>
          <cell r="BT1914">
            <v>0</v>
          </cell>
          <cell r="BU1914">
            <v>0</v>
          </cell>
          <cell r="BV1914">
            <v>206</v>
          </cell>
          <cell r="BW1914">
            <v>0</v>
          </cell>
          <cell r="BX1914">
            <v>0</v>
          </cell>
          <cell r="BY1914">
            <v>0</v>
          </cell>
          <cell r="BZ1914">
            <v>0</v>
          </cell>
          <cell r="CA1914">
            <v>206</v>
          </cell>
        </row>
        <row r="1915">
          <cell r="I1915" t="str">
            <v>救急救命強化事業費</v>
          </cell>
          <cell r="J1915">
            <v>1</v>
          </cell>
          <cell r="K1915" t="str">
            <v>一般会計</v>
          </cell>
          <cell r="L1915">
            <v>9</v>
          </cell>
          <cell r="M1915" t="str">
            <v>消防費　</v>
          </cell>
          <cell r="N1915">
            <v>1</v>
          </cell>
          <cell r="O1915" t="str">
            <v>消防費　</v>
          </cell>
          <cell r="P1915">
            <v>2</v>
          </cell>
          <cell r="Q1915" t="str">
            <v>救急業務費　</v>
          </cell>
          <cell r="R1915">
            <v>10</v>
          </cell>
          <cell r="S1915" t="str">
            <v>救急業務活動費　</v>
          </cell>
          <cell r="T1915">
            <v>5</v>
          </cell>
          <cell r="U1915" t="str">
            <v>救急救命強化事業費　</v>
          </cell>
          <cell r="V1915">
            <v>0</v>
          </cell>
          <cell r="X1915">
            <v>0</v>
          </cell>
          <cell r="Z1915">
            <v>2745</v>
          </cell>
          <cell r="AA1915">
            <v>3234</v>
          </cell>
          <cell r="AB1915">
            <v>2799</v>
          </cell>
          <cell r="AC1915">
            <v>2799</v>
          </cell>
          <cell r="AD1915">
            <v>2799</v>
          </cell>
          <cell r="AE1915">
            <v>0</v>
          </cell>
          <cell r="AF1915">
            <v>0</v>
          </cell>
          <cell r="AG1915">
            <v>0</v>
          </cell>
          <cell r="AH1915">
            <v>0</v>
          </cell>
          <cell r="AI1915">
            <v>3234</v>
          </cell>
          <cell r="AJ1915">
            <v>2799</v>
          </cell>
          <cell r="AK1915">
            <v>2799</v>
          </cell>
          <cell r="AL1915">
            <v>2799</v>
          </cell>
          <cell r="AM1915">
            <v>0</v>
          </cell>
          <cell r="AN1915">
            <v>-435</v>
          </cell>
          <cell r="AO1915">
            <v>-435</v>
          </cell>
          <cell r="AP1915" t="str">
            <v>　救急業務の高度化を推進するとともに、市民一人ひとりの応急手当能力の向上を図ることにより、傷病者の更なる救命率の向上を目的とするもの。　</v>
          </cell>
          <cell r="AQ1915" t="str">
            <v>・応急手当普及啓発
　応急手当講習会用資器材　
　非常勤応急手当指導員への報酬、ｅ‐ラーニングレンタルサーバ料、応急手当テキスト　心肺蘇生法カード、バイスタンダーサポートカード、救急講習修了証
・ＡＥＤ一式の整備
・高度シミュレーターの修繕
・日本救護救急財団の負担金
主な増減理由
・修繕費（高度シミュレーター修繕）の減（△165千円）
・備品購入費の減（△282千円）</v>
          </cell>
          <cell r="BJ1915">
            <v>1</v>
          </cell>
          <cell r="BK1915">
            <v>2799</v>
          </cell>
          <cell r="BL1915">
            <v>0</v>
          </cell>
          <cell r="BM1915">
            <v>0</v>
          </cell>
          <cell r="BN1915">
            <v>0</v>
          </cell>
          <cell r="BO1915">
            <v>0</v>
          </cell>
          <cell r="BP1915">
            <v>0</v>
          </cell>
          <cell r="BQ1915">
            <v>0</v>
          </cell>
          <cell r="BR1915">
            <v>0</v>
          </cell>
          <cell r="BS1915">
            <v>0</v>
          </cell>
          <cell r="BT1915">
            <v>0</v>
          </cell>
          <cell r="BU1915">
            <v>0</v>
          </cell>
          <cell r="BV1915">
            <v>2799</v>
          </cell>
          <cell r="BW1915">
            <v>0</v>
          </cell>
          <cell r="BX1915">
            <v>0</v>
          </cell>
          <cell r="BY1915">
            <v>0</v>
          </cell>
          <cell r="BZ1915">
            <v>0</v>
          </cell>
          <cell r="CA1915">
            <v>2799</v>
          </cell>
        </row>
        <row r="1916">
          <cell r="I1916" t="str">
            <v>消防団員報酬</v>
          </cell>
          <cell r="J1916">
            <v>1</v>
          </cell>
          <cell r="K1916" t="str">
            <v>一般会計</v>
          </cell>
          <cell r="L1916">
            <v>9</v>
          </cell>
          <cell r="M1916" t="str">
            <v>消防費　</v>
          </cell>
          <cell r="N1916">
            <v>1</v>
          </cell>
          <cell r="O1916" t="str">
            <v>消防費　</v>
          </cell>
          <cell r="P1916">
            <v>3</v>
          </cell>
          <cell r="Q1916" t="str">
            <v>非常備消防費</v>
          </cell>
          <cell r="R1916">
            <v>10</v>
          </cell>
          <cell r="S1916" t="str">
            <v>団運営費</v>
          </cell>
          <cell r="T1916">
            <v>5</v>
          </cell>
          <cell r="U1916" t="str">
            <v>消防団員報酬</v>
          </cell>
          <cell r="V1916">
            <v>0</v>
          </cell>
          <cell r="X1916">
            <v>0</v>
          </cell>
          <cell r="Z1916">
            <v>99336</v>
          </cell>
          <cell r="AA1916">
            <v>101187</v>
          </cell>
          <cell r="AB1916">
            <v>149710</v>
          </cell>
          <cell r="AC1916">
            <v>149710</v>
          </cell>
          <cell r="AD1916">
            <v>149710</v>
          </cell>
          <cell r="AE1916">
            <v>0</v>
          </cell>
          <cell r="AF1916">
            <v>0</v>
          </cell>
          <cell r="AG1916">
            <v>0</v>
          </cell>
          <cell r="AH1916">
            <v>0</v>
          </cell>
          <cell r="AI1916">
            <v>101187</v>
          </cell>
          <cell r="AJ1916">
            <v>149710</v>
          </cell>
          <cell r="AK1916">
            <v>149710</v>
          </cell>
          <cell r="AL1916">
            <v>149710</v>
          </cell>
          <cell r="AM1916">
            <v>0</v>
          </cell>
          <cell r="AN1916">
            <v>48523</v>
          </cell>
          <cell r="AO1916">
            <v>48523</v>
          </cell>
          <cell r="AP1916" t="str">
            <v>市民の生命、身体及び財産を災害から守っている消防団員の報酬
（いわき市消防団員の任免、服務及び給与に関する条例　第12条）</v>
          </cell>
          <cell r="AQ1916" t="str">
            <v xml:space="preserve">消防団員報酬
・消防団員への年額及び出動報酬
主な増減理由
・「団員」及び「班長」階級の報酬額の引き上げによる増（23,478千円）
　「団員」27,000円から36,500円、「班長」34,000円から39,000円に引き上げ
・「出動報酬」が創設されたことによる増（25,045千円） </v>
          </cell>
          <cell r="BJ1916">
            <v>1</v>
          </cell>
          <cell r="BK1916">
            <v>149710</v>
          </cell>
          <cell r="BL1916">
            <v>0</v>
          </cell>
          <cell r="BM1916">
            <v>0</v>
          </cell>
          <cell r="BN1916">
            <v>0</v>
          </cell>
          <cell r="BO1916">
            <v>0</v>
          </cell>
          <cell r="BP1916">
            <v>0</v>
          </cell>
          <cell r="BQ1916">
            <v>0</v>
          </cell>
          <cell r="BR1916">
            <v>0</v>
          </cell>
          <cell r="BS1916">
            <v>0</v>
          </cell>
          <cell r="BT1916">
            <v>0</v>
          </cell>
          <cell r="BU1916">
            <v>0</v>
          </cell>
          <cell r="BV1916">
            <v>149710</v>
          </cell>
          <cell r="BW1916">
            <v>0</v>
          </cell>
          <cell r="BX1916">
            <v>0</v>
          </cell>
          <cell r="BY1916">
            <v>0</v>
          </cell>
          <cell r="BZ1916">
            <v>0</v>
          </cell>
          <cell r="CA1916">
            <v>149710</v>
          </cell>
        </row>
        <row r="1917">
          <cell r="I1917" t="str">
            <v>消防団員災害補償費</v>
          </cell>
          <cell r="J1917">
            <v>1</v>
          </cell>
          <cell r="K1917" t="str">
            <v>一般会計</v>
          </cell>
          <cell r="L1917">
            <v>9</v>
          </cell>
          <cell r="M1917" t="str">
            <v>消防費　</v>
          </cell>
          <cell r="N1917">
            <v>1</v>
          </cell>
          <cell r="O1917" t="str">
            <v>消防費　</v>
          </cell>
          <cell r="P1917">
            <v>3</v>
          </cell>
          <cell r="Q1917" t="str">
            <v>非常備消防費</v>
          </cell>
          <cell r="R1917">
            <v>10</v>
          </cell>
          <cell r="S1917" t="str">
            <v>団運営費</v>
          </cell>
          <cell r="T1917">
            <v>6</v>
          </cell>
          <cell r="U1917" t="str">
            <v>消防団員災害補償費　</v>
          </cell>
          <cell r="V1917">
            <v>0</v>
          </cell>
          <cell r="X1917">
            <v>0</v>
          </cell>
          <cell r="Z1917">
            <v>0</v>
          </cell>
          <cell r="AA1917">
            <v>1</v>
          </cell>
          <cell r="AB1917">
            <v>1</v>
          </cell>
          <cell r="AC1917">
            <v>1</v>
          </cell>
          <cell r="AD1917">
            <v>1</v>
          </cell>
          <cell r="AE1917">
            <v>0</v>
          </cell>
          <cell r="AF1917">
            <v>0</v>
          </cell>
          <cell r="AG1917">
            <v>0</v>
          </cell>
          <cell r="AH1917">
            <v>0</v>
          </cell>
          <cell r="AI1917">
            <v>1</v>
          </cell>
          <cell r="AJ1917">
            <v>1</v>
          </cell>
          <cell r="AK1917">
            <v>1</v>
          </cell>
          <cell r="AL1917">
            <v>1</v>
          </cell>
          <cell r="AM1917">
            <v>0</v>
          </cell>
          <cell r="AN1917">
            <v>0</v>
          </cell>
          <cell r="AO1917">
            <v>0</v>
          </cell>
          <cell r="AP1917" t="str">
            <v xml:space="preserve">消防団員の公務活動中に災害があった場合の補償
（消防組織法第24条） </v>
          </cell>
          <cell r="AQ1917" t="str">
            <v>非常勤職員公務災害等補償金災害補償費
・存目　1千円</v>
          </cell>
          <cell r="BJ1917">
            <v>1</v>
          </cell>
          <cell r="BK1917">
            <v>1</v>
          </cell>
          <cell r="BL1917">
            <v>0</v>
          </cell>
          <cell r="BM1917">
            <v>0</v>
          </cell>
          <cell r="BN1917">
            <v>0</v>
          </cell>
          <cell r="BO1917">
            <v>0</v>
          </cell>
          <cell r="BP1917">
            <v>0</v>
          </cell>
          <cell r="BQ1917">
            <v>0</v>
          </cell>
          <cell r="BR1917">
            <v>0</v>
          </cell>
          <cell r="BS1917">
            <v>0</v>
          </cell>
          <cell r="BT1917">
            <v>0</v>
          </cell>
          <cell r="BU1917">
            <v>0</v>
          </cell>
          <cell r="BV1917">
            <v>1</v>
          </cell>
          <cell r="BW1917">
            <v>0</v>
          </cell>
          <cell r="BX1917">
            <v>0</v>
          </cell>
          <cell r="BY1917">
            <v>0</v>
          </cell>
          <cell r="BZ1917">
            <v>0</v>
          </cell>
          <cell r="CA1917">
            <v>1</v>
          </cell>
        </row>
        <row r="1918">
          <cell r="I1918" t="str">
            <v>費用弁償等</v>
          </cell>
          <cell r="J1918">
            <v>1</v>
          </cell>
          <cell r="K1918" t="str">
            <v>一般会計</v>
          </cell>
          <cell r="L1918">
            <v>9</v>
          </cell>
          <cell r="M1918" t="str">
            <v>消防費　</v>
          </cell>
          <cell r="N1918">
            <v>1</v>
          </cell>
          <cell r="O1918" t="str">
            <v>消防費　</v>
          </cell>
          <cell r="P1918">
            <v>3</v>
          </cell>
          <cell r="Q1918" t="str">
            <v>非常備消防費</v>
          </cell>
          <cell r="R1918">
            <v>10</v>
          </cell>
          <cell r="S1918" t="str">
            <v>団運営費</v>
          </cell>
          <cell r="T1918">
            <v>7</v>
          </cell>
          <cell r="U1918" t="str">
            <v>費用弁償等　</v>
          </cell>
          <cell r="V1918">
            <v>0</v>
          </cell>
          <cell r="X1918">
            <v>0</v>
          </cell>
          <cell r="Z1918">
            <v>28433</v>
          </cell>
          <cell r="AA1918">
            <v>42442</v>
          </cell>
          <cell r="AB1918">
            <v>17895</v>
          </cell>
          <cell r="AC1918">
            <v>17895</v>
          </cell>
          <cell r="AD1918">
            <v>17895</v>
          </cell>
          <cell r="AE1918">
            <v>0</v>
          </cell>
          <cell r="AF1918">
            <v>0</v>
          </cell>
          <cell r="AG1918">
            <v>0</v>
          </cell>
          <cell r="AH1918">
            <v>0</v>
          </cell>
          <cell r="AI1918">
            <v>42442</v>
          </cell>
          <cell r="AJ1918">
            <v>17895</v>
          </cell>
          <cell r="AK1918">
            <v>17895</v>
          </cell>
          <cell r="AL1918">
            <v>17895</v>
          </cell>
          <cell r="AM1918">
            <v>0</v>
          </cell>
          <cell r="AN1918">
            <v>-24547</v>
          </cell>
          <cell r="AO1918">
            <v>-24547</v>
          </cell>
          <cell r="AP1918" t="str">
            <v>市民の生命、身体及び財産を守る消防団員が公務出動するときの費用弁償
（いわき市消防団の任免、服務及び給与に関する条例）</v>
          </cell>
          <cell r="AQ1918" t="str">
            <v>旅費　費用弁償　消防団員の出動手当
・消防団行事、春季検閲式、消防幹部大会、出初式、火災予防運動（春・秋）
・各種研修、会議
主な増減理由
・新たに出動報酬（災害、訓練、捜索）が創設されたことによる減額（△24,547千円）</v>
          </cell>
          <cell r="BJ1918">
            <v>1</v>
          </cell>
          <cell r="BK1918">
            <v>17895</v>
          </cell>
          <cell r="BL1918">
            <v>0</v>
          </cell>
          <cell r="BM1918">
            <v>0</v>
          </cell>
          <cell r="BN1918">
            <v>0</v>
          </cell>
          <cell r="BO1918">
            <v>0</v>
          </cell>
          <cell r="BP1918">
            <v>0</v>
          </cell>
          <cell r="BQ1918">
            <v>0</v>
          </cell>
          <cell r="BR1918">
            <v>0</v>
          </cell>
          <cell r="BS1918">
            <v>0</v>
          </cell>
          <cell r="BT1918">
            <v>0</v>
          </cell>
          <cell r="BU1918">
            <v>0</v>
          </cell>
          <cell r="BV1918">
            <v>17895</v>
          </cell>
          <cell r="BW1918">
            <v>0</v>
          </cell>
          <cell r="BX1918">
            <v>0</v>
          </cell>
          <cell r="BY1918">
            <v>0</v>
          </cell>
          <cell r="BZ1918">
            <v>0</v>
          </cell>
          <cell r="CA1918">
            <v>17895</v>
          </cell>
        </row>
        <row r="1919">
          <cell r="I1919" t="str">
            <v>県消防協会いわき支部補助金</v>
          </cell>
          <cell r="J1919">
            <v>1</v>
          </cell>
          <cell r="K1919" t="str">
            <v>一般会計</v>
          </cell>
          <cell r="L1919">
            <v>9</v>
          </cell>
          <cell r="M1919" t="str">
            <v>消防費　</v>
          </cell>
          <cell r="N1919">
            <v>1</v>
          </cell>
          <cell r="O1919" t="str">
            <v>消防費　</v>
          </cell>
          <cell r="P1919">
            <v>3</v>
          </cell>
          <cell r="Q1919" t="str">
            <v>非常備消防費</v>
          </cell>
          <cell r="R1919">
            <v>10</v>
          </cell>
          <cell r="S1919" t="str">
            <v>団運営費</v>
          </cell>
          <cell r="T1919">
            <v>8</v>
          </cell>
          <cell r="U1919" t="str">
            <v>県消防協会いわき支部補助金　</v>
          </cell>
          <cell r="V1919">
            <v>0</v>
          </cell>
          <cell r="X1919">
            <v>0</v>
          </cell>
          <cell r="Z1919">
            <v>17136</v>
          </cell>
          <cell r="AA1919">
            <v>17035</v>
          </cell>
          <cell r="AB1919">
            <v>17030</v>
          </cell>
          <cell r="AC1919">
            <v>17030</v>
          </cell>
          <cell r="AD1919">
            <v>17030</v>
          </cell>
          <cell r="AE1919">
            <v>0</v>
          </cell>
          <cell r="AF1919">
            <v>0</v>
          </cell>
          <cell r="AG1919">
            <v>0</v>
          </cell>
          <cell r="AH1919">
            <v>0</v>
          </cell>
          <cell r="AI1919">
            <v>17035</v>
          </cell>
          <cell r="AJ1919">
            <v>17030</v>
          </cell>
          <cell r="AK1919">
            <v>17030</v>
          </cell>
          <cell r="AL1919">
            <v>17030</v>
          </cell>
          <cell r="AM1919">
            <v>0</v>
          </cell>
          <cell r="AN1919">
            <v>-5</v>
          </cell>
          <cell r="AO1919">
            <v>-5</v>
          </cell>
          <cell r="AP1919" t="str">
            <v>消防関係会員の福利厚生や消防知識、技能の向上と消防活動の強化を図り、また、防火思想の普及を徹底して、住民の福祉増進に寄与することを目的として活動する福島県消防協会いわき支部を助成するものである。
（福島県消防協会いわき支部補助金交付要綱）</v>
          </cell>
          <cell r="AQ1919" t="str">
            <v xml:space="preserve">負担金補助金及び交付金国・県支出金を伴わないその他補助金
　・支部活動費補助金4,339千円　
　・福祉共済加入金9,546千円
　・県消防協会負担金3,145千円
主な増減理由
　・消防団員数が昨年度より減少したことなどにより、積算において減となったもの。 </v>
          </cell>
          <cell r="BJ1919">
            <v>1</v>
          </cell>
          <cell r="BK1919">
            <v>17030</v>
          </cell>
          <cell r="BL1919">
            <v>0</v>
          </cell>
          <cell r="BM1919">
            <v>0</v>
          </cell>
          <cell r="BN1919">
            <v>0</v>
          </cell>
          <cell r="BO1919">
            <v>0</v>
          </cell>
          <cell r="BP1919">
            <v>0</v>
          </cell>
          <cell r="BQ1919">
            <v>0</v>
          </cell>
          <cell r="BR1919">
            <v>0</v>
          </cell>
          <cell r="BS1919">
            <v>0</v>
          </cell>
          <cell r="BT1919">
            <v>0</v>
          </cell>
          <cell r="BU1919">
            <v>0</v>
          </cell>
          <cell r="BV1919">
            <v>17030</v>
          </cell>
          <cell r="BW1919">
            <v>0</v>
          </cell>
          <cell r="BX1919">
            <v>0</v>
          </cell>
          <cell r="BY1919">
            <v>0</v>
          </cell>
          <cell r="BZ1919">
            <v>0</v>
          </cell>
          <cell r="CA1919">
            <v>17030</v>
          </cell>
        </row>
        <row r="1920">
          <cell r="I1920" t="str">
            <v>県市町村総合事務組合負担金</v>
          </cell>
          <cell r="J1920">
            <v>1</v>
          </cell>
          <cell r="K1920" t="str">
            <v>一般会計</v>
          </cell>
          <cell r="L1920">
            <v>9</v>
          </cell>
          <cell r="M1920" t="str">
            <v>消防費　</v>
          </cell>
          <cell r="N1920">
            <v>1</v>
          </cell>
          <cell r="O1920" t="str">
            <v>消防費　</v>
          </cell>
          <cell r="P1920">
            <v>3</v>
          </cell>
          <cell r="Q1920" t="str">
            <v>非常備消防費</v>
          </cell>
          <cell r="R1920">
            <v>10</v>
          </cell>
          <cell r="S1920" t="str">
            <v>団運営費</v>
          </cell>
          <cell r="T1920">
            <v>9</v>
          </cell>
          <cell r="U1920" t="str">
            <v>県市町村総合事務組合負担金　</v>
          </cell>
          <cell r="V1920">
            <v>0</v>
          </cell>
          <cell r="X1920">
            <v>0</v>
          </cell>
          <cell r="Z1920">
            <v>83316</v>
          </cell>
          <cell r="AA1920">
            <v>83197</v>
          </cell>
          <cell r="AB1920">
            <v>70427</v>
          </cell>
          <cell r="AC1920">
            <v>70427</v>
          </cell>
          <cell r="AD1920">
            <v>70427</v>
          </cell>
          <cell r="AE1920">
            <v>0</v>
          </cell>
          <cell r="AF1920">
            <v>0</v>
          </cell>
          <cell r="AG1920">
            <v>0</v>
          </cell>
          <cell r="AH1920">
            <v>0</v>
          </cell>
          <cell r="AI1920">
            <v>83197</v>
          </cell>
          <cell r="AJ1920">
            <v>70427</v>
          </cell>
          <cell r="AK1920">
            <v>70427</v>
          </cell>
          <cell r="AL1920">
            <v>70427</v>
          </cell>
          <cell r="AM1920">
            <v>0</v>
          </cell>
          <cell r="AN1920">
            <v>-12770</v>
          </cell>
          <cell r="AO1920">
            <v>-12770</v>
          </cell>
          <cell r="AP1920" t="str">
            <v>消防団員の公務災害に係る損害補償、消防法第36条の３の規定よる消防作業に従事したもの及び救急業務に協力した者に係る損害補償並びに水防法第45条の規定による水防に従事した者に係る損害補償をするもの。
また、消防組織法第25条の規定に基づき、消防団員で非常勤の者が退職した場合において、その者（死亡による退職の場合はその遺族）に退職報奨金を支給するもの。</v>
          </cell>
          <cell r="AQ1920" t="str">
            <v xml:space="preserve">負担金補助及び交付金　その他に対するその他負担金　
　・災害補償費分　8,987千円
　・退職報償金分　61,440千円
主な増減理由
　・消防団員定数の変更によるもの </v>
          </cell>
          <cell r="BJ1920">
            <v>1</v>
          </cell>
          <cell r="BK1920">
            <v>70427</v>
          </cell>
          <cell r="BL1920">
            <v>0</v>
          </cell>
          <cell r="BM1920">
            <v>0</v>
          </cell>
          <cell r="BN1920">
            <v>0</v>
          </cell>
          <cell r="BO1920">
            <v>0</v>
          </cell>
          <cell r="BP1920">
            <v>0</v>
          </cell>
          <cell r="BQ1920">
            <v>0</v>
          </cell>
          <cell r="BR1920">
            <v>0</v>
          </cell>
          <cell r="BS1920">
            <v>0</v>
          </cell>
          <cell r="BT1920">
            <v>0</v>
          </cell>
          <cell r="BU1920">
            <v>0</v>
          </cell>
          <cell r="BV1920">
            <v>70427</v>
          </cell>
          <cell r="BW1920">
            <v>0</v>
          </cell>
          <cell r="BX1920">
            <v>0</v>
          </cell>
          <cell r="BY1920">
            <v>0</v>
          </cell>
          <cell r="BZ1920">
            <v>0</v>
          </cell>
          <cell r="CA1920">
            <v>70427</v>
          </cell>
        </row>
        <row r="1921">
          <cell r="I1921" t="str">
            <v>消防団活動事務費</v>
          </cell>
          <cell r="J1921">
            <v>1</v>
          </cell>
          <cell r="K1921" t="str">
            <v>一般会計</v>
          </cell>
          <cell r="L1921">
            <v>9</v>
          </cell>
          <cell r="M1921" t="str">
            <v>消防費　</v>
          </cell>
          <cell r="N1921">
            <v>1</v>
          </cell>
          <cell r="O1921" t="str">
            <v>消防費　</v>
          </cell>
          <cell r="P1921">
            <v>3</v>
          </cell>
          <cell r="Q1921" t="str">
            <v>非常備消防費</v>
          </cell>
          <cell r="R1921">
            <v>10</v>
          </cell>
          <cell r="S1921" t="str">
            <v>団運営費</v>
          </cell>
          <cell r="T1921">
            <v>10</v>
          </cell>
          <cell r="U1921" t="str">
            <v>消防団活動事務費</v>
          </cell>
          <cell r="V1921">
            <v>0</v>
          </cell>
          <cell r="X1921">
            <v>0</v>
          </cell>
          <cell r="Z1921">
            <v>41737</v>
          </cell>
          <cell r="AA1921">
            <v>49186</v>
          </cell>
          <cell r="AB1921">
            <v>49186</v>
          </cell>
          <cell r="AC1921">
            <v>49186</v>
          </cell>
          <cell r="AD1921">
            <v>49186</v>
          </cell>
          <cell r="AE1921">
            <v>0</v>
          </cell>
          <cell r="AF1921">
            <v>0</v>
          </cell>
          <cell r="AG1921">
            <v>0</v>
          </cell>
          <cell r="AH1921">
            <v>0</v>
          </cell>
          <cell r="AI1921">
            <v>49186</v>
          </cell>
          <cell r="AJ1921">
            <v>49186</v>
          </cell>
          <cell r="AK1921">
            <v>49186</v>
          </cell>
          <cell r="AL1921">
            <v>49186</v>
          </cell>
          <cell r="AM1921">
            <v>0</v>
          </cell>
          <cell r="AN1921">
            <v>0</v>
          </cell>
          <cell r="AO1921">
            <v>0</v>
          </cell>
          <cell r="AP1921" t="str">
            <v xml:space="preserve">水害及び火災等から市民の生命、身体及び財産を守り、市民生活の安全を確保する消防団の活動に伴う経費。
消防団行事に伴う報償費等をはじめ、消防団員の被服費、消防団車両の修繕費及び消防団施設に係る光熱水費等の一般管理経費。
 </v>
          </cell>
          <cell r="AQ1921" t="str">
            <v xml:space="preserve">報償費（各種行事表彰用品等）、旅費（費用弁償・管外旅費）、交際費（団長交際費）
消耗品費（消防車両消耗品等）、被服費（団員用被服）、燃料費（消防車両用）
食糧費（行事時賄）、印刷製本費（行事資料等）、光熱水費（消防施設電気料等）
修繕費（消防施設維持補修）、通信運搬費（消防施設電話料等）
手数料（汲み取り手数料）、委託料（浄化槽点検委託等）、使用料（下水道使用料等）
賃借料（消防施設土地賃借料等）、備品購入費（消防車両バッテリー等）
負担金（各種会議出席負担金等）
主な増減理由
・費用弁償の減によるもの（△2,479千円）
・賃借料の減によるもの（△699千円）
 </v>
          </cell>
          <cell r="BJ1921">
            <v>1</v>
          </cell>
          <cell r="BK1921">
            <v>49186</v>
          </cell>
          <cell r="BL1921">
            <v>0</v>
          </cell>
          <cell r="BM1921">
            <v>0</v>
          </cell>
          <cell r="BN1921">
            <v>0</v>
          </cell>
          <cell r="BO1921">
            <v>0</v>
          </cell>
          <cell r="BP1921">
            <v>0</v>
          </cell>
          <cell r="BQ1921">
            <v>0</v>
          </cell>
          <cell r="BR1921">
            <v>0</v>
          </cell>
          <cell r="BS1921">
            <v>0</v>
          </cell>
          <cell r="BT1921">
            <v>0</v>
          </cell>
          <cell r="BU1921">
            <v>0</v>
          </cell>
          <cell r="BV1921">
            <v>49186</v>
          </cell>
          <cell r="BW1921">
            <v>0</v>
          </cell>
          <cell r="BX1921">
            <v>0</v>
          </cell>
          <cell r="BY1921">
            <v>0</v>
          </cell>
          <cell r="BZ1921">
            <v>0</v>
          </cell>
          <cell r="CA1921">
            <v>49186</v>
          </cell>
        </row>
        <row r="1922">
          <cell r="I1922" t="str">
            <v>消防団活動事務費　車両等関連経費</v>
          </cell>
          <cell r="J1922">
            <v>1</v>
          </cell>
          <cell r="K1922" t="str">
            <v>一般会計</v>
          </cell>
          <cell r="L1922">
            <v>9</v>
          </cell>
          <cell r="M1922" t="str">
            <v>消防費　</v>
          </cell>
          <cell r="N1922">
            <v>1</v>
          </cell>
          <cell r="O1922" t="str">
            <v>消防費　</v>
          </cell>
          <cell r="P1922">
            <v>3</v>
          </cell>
          <cell r="Q1922" t="str">
            <v>非常備消防費</v>
          </cell>
          <cell r="R1922">
            <v>10</v>
          </cell>
          <cell r="S1922" t="str">
            <v>団運営費</v>
          </cell>
          <cell r="T1922">
            <v>10</v>
          </cell>
          <cell r="U1922" t="str">
            <v>消防団活動事務費</v>
          </cell>
          <cell r="V1922">
            <v>0</v>
          </cell>
          <cell r="X1922">
            <v>1</v>
          </cell>
          <cell r="Y1922" t="str">
            <v>車両等関連経費　</v>
          </cell>
          <cell r="Z1922">
            <v>18220</v>
          </cell>
          <cell r="AA1922">
            <v>18426</v>
          </cell>
          <cell r="AB1922">
            <v>18369</v>
          </cell>
          <cell r="AC1922">
            <v>18369</v>
          </cell>
          <cell r="AD1922">
            <v>18369</v>
          </cell>
          <cell r="AE1922">
            <v>0</v>
          </cell>
          <cell r="AF1922">
            <v>0</v>
          </cell>
          <cell r="AG1922">
            <v>0</v>
          </cell>
          <cell r="AH1922">
            <v>0</v>
          </cell>
          <cell r="AI1922">
            <v>18426</v>
          </cell>
          <cell r="AJ1922">
            <v>18369</v>
          </cell>
          <cell r="AK1922">
            <v>18369</v>
          </cell>
          <cell r="AL1922">
            <v>18369</v>
          </cell>
          <cell r="AM1922">
            <v>0</v>
          </cell>
          <cell r="AN1922">
            <v>-57</v>
          </cell>
          <cell r="AO1922">
            <v>-57</v>
          </cell>
          <cell r="AP1922" t="str">
            <v xml:space="preserve">　火災や水害等から市民の生命、身体及び財産を守り、市民生活の安全を確保する消防団の消防車両に係る車検等経費。
</v>
          </cell>
          <cell r="AQ1922" t="str">
            <v xml:space="preserve">・消防団車両の車検手数料等
　車検　157台（前年度　164台）12ケ月点検163台（前年度　157台）　6ケ月点検　320台（前年度　321台）
主な増減理由
・消防団車両の車検手数料等の減によるもの（△93千円） </v>
          </cell>
          <cell r="BJ1922">
            <v>1</v>
          </cell>
          <cell r="BK1922">
            <v>18369</v>
          </cell>
          <cell r="BL1922">
            <v>0</v>
          </cell>
          <cell r="BM1922">
            <v>0</v>
          </cell>
          <cell r="BN1922">
            <v>0</v>
          </cell>
          <cell r="BO1922">
            <v>0</v>
          </cell>
          <cell r="BP1922">
            <v>0</v>
          </cell>
          <cell r="BQ1922">
            <v>0</v>
          </cell>
          <cell r="BR1922">
            <v>0</v>
          </cell>
          <cell r="BS1922">
            <v>0</v>
          </cell>
          <cell r="BT1922">
            <v>0</v>
          </cell>
          <cell r="BU1922">
            <v>0</v>
          </cell>
          <cell r="BV1922">
            <v>18369</v>
          </cell>
          <cell r="BW1922">
            <v>0</v>
          </cell>
          <cell r="BX1922">
            <v>0</v>
          </cell>
          <cell r="BY1922">
            <v>0</v>
          </cell>
          <cell r="BZ1922">
            <v>0</v>
          </cell>
          <cell r="CA1922">
            <v>18369</v>
          </cell>
        </row>
        <row r="1923">
          <cell r="I1923" t="str">
            <v>消防団充実強化事業費</v>
          </cell>
          <cell r="J1923">
            <v>1</v>
          </cell>
          <cell r="K1923" t="str">
            <v>一般会計</v>
          </cell>
          <cell r="L1923">
            <v>9</v>
          </cell>
          <cell r="M1923" t="str">
            <v>消防費　</v>
          </cell>
          <cell r="N1923">
            <v>1</v>
          </cell>
          <cell r="O1923" t="str">
            <v>消防費　</v>
          </cell>
          <cell r="P1923">
            <v>3</v>
          </cell>
          <cell r="Q1923" t="str">
            <v>非常備消防費</v>
          </cell>
          <cell r="R1923">
            <v>10</v>
          </cell>
          <cell r="S1923" t="str">
            <v>団運営費</v>
          </cell>
          <cell r="T1923">
            <v>11</v>
          </cell>
          <cell r="U1923" t="str">
            <v>消防団充実強化事業費</v>
          </cell>
          <cell r="V1923">
            <v>0</v>
          </cell>
          <cell r="X1923">
            <v>0</v>
          </cell>
          <cell r="Z1923">
            <v>16152</v>
          </cell>
          <cell r="AA1923">
            <v>17003</v>
          </cell>
          <cell r="AB1923">
            <v>17051</v>
          </cell>
          <cell r="AC1923">
            <v>17051</v>
          </cell>
          <cell r="AD1923">
            <v>17051</v>
          </cell>
          <cell r="AE1923">
            <v>0</v>
          </cell>
          <cell r="AF1923">
            <v>0</v>
          </cell>
          <cell r="AG1923">
            <v>0</v>
          </cell>
          <cell r="AH1923">
            <v>0</v>
          </cell>
          <cell r="AI1923">
            <v>17003</v>
          </cell>
          <cell r="AJ1923">
            <v>17051</v>
          </cell>
          <cell r="AK1923">
            <v>17051</v>
          </cell>
          <cell r="AL1923">
            <v>17051</v>
          </cell>
          <cell r="AM1923">
            <v>0</v>
          </cell>
          <cell r="AN1923">
            <v>48</v>
          </cell>
          <cell r="AO1923">
            <v>48</v>
          </cell>
          <cell r="AP1923" t="str">
            <v>　多様化・大規模化が進む災害に対し、団員自身の身を防護しつつ、有効な災害活動を実施するために必要な資機材を整備・経年劣化した資機材の更新を図ります。
　また、消防団員の活動環境の整備・充実を図るため、マイカー共済（自動車損害共済事業）を実施するもの。</v>
          </cell>
          <cell r="AQ1923" t="str">
            <v xml:space="preserve">・災害活動用長靴　650足
・救命胴衣610着
・消防用ホース 70本
・マイカー共済保険加入
主な増減理由
・被服の購入数調整による減（△157千円）
・消防用ホースの単価高騰による増（139千円） </v>
          </cell>
          <cell r="BJ1923">
            <v>1</v>
          </cell>
          <cell r="BK1923">
            <v>17051</v>
          </cell>
          <cell r="BL1923">
            <v>0</v>
          </cell>
          <cell r="BM1923">
            <v>0</v>
          </cell>
          <cell r="BN1923">
            <v>0</v>
          </cell>
          <cell r="BO1923">
            <v>0</v>
          </cell>
          <cell r="BP1923">
            <v>0</v>
          </cell>
          <cell r="BQ1923">
            <v>0</v>
          </cell>
          <cell r="BR1923">
            <v>0</v>
          </cell>
          <cell r="BS1923">
            <v>0</v>
          </cell>
          <cell r="BT1923">
            <v>0</v>
          </cell>
          <cell r="BU1923">
            <v>0</v>
          </cell>
          <cell r="BV1923">
            <v>17051</v>
          </cell>
          <cell r="BW1923">
            <v>0</v>
          </cell>
          <cell r="BX1923">
            <v>0</v>
          </cell>
          <cell r="BY1923">
            <v>0</v>
          </cell>
          <cell r="BZ1923">
            <v>0</v>
          </cell>
          <cell r="CA1923">
            <v>17051</v>
          </cell>
        </row>
        <row r="1924">
          <cell r="I1924" t="str">
            <v>水利施設維持管理事業費</v>
          </cell>
          <cell r="J1924">
            <v>1</v>
          </cell>
          <cell r="K1924" t="str">
            <v>一般会計</v>
          </cell>
          <cell r="L1924">
            <v>9</v>
          </cell>
          <cell r="M1924" t="str">
            <v>消防費　</v>
          </cell>
          <cell r="N1924">
            <v>1</v>
          </cell>
          <cell r="O1924" t="str">
            <v>消防費　</v>
          </cell>
          <cell r="P1924">
            <v>4</v>
          </cell>
          <cell r="Q1924" t="str">
            <v>消防施設費　</v>
          </cell>
          <cell r="R1924">
            <v>10</v>
          </cell>
          <cell r="S1924" t="str">
            <v>常備消防施設整備事業費　</v>
          </cell>
          <cell r="T1924">
            <v>5</v>
          </cell>
          <cell r="U1924" t="str">
            <v>水利施設維持管理事業費　</v>
          </cell>
          <cell r="V1924">
            <v>0</v>
          </cell>
          <cell r="X1924">
            <v>0</v>
          </cell>
          <cell r="Z1924">
            <v>7463</v>
          </cell>
          <cell r="AA1924">
            <v>7463</v>
          </cell>
          <cell r="AB1924">
            <v>7463</v>
          </cell>
          <cell r="AC1924">
            <v>7463</v>
          </cell>
          <cell r="AD1924">
            <v>7463</v>
          </cell>
          <cell r="AE1924">
            <v>0</v>
          </cell>
          <cell r="AF1924">
            <v>0</v>
          </cell>
          <cell r="AG1924">
            <v>0</v>
          </cell>
          <cell r="AH1924">
            <v>0</v>
          </cell>
          <cell r="AI1924">
            <v>7463</v>
          </cell>
          <cell r="AJ1924">
            <v>7463</v>
          </cell>
          <cell r="AK1924">
            <v>7463</v>
          </cell>
          <cell r="AL1924">
            <v>7463</v>
          </cell>
          <cell r="AM1924">
            <v>0</v>
          </cell>
          <cell r="AN1924">
            <v>0</v>
          </cell>
          <cell r="AO1924">
            <v>0</v>
          </cell>
          <cell r="AP1924" t="str">
            <v xml:space="preserve">消防水利施設（主に防火水槽）の維持・管理に係る経費。
防火水槽は、消火活動には必要不可欠なもので、市内には約900基の公設防火水槽が設置されており、その維持・管理に必要となる消耗品の購入、各種修繕及び設置に係る賃借等が必要経費となるもの。
（いわき市消防水利規程） </v>
          </cell>
          <cell r="AQ1924" t="str">
            <v xml:space="preserve">・消防水利の維持補修（消耗品費・修繕料・手数料）
・防火水槽敷地借上料（賃借料） </v>
          </cell>
          <cell r="BJ1924">
            <v>1</v>
          </cell>
          <cell r="BK1924">
            <v>7463</v>
          </cell>
          <cell r="BL1924">
            <v>0</v>
          </cell>
          <cell r="BM1924">
            <v>0</v>
          </cell>
          <cell r="BN1924">
            <v>0</v>
          </cell>
          <cell r="BO1924">
            <v>0</v>
          </cell>
          <cell r="BP1924">
            <v>0</v>
          </cell>
          <cell r="BQ1924">
            <v>0</v>
          </cell>
          <cell r="BR1924">
            <v>0</v>
          </cell>
          <cell r="BS1924">
            <v>0</v>
          </cell>
          <cell r="BT1924">
            <v>0</v>
          </cell>
          <cell r="BU1924">
            <v>0</v>
          </cell>
          <cell r="BV1924">
            <v>7463</v>
          </cell>
          <cell r="BW1924">
            <v>0</v>
          </cell>
          <cell r="BX1924">
            <v>0</v>
          </cell>
          <cell r="BY1924">
            <v>0</v>
          </cell>
          <cell r="BZ1924">
            <v>0</v>
          </cell>
          <cell r="CA1924">
            <v>7463</v>
          </cell>
        </row>
        <row r="1925">
          <cell r="I1925" t="str">
            <v>消防庁舎維持補修事業費</v>
          </cell>
          <cell r="J1925">
            <v>1</v>
          </cell>
          <cell r="K1925" t="str">
            <v>一般会計</v>
          </cell>
          <cell r="L1925">
            <v>9</v>
          </cell>
          <cell r="M1925" t="str">
            <v>消防費　</v>
          </cell>
          <cell r="N1925">
            <v>1</v>
          </cell>
          <cell r="O1925" t="str">
            <v>消防費　</v>
          </cell>
          <cell r="P1925">
            <v>4</v>
          </cell>
          <cell r="Q1925" t="str">
            <v>消防施設費　</v>
          </cell>
          <cell r="R1925">
            <v>10</v>
          </cell>
          <cell r="S1925" t="str">
            <v>常備消防施設整備事業費　</v>
          </cell>
          <cell r="T1925">
            <v>11</v>
          </cell>
          <cell r="U1925" t="str">
            <v>消防庁舎維持補修事業費　</v>
          </cell>
          <cell r="V1925">
            <v>0</v>
          </cell>
          <cell r="X1925">
            <v>0</v>
          </cell>
          <cell r="Z1925">
            <v>10517</v>
          </cell>
          <cell r="AA1925">
            <v>10600</v>
          </cell>
          <cell r="AB1925">
            <v>9000</v>
          </cell>
          <cell r="AC1925">
            <v>9000</v>
          </cell>
          <cell r="AD1925">
            <v>9000</v>
          </cell>
          <cell r="AE1925">
            <v>0</v>
          </cell>
          <cell r="AF1925">
            <v>0</v>
          </cell>
          <cell r="AG1925">
            <v>0</v>
          </cell>
          <cell r="AH1925">
            <v>0</v>
          </cell>
          <cell r="AI1925">
            <v>10600</v>
          </cell>
          <cell r="AJ1925">
            <v>9000</v>
          </cell>
          <cell r="AK1925">
            <v>9000</v>
          </cell>
          <cell r="AL1925">
            <v>9000</v>
          </cell>
          <cell r="AM1925">
            <v>0</v>
          </cell>
          <cell r="AN1925">
            <v>-1600</v>
          </cell>
          <cell r="AO1925">
            <v>-1600</v>
          </cell>
          <cell r="AP1925" t="str">
            <v>消防本部及び各署所における庁舎及び庁舎設備の維持補修
　（本部・５署・１分署・７分遣所）
市民サービスの低下を招くことのないよう緊急度を考慮し、優先順位をつけて消防庁舎　及び設備の修繕を実施するもの。</v>
          </cell>
          <cell r="AQ1925" t="str">
            <v>・各署所庁舎維持管理補修に係る修繕料（維持補修費）
主な増減理由
・修繕箇所の減によるもの（△1,600千円）</v>
          </cell>
          <cell r="BJ1925">
            <v>1</v>
          </cell>
          <cell r="BK1925">
            <v>9000</v>
          </cell>
          <cell r="BL1925">
            <v>0</v>
          </cell>
          <cell r="BM1925">
            <v>0</v>
          </cell>
          <cell r="BN1925">
            <v>0</v>
          </cell>
          <cell r="BO1925">
            <v>0</v>
          </cell>
          <cell r="BP1925">
            <v>0</v>
          </cell>
          <cell r="BQ1925">
            <v>0</v>
          </cell>
          <cell r="BR1925">
            <v>0</v>
          </cell>
          <cell r="BS1925">
            <v>0</v>
          </cell>
          <cell r="BT1925">
            <v>0</v>
          </cell>
          <cell r="BU1925">
            <v>0</v>
          </cell>
          <cell r="BV1925">
            <v>9000</v>
          </cell>
          <cell r="BW1925">
            <v>0</v>
          </cell>
          <cell r="BX1925">
            <v>0</v>
          </cell>
          <cell r="BY1925">
            <v>0</v>
          </cell>
          <cell r="BZ1925">
            <v>0</v>
          </cell>
          <cell r="CA1925">
            <v>9000</v>
          </cell>
        </row>
        <row r="1926">
          <cell r="I1926" t="str">
            <v>消防庁舎維持補修事業費　臨時経費分</v>
          </cell>
          <cell r="J1926">
            <v>1</v>
          </cell>
          <cell r="K1926" t="str">
            <v>一般会計</v>
          </cell>
          <cell r="L1926">
            <v>9</v>
          </cell>
          <cell r="M1926" t="str">
            <v>消防費　</v>
          </cell>
          <cell r="N1926">
            <v>1</v>
          </cell>
          <cell r="O1926" t="str">
            <v>消防費　</v>
          </cell>
          <cell r="P1926">
            <v>4</v>
          </cell>
          <cell r="Q1926" t="str">
            <v>消防施設費　</v>
          </cell>
          <cell r="R1926">
            <v>10</v>
          </cell>
          <cell r="S1926" t="str">
            <v>常備消防施設整備事業費　</v>
          </cell>
          <cell r="T1926">
            <v>11</v>
          </cell>
          <cell r="U1926" t="str">
            <v>消防庁舎維持補修事業費　</v>
          </cell>
          <cell r="V1926">
            <v>0</v>
          </cell>
          <cell r="X1926">
            <v>2</v>
          </cell>
          <cell r="Y1926" t="str">
            <v>臨時経費分　</v>
          </cell>
          <cell r="Z1926">
            <v>16368</v>
          </cell>
          <cell r="AA1926">
            <v>85894</v>
          </cell>
          <cell r="AB1926">
            <v>288202</v>
          </cell>
          <cell r="AC1926">
            <v>288202</v>
          </cell>
          <cell r="AD1926">
            <v>288202</v>
          </cell>
          <cell r="AE1926">
            <v>71045</v>
          </cell>
          <cell r="AF1926">
            <v>7700</v>
          </cell>
          <cell r="AG1926">
            <v>285730</v>
          </cell>
          <cell r="AH1926">
            <v>285730</v>
          </cell>
          <cell r="AI1926">
            <v>14849</v>
          </cell>
          <cell r="AJ1926">
            <v>280502</v>
          </cell>
          <cell r="AK1926">
            <v>2472</v>
          </cell>
          <cell r="AL1926">
            <v>2472</v>
          </cell>
          <cell r="AM1926">
            <v>0</v>
          </cell>
          <cell r="AN1926">
            <v>202308</v>
          </cell>
          <cell r="AO1926">
            <v>202308</v>
          </cell>
          <cell r="AP1926" t="str">
            <v>５署・１分署・７分遣所の消防庁舎については、建設からの経過年数が長くなってきている施設も多くなっており、庁舎や設備の老朽化により業務環境及び生活環境に著しい不具合を発生させるような事態が生じる可能性も大きくなっていることから、老朽化した庁舎や故障が見込まれる設備について、必要に応じ適切な改修等を実施するもの。　</v>
          </cell>
          <cell r="AQ1926" t="str">
            <v xml:space="preserve">老朽化した庁舎及び設備等について、大規模な維持補修工事等を実施するもの。
令和５年度要求内容
　・小名浜消防署外壁等改修工事　
　・消防本部・平消防署統合庁舎空調改修工事　【継続費：R5～R6】
　・常磐消防署外壁等改修工事　
主な増減の理由
　・小名浜消防署外壁等改修工事（庁舎西棟）の要求（137,830千円）
　・消防本部・平消防署統合庁舎空調改修が、今年度は改修工事のため（104,544千円）　・常磐消防署庁舎外壁改修工事の要求（11,583千円）
</v>
          </cell>
          <cell r="BJ1926">
            <v>1</v>
          </cell>
          <cell r="BK1926">
            <v>288202</v>
          </cell>
          <cell r="BL1926">
            <v>0</v>
          </cell>
          <cell r="BM1926">
            <v>0</v>
          </cell>
          <cell r="BN1926">
            <v>0</v>
          </cell>
          <cell r="BO1926">
            <v>0</v>
          </cell>
          <cell r="BP1926">
            <v>0</v>
          </cell>
          <cell r="BQ1926">
            <v>0</v>
          </cell>
          <cell r="BR1926">
            <v>0</v>
          </cell>
          <cell r="BS1926">
            <v>0</v>
          </cell>
          <cell r="BT1926">
            <v>7700</v>
          </cell>
          <cell r="BU1926">
            <v>0</v>
          </cell>
          <cell r="BV1926">
            <v>280502</v>
          </cell>
          <cell r="BW1926">
            <v>0</v>
          </cell>
          <cell r="BX1926">
            <v>9437</v>
          </cell>
          <cell r="BY1926">
            <v>7700</v>
          </cell>
          <cell r="BZ1926">
            <v>268593</v>
          </cell>
          <cell r="CA1926">
            <v>2472</v>
          </cell>
        </row>
        <row r="1927">
          <cell r="I1927" t="str">
            <v>内郷消防署建設事業費</v>
          </cell>
          <cell r="J1927">
            <v>1</v>
          </cell>
          <cell r="K1927" t="str">
            <v>一般会計</v>
          </cell>
          <cell r="L1927">
            <v>9</v>
          </cell>
          <cell r="M1927" t="str">
            <v>消防費　</v>
          </cell>
          <cell r="N1927">
            <v>1</v>
          </cell>
          <cell r="O1927" t="str">
            <v>消防費　</v>
          </cell>
          <cell r="P1927">
            <v>4</v>
          </cell>
          <cell r="Q1927" t="str">
            <v>消防施設費　</v>
          </cell>
          <cell r="R1927">
            <v>10</v>
          </cell>
          <cell r="S1927" t="str">
            <v>常備消防施設整備事業費　</v>
          </cell>
          <cell r="T1927">
            <v>18</v>
          </cell>
          <cell r="U1927" t="str">
            <v>内郷消防署建設事業費</v>
          </cell>
          <cell r="V1927">
            <v>0</v>
          </cell>
          <cell r="X1927">
            <v>0</v>
          </cell>
          <cell r="Z1927">
            <v>25298</v>
          </cell>
          <cell r="AA1927">
            <v>0</v>
          </cell>
          <cell r="AB1927">
            <v>599256</v>
          </cell>
          <cell r="AC1927">
            <v>599256</v>
          </cell>
          <cell r="AD1927">
            <v>599256</v>
          </cell>
          <cell r="AE1927">
            <v>0</v>
          </cell>
          <cell r="AF1927">
            <v>558500</v>
          </cell>
          <cell r="AG1927">
            <v>558500</v>
          </cell>
          <cell r="AH1927">
            <v>558500</v>
          </cell>
          <cell r="AI1927">
            <v>0</v>
          </cell>
          <cell r="AJ1927">
            <v>40756</v>
          </cell>
          <cell r="AK1927">
            <v>40756</v>
          </cell>
          <cell r="AL1927">
            <v>40756</v>
          </cell>
          <cell r="AM1927">
            <v>0</v>
          </cell>
          <cell r="AN1927">
            <v>599256</v>
          </cell>
          <cell r="AO1927">
            <v>599256</v>
          </cell>
          <cell r="AP1927" t="str">
            <v>　平成８年度に実施した消防庁舎の耐震診断において、内郷消防署が耐震性なしと診断されたことを踏まえ、防災拠点施設としての機能確保及び地域防災力の充実強化を図るとともに、職員及び来庁者の安全を確保する観点から、庁舎の移転改築事業を実施する。</v>
          </cell>
          <cell r="AQ1927" t="str">
            <v xml:space="preserve">〇令和５年度事業費
・杭打工事【継続費：R4～R5】　80,525千円　※令和５年度年割額
・建築工事（本体工事）【継続費：R4～R6】 359,522千円　※令和５年度年割額
・電気設備工事【継続費：R4～R6】　96,473千円　※令和５年度年割額
・機械設備工事【継続費：R4～R6】　52,786千円　※令和５年度年割額
・アスベスト分析業務委託1,144千円
・庁舎解体設計業務委託　6,223千円
・電柱移転補償 2,583千円
主な増減理由
・庁舎移転改築に向けた各種事業費の増
 </v>
          </cell>
          <cell r="BJ1927">
            <v>1</v>
          </cell>
          <cell r="BK1927">
            <v>599256</v>
          </cell>
          <cell r="BL1927">
            <v>0</v>
          </cell>
          <cell r="BM1927">
            <v>0</v>
          </cell>
          <cell r="BN1927">
            <v>0</v>
          </cell>
          <cell r="BO1927">
            <v>0</v>
          </cell>
          <cell r="BP1927">
            <v>0</v>
          </cell>
          <cell r="BQ1927">
            <v>0</v>
          </cell>
          <cell r="BR1927">
            <v>0</v>
          </cell>
          <cell r="BS1927">
            <v>0</v>
          </cell>
          <cell r="BT1927">
            <v>558500</v>
          </cell>
          <cell r="BU1927">
            <v>0</v>
          </cell>
          <cell r="BV1927">
            <v>40756</v>
          </cell>
          <cell r="BW1927">
            <v>0</v>
          </cell>
          <cell r="BX1927">
            <v>0</v>
          </cell>
          <cell r="BY1927">
            <v>558500</v>
          </cell>
          <cell r="BZ1927">
            <v>0</v>
          </cell>
          <cell r="CA1927">
            <v>40756</v>
          </cell>
        </row>
        <row r="1928">
          <cell r="I1928" t="str">
            <v>消防車両整備事業費（単独）</v>
          </cell>
          <cell r="J1928">
            <v>1</v>
          </cell>
          <cell r="K1928" t="str">
            <v>一般会計</v>
          </cell>
          <cell r="L1928">
            <v>9</v>
          </cell>
          <cell r="M1928" t="str">
            <v>消防費　</v>
          </cell>
          <cell r="N1928">
            <v>1</v>
          </cell>
          <cell r="O1928" t="str">
            <v>消防費　</v>
          </cell>
          <cell r="P1928">
            <v>4</v>
          </cell>
          <cell r="Q1928" t="str">
            <v>消防施設費　</v>
          </cell>
          <cell r="R1928">
            <v>10</v>
          </cell>
          <cell r="S1928" t="str">
            <v>常備消防施設整備事業費　</v>
          </cell>
          <cell r="T1928">
            <v>22</v>
          </cell>
          <cell r="U1928" t="str">
            <v>消防車両整備事業費　</v>
          </cell>
          <cell r="V1928">
            <v>2</v>
          </cell>
          <cell r="W1928" t="str">
            <v>消防車両整備事業費（単独）　</v>
          </cell>
          <cell r="X1928">
            <v>0</v>
          </cell>
          <cell r="Z1928">
            <v>87061</v>
          </cell>
          <cell r="AA1928">
            <v>119907</v>
          </cell>
          <cell r="AB1928">
            <v>97113</v>
          </cell>
          <cell r="AC1928">
            <v>96553</v>
          </cell>
          <cell r="AD1928">
            <v>96553</v>
          </cell>
          <cell r="AE1928">
            <v>108461</v>
          </cell>
          <cell r="AF1928">
            <v>41400</v>
          </cell>
          <cell r="AG1928">
            <v>30000</v>
          </cell>
          <cell r="AH1928">
            <v>30000</v>
          </cell>
          <cell r="AI1928">
            <v>11446</v>
          </cell>
          <cell r="AJ1928">
            <v>55713</v>
          </cell>
          <cell r="AK1928">
            <v>66553</v>
          </cell>
          <cell r="AL1928">
            <v>66553</v>
          </cell>
          <cell r="AM1928">
            <v>-560</v>
          </cell>
          <cell r="AN1928">
            <v>-22794</v>
          </cell>
          <cell r="AO1928">
            <v>-23354</v>
          </cell>
          <cell r="AP1928" t="str">
            <v xml:space="preserve">　消防組織法に基づく消防の任務を遂行するために必要な消防車両の計画的な更新、修繕を行うとともに、地域の実情等を考慮した総合的な車両の整備を推進し、消防力の強化充実を図り、市民生活の安全安心を確保する。
</v>
          </cell>
          <cell r="AQ1928" t="str">
            <v>・はしご付消防自動車オーバーホール（常磐41号車）　１台　
・指揮車（警防73号車、平71号車）　２台
・高規格救急自動車（常磐51号車）　１台
主な増減理由等
・更新整備車両の変更等による事業費の減</v>
          </cell>
          <cell r="BJ1928">
            <v>2</v>
          </cell>
          <cell r="BK1928">
            <v>0</v>
          </cell>
          <cell r="BL1928">
            <v>0</v>
          </cell>
          <cell r="BM1928">
            <v>0</v>
          </cell>
          <cell r="BN1928">
            <v>0</v>
          </cell>
          <cell r="BO1928">
            <v>0</v>
          </cell>
          <cell r="BP1928">
            <v>0</v>
          </cell>
          <cell r="BQ1928">
            <v>0</v>
          </cell>
          <cell r="BR1928">
            <v>0</v>
          </cell>
          <cell r="BS1928">
            <v>30000</v>
          </cell>
          <cell r="BT1928">
            <v>11400</v>
          </cell>
          <cell r="BU1928">
            <v>0</v>
          </cell>
          <cell r="BV1928">
            <v>55713</v>
          </cell>
          <cell r="BW1928">
            <v>0</v>
          </cell>
          <cell r="BX1928">
            <v>30000</v>
          </cell>
          <cell r="BY1928">
            <v>0</v>
          </cell>
          <cell r="BZ1928">
            <v>0</v>
          </cell>
          <cell r="CA1928">
            <v>66553</v>
          </cell>
        </row>
        <row r="1929">
          <cell r="I1929" t="str">
            <v>防火水槽整備事業費</v>
          </cell>
          <cell r="J1929">
            <v>1</v>
          </cell>
          <cell r="K1929" t="str">
            <v>一般会計</v>
          </cell>
          <cell r="L1929">
            <v>9</v>
          </cell>
          <cell r="M1929" t="str">
            <v>消防費　</v>
          </cell>
          <cell r="N1929">
            <v>1</v>
          </cell>
          <cell r="O1929" t="str">
            <v>消防費　</v>
          </cell>
          <cell r="P1929">
            <v>4</v>
          </cell>
          <cell r="Q1929" t="str">
            <v>消防施設費　</v>
          </cell>
          <cell r="R1929">
            <v>10</v>
          </cell>
          <cell r="S1929" t="str">
            <v>常備消防施設整備事業費　</v>
          </cell>
          <cell r="T1929">
            <v>23</v>
          </cell>
          <cell r="U1929" t="str">
            <v>消防水利整備事業費　</v>
          </cell>
          <cell r="V1929">
            <v>1</v>
          </cell>
          <cell r="W1929" t="str">
            <v>防火水槽整備事業費　</v>
          </cell>
          <cell r="X1929">
            <v>0</v>
          </cell>
          <cell r="Z1929">
            <v>2281</v>
          </cell>
          <cell r="AA1929">
            <v>6460</v>
          </cell>
          <cell r="AB1929">
            <v>8653</v>
          </cell>
          <cell r="AC1929">
            <v>8653</v>
          </cell>
          <cell r="AD1929">
            <v>8653</v>
          </cell>
          <cell r="AE1929">
            <v>0</v>
          </cell>
          <cell r="AF1929">
            <v>0</v>
          </cell>
          <cell r="AG1929">
            <v>0</v>
          </cell>
          <cell r="AH1929">
            <v>0</v>
          </cell>
          <cell r="AI1929">
            <v>6460</v>
          </cell>
          <cell r="AJ1929">
            <v>8653</v>
          </cell>
          <cell r="AK1929">
            <v>8653</v>
          </cell>
          <cell r="AL1929">
            <v>8653</v>
          </cell>
          <cell r="AM1929">
            <v>0</v>
          </cell>
          <cell r="AN1929">
            <v>2193</v>
          </cell>
          <cell r="AO1929">
            <v>2193</v>
          </cell>
          <cell r="AP1929" t="str">
            <v>　既存防火水槽について、地権者からの返地要望及び市民からの解体要望等が提出されているものを解体撤去する事業。</v>
          </cell>
          <cell r="AQ1929" t="str">
            <v xml:space="preserve">　解体を予定している既存防火水槽（常磐湯本町三函地内）について、令和５年度に解体を実施する。
</v>
          </cell>
          <cell r="BJ1929">
            <v>1</v>
          </cell>
          <cell r="BK1929">
            <v>8653</v>
          </cell>
          <cell r="BL1929">
            <v>0</v>
          </cell>
          <cell r="BM1929">
            <v>0</v>
          </cell>
          <cell r="BN1929">
            <v>0</v>
          </cell>
          <cell r="BO1929">
            <v>0</v>
          </cell>
          <cell r="BP1929">
            <v>0</v>
          </cell>
          <cell r="BQ1929">
            <v>0</v>
          </cell>
          <cell r="BR1929">
            <v>0</v>
          </cell>
          <cell r="BS1929">
            <v>0</v>
          </cell>
          <cell r="BT1929">
            <v>0</v>
          </cell>
          <cell r="BU1929">
            <v>0</v>
          </cell>
          <cell r="BV1929">
            <v>8653</v>
          </cell>
          <cell r="BW1929">
            <v>0</v>
          </cell>
          <cell r="BX1929">
            <v>0</v>
          </cell>
          <cell r="BY1929">
            <v>0</v>
          </cell>
          <cell r="BZ1929">
            <v>0</v>
          </cell>
          <cell r="CA1929">
            <v>8653</v>
          </cell>
        </row>
        <row r="1930">
          <cell r="I1930" t="str">
            <v>消火栓設置等工事負担金</v>
          </cell>
          <cell r="J1930">
            <v>1</v>
          </cell>
          <cell r="K1930" t="str">
            <v>一般会計</v>
          </cell>
          <cell r="L1930">
            <v>9</v>
          </cell>
          <cell r="M1930" t="str">
            <v>消防費　</v>
          </cell>
          <cell r="N1930">
            <v>1</v>
          </cell>
          <cell r="O1930" t="str">
            <v>消防費　</v>
          </cell>
          <cell r="P1930">
            <v>4</v>
          </cell>
          <cell r="Q1930" t="str">
            <v>消防施設費　</v>
          </cell>
          <cell r="R1930">
            <v>10</v>
          </cell>
          <cell r="S1930" t="str">
            <v>常備消防施設整備事業費　</v>
          </cell>
          <cell r="T1930">
            <v>23</v>
          </cell>
          <cell r="U1930" t="str">
            <v>消防水利整備事業費　</v>
          </cell>
          <cell r="V1930">
            <v>2</v>
          </cell>
          <cell r="W1930" t="str">
            <v>消火栓設置等工事負担金　</v>
          </cell>
          <cell r="X1930">
            <v>0</v>
          </cell>
          <cell r="Z1930">
            <v>72630</v>
          </cell>
          <cell r="AA1930">
            <v>92225</v>
          </cell>
          <cell r="AB1930">
            <v>59393</v>
          </cell>
          <cell r="AC1930">
            <v>59393</v>
          </cell>
          <cell r="AD1930">
            <v>59393</v>
          </cell>
          <cell r="AE1930">
            <v>0</v>
          </cell>
          <cell r="AF1930">
            <v>0</v>
          </cell>
          <cell r="AG1930">
            <v>0</v>
          </cell>
          <cell r="AH1930">
            <v>0</v>
          </cell>
          <cell r="AI1930">
            <v>92225</v>
          </cell>
          <cell r="AJ1930">
            <v>59393</v>
          </cell>
          <cell r="AK1930">
            <v>59393</v>
          </cell>
          <cell r="AL1930">
            <v>59393</v>
          </cell>
          <cell r="AM1930">
            <v>0</v>
          </cell>
          <cell r="AN1930">
            <v>-32832</v>
          </cell>
          <cell r="AO1930">
            <v>-32832</v>
          </cell>
          <cell r="AP1930" t="str">
            <v xml:space="preserve">市民の安心・安全のため、消火活動に必要とされる消火栓を整備するもの。
消火栓は、水道の配水管に取り付けられていることから、水道工事の際に併せて工事を実施しており、新設、移設及び修繕等の工事がある。
なお、消防水利については、国が示した「消防水利の基準」により定めており、消火栓工事に伴う費用負担については、「水道法」により市町村が負担することとされている。
（消防法第20条、水道法第24条） </v>
          </cell>
          <cell r="AQ1930" t="str">
            <v xml:space="preserve">水道企業会計への負担金67基
　一般新設（既存水道管への新設）　1基
　移設更新（上水道）29基
　移設更新（簡易水道）1基
　修繕（道路工事・漏水・老朽化等）上水道・簡易水道　32基
　撤去（上水道） 4基　
主な増減理由
　施設整備新設分の減（1,932千円）及び上水道老朽管移設分の減（42,840千円）等に伴うもの </v>
          </cell>
          <cell r="BJ1930">
            <v>1</v>
          </cell>
          <cell r="BK1930">
            <v>59393</v>
          </cell>
          <cell r="BL1930">
            <v>0</v>
          </cell>
          <cell r="BM1930">
            <v>0</v>
          </cell>
          <cell r="BN1930">
            <v>0</v>
          </cell>
          <cell r="BO1930">
            <v>0</v>
          </cell>
          <cell r="BP1930">
            <v>0</v>
          </cell>
          <cell r="BQ1930">
            <v>0</v>
          </cell>
          <cell r="BR1930">
            <v>0</v>
          </cell>
          <cell r="BS1930">
            <v>0</v>
          </cell>
          <cell r="BT1930">
            <v>0</v>
          </cell>
          <cell r="BU1930">
            <v>0</v>
          </cell>
          <cell r="BV1930">
            <v>59393</v>
          </cell>
          <cell r="BW1930">
            <v>0</v>
          </cell>
          <cell r="BX1930">
            <v>0</v>
          </cell>
          <cell r="BY1930">
            <v>0</v>
          </cell>
          <cell r="BZ1930">
            <v>0</v>
          </cell>
          <cell r="CA1930">
            <v>59393</v>
          </cell>
        </row>
        <row r="1931">
          <cell r="I1931" t="str">
            <v>耐震性貯水槽整備事業費</v>
          </cell>
          <cell r="J1931">
            <v>1</v>
          </cell>
          <cell r="K1931" t="str">
            <v>一般会計</v>
          </cell>
          <cell r="L1931">
            <v>9</v>
          </cell>
          <cell r="M1931" t="str">
            <v>消防費　</v>
          </cell>
          <cell r="N1931">
            <v>1</v>
          </cell>
          <cell r="O1931" t="str">
            <v>消防費　</v>
          </cell>
          <cell r="P1931">
            <v>4</v>
          </cell>
          <cell r="Q1931" t="str">
            <v>消防施設費　</v>
          </cell>
          <cell r="R1931">
            <v>10</v>
          </cell>
          <cell r="S1931" t="str">
            <v>常備消防施設整備事業費　</v>
          </cell>
          <cell r="T1931">
            <v>23</v>
          </cell>
          <cell r="U1931" t="str">
            <v>消防水利整備事業費　</v>
          </cell>
          <cell r="V1931">
            <v>3</v>
          </cell>
          <cell r="W1931" t="str">
            <v>耐震性貯水槽整備事業費　</v>
          </cell>
          <cell r="X1931">
            <v>0</v>
          </cell>
          <cell r="Z1931">
            <v>103226</v>
          </cell>
          <cell r="AA1931">
            <v>24815</v>
          </cell>
          <cell r="AB1931">
            <v>107146</v>
          </cell>
          <cell r="AC1931">
            <v>60019</v>
          </cell>
          <cell r="AD1931">
            <v>60019</v>
          </cell>
          <cell r="AE1931">
            <v>24800</v>
          </cell>
          <cell r="AF1931">
            <v>106100</v>
          </cell>
          <cell r="AG1931">
            <v>59000</v>
          </cell>
          <cell r="AH1931">
            <v>59000</v>
          </cell>
          <cell r="AI1931">
            <v>15</v>
          </cell>
          <cell r="AJ1931">
            <v>1046</v>
          </cell>
          <cell r="AK1931">
            <v>1019</v>
          </cell>
          <cell r="AL1931">
            <v>1019</v>
          </cell>
          <cell r="AM1931">
            <v>-47127</v>
          </cell>
          <cell r="AN1931">
            <v>82331</v>
          </cell>
          <cell r="AO1931">
            <v>35204</v>
          </cell>
          <cell r="AP1931" t="str">
            <v xml:space="preserve">　市民の安心・安全のため、消火活動に必要となる消防水利のうち、耐震性貯水槽を整備する事業。東日本大震災の教訓から、震災等による断水を考慮して耐震性貯水槽の設置による水利の多元化を図るほか、消火栓未設置地区（水道管未整備地区）に設置するもの。
（消防法第20条、消防水利の基準） </v>
          </cell>
          <cell r="AQ1931" t="str">
            <v>耐震性貯水槽４基の新設工事
　・泉もえぎ台３丁目
　・中央台高久１丁目、４丁目（２基）
　・三和町合戸
耐震性貯水槽測量調査分筆登記業務委託
　・常磐上湯長谷町
主な増減理由
　・測量調査設計委託業務の減（Ｒ４:４箇所→Ｒ５：１箇所）
　・設置工事の増（Ｒ４：０基→Ｒ５：４基）</v>
          </cell>
          <cell r="BJ1931">
            <v>2</v>
          </cell>
          <cell r="BK1931">
            <v>0</v>
          </cell>
          <cell r="BL1931">
            <v>0</v>
          </cell>
          <cell r="BM1931">
            <v>0</v>
          </cell>
          <cell r="BN1931">
            <v>0</v>
          </cell>
          <cell r="BO1931">
            <v>0</v>
          </cell>
          <cell r="BP1931">
            <v>0</v>
          </cell>
          <cell r="BQ1931">
            <v>0</v>
          </cell>
          <cell r="BR1931">
            <v>0</v>
          </cell>
          <cell r="BS1931">
            <v>0</v>
          </cell>
          <cell r="BT1931">
            <v>106100</v>
          </cell>
          <cell r="BU1931">
            <v>0</v>
          </cell>
          <cell r="BV1931">
            <v>1046</v>
          </cell>
          <cell r="BW1931">
            <v>0</v>
          </cell>
          <cell r="BX1931">
            <v>0</v>
          </cell>
          <cell r="BY1931">
            <v>59000</v>
          </cell>
          <cell r="BZ1931">
            <v>0</v>
          </cell>
          <cell r="CA1931">
            <v>1019</v>
          </cell>
        </row>
        <row r="1932">
          <cell r="I1932" t="str">
            <v>Ｎｅｔ１１９緊急通報システム整備事業費</v>
          </cell>
          <cell r="J1932">
            <v>1</v>
          </cell>
          <cell r="K1932" t="str">
            <v>一般会計</v>
          </cell>
          <cell r="L1932">
            <v>9</v>
          </cell>
          <cell r="M1932" t="str">
            <v>消防費　</v>
          </cell>
          <cell r="N1932">
            <v>1</v>
          </cell>
          <cell r="O1932" t="str">
            <v>消防費　</v>
          </cell>
          <cell r="P1932">
            <v>4</v>
          </cell>
          <cell r="Q1932" t="str">
            <v>消防施設費　</v>
          </cell>
          <cell r="R1932">
            <v>10</v>
          </cell>
          <cell r="S1932" t="str">
            <v>常備消防施設整備事業費　</v>
          </cell>
          <cell r="T1932">
            <v>33</v>
          </cell>
          <cell r="U1932" t="str">
            <v>Ｎｅｔ１１９緊急通報システム整備事業費　</v>
          </cell>
          <cell r="V1932">
            <v>0</v>
          </cell>
          <cell r="X1932">
            <v>0</v>
          </cell>
          <cell r="Z1932">
            <v>1716</v>
          </cell>
          <cell r="AA1932">
            <v>1828</v>
          </cell>
          <cell r="AB1932">
            <v>0</v>
          </cell>
          <cell r="AC1932">
            <v>0</v>
          </cell>
          <cell r="AD1932">
            <v>0</v>
          </cell>
          <cell r="AE1932">
            <v>0</v>
          </cell>
          <cell r="AF1932">
            <v>0</v>
          </cell>
          <cell r="AG1932">
            <v>0</v>
          </cell>
          <cell r="AH1932">
            <v>0</v>
          </cell>
          <cell r="AI1932">
            <v>1828</v>
          </cell>
          <cell r="AJ1932">
            <v>0</v>
          </cell>
          <cell r="AK1932">
            <v>0</v>
          </cell>
          <cell r="AL1932">
            <v>0</v>
          </cell>
          <cell r="AM1932">
            <v>0</v>
          </cell>
          <cell r="AN1932">
            <v>-1828</v>
          </cell>
          <cell r="AO1932">
            <v>-1828</v>
          </cell>
          <cell r="AP1932" t="str">
            <v xml:space="preserve">音声による119番通報が困難な聴覚・言語機能障がい者が消防への119番通報を円滑に行えるようにするシステムの登録促進及び運用に係る経費（24時間オンコール等の保守体制を構築し、システムを適正に維持管理すると共に、登録促進を行うもの。） </v>
          </cell>
          <cell r="AQ1932" t="str">
            <v xml:space="preserve">主な増減の理由
・指令業務経費（1032）へ事業移管 </v>
          </cell>
          <cell r="BJ1932">
            <v>1</v>
          </cell>
          <cell r="BK1932">
            <v>0</v>
          </cell>
          <cell r="BL1932">
            <v>0</v>
          </cell>
          <cell r="BM1932">
            <v>0</v>
          </cell>
          <cell r="BN1932">
            <v>0</v>
          </cell>
          <cell r="BO1932">
            <v>0</v>
          </cell>
          <cell r="BP1932">
            <v>0</v>
          </cell>
          <cell r="BQ1932">
            <v>0</v>
          </cell>
          <cell r="BR1932">
            <v>0</v>
          </cell>
          <cell r="BS1932">
            <v>0</v>
          </cell>
          <cell r="BT1932">
            <v>0</v>
          </cell>
          <cell r="BU1932">
            <v>0</v>
          </cell>
          <cell r="BV1932">
            <v>0</v>
          </cell>
          <cell r="BW1932">
            <v>0</v>
          </cell>
          <cell r="BX1932">
            <v>0</v>
          </cell>
          <cell r="BY1932">
            <v>0</v>
          </cell>
          <cell r="BZ1932">
            <v>0</v>
          </cell>
          <cell r="CA1932">
            <v>0</v>
          </cell>
        </row>
        <row r="1933">
          <cell r="I1933" t="str">
            <v>消防施設整備事業費</v>
          </cell>
          <cell r="J1933">
            <v>1</v>
          </cell>
          <cell r="K1933" t="str">
            <v>一般会計</v>
          </cell>
          <cell r="L1933">
            <v>9</v>
          </cell>
          <cell r="M1933" t="str">
            <v>消防費　</v>
          </cell>
          <cell r="N1933">
            <v>1</v>
          </cell>
          <cell r="O1933" t="str">
            <v>消防費　</v>
          </cell>
          <cell r="P1933">
            <v>4</v>
          </cell>
          <cell r="Q1933" t="str">
            <v>消防施設費　</v>
          </cell>
          <cell r="R1933">
            <v>20</v>
          </cell>
          <cell r="S1933" t="str">
            <v>非常備消防施設整備事業費</v>
          </cell>
          <cell r="T1933">
            <v>1</v>
          </cell>
          <cell r="U1933" t="str">
            <v>消防施設整備事業費　</v>
          </cell>
          <cell r="V1933">
            <v>0</v>
          </cell>
          <cell r="X1933">
            <v>0</v>
          </cell>
          <cell r="Z1933">
            <v>27529</v>
          </cell>
          <cell r="AA1933">
            <v>57564</v>
          </cell>
          <cell r="AB1933">
            <v>77218</v>
          </cell>
          <cell r="AC1933">
            <v>77218</v>
          </cell>
          <cell r="AD1933">
            <v>77218</v>
          </cell>
          <cell r="AE1933">
            <v>42300</v>
          </cell>
          <cell r="AF1933">
            <v>72100</v>
          </cell>
          <cell r="AG1933">
            <v>72100</v>
          </cell>
          <cell r="AH1933">
            <v>72100</v>
          </cell>
          <cell r="AI1933">
            <v>15264</v>
          </cell>
          <cell r="AJ1933">
            <v>5118</v>
          </cell>
          <cell r="AK1933">
            <v>5118</v>
          </cell>
          <cell r="AL1933">
            <v>5118</v>
          </cell>
          <cell r="AM1933">
            <v>0</v>
          </cell>
          <cell r="AN1933">
            <v>19654</v>
          </cell>
          <cell r="AO1933">
            <v>19654</v>
          </cell>
          <cell r="AP1933" t="str">
            <v xml:space="preserve">　防災拠点施設である機械置場兼団員詰所の整備及び老朽化した消防団詰所の改修をすることで、地域の防災力強化を図り、火災や水害から市民の生命・身体及び財産を守り、市民生活の安全安心を確保する。
</v>
          </cell>
          <cell r="AQ1933" t="str">
            <v xml:space="preserve">・分筆登記業務委託　１か所
・アスベスト調査業務委託（１棟５か所）　７施設16棟　
・詰所改築工事設計委託　１か所
・地質調査業務委託　１か所　
・機械置場兼団員詰所移転改築工事１か所
</v>
          </cell>
          <cell r="BJ1933">
            <v>1</v>
          </cell>
          <cell r="BK1933">
            <v>77218</v>
          </cell>
          <cell r="BL1933">
            <v>0</v>
          </cell>
          <cell r="BM1933">
            <v>0</v>
          </cell>
          <cell r="BN1933">
            <v>0</v>
          </cell>
          <cell r="BO1933">
            <v>0</v>
          </cell>
          <cell r="BP1933">
            <v>0</v>
          </cell>
          <cell r="BQ1933">
            <v>0</v>
          </cell>
          <cell r="BR1933">
            <v>0</v>
          </cell>
          <cell r="BS1933">
            <v>0</v>
          </cell>
          <cell r="BT1933">
            <v>72100</v>
          </cell>
          <cell r="BU1933">
            <v>0</v>
          </cell>
          <cell r="BV1933">
            <v>5118</v>
          </cell>
          <cell r="BW1933">
            <v>0</v>
          </cell>
          <cell r="BX1933">
            <v>0</v>
          </cell>
          <cell r="BY1933">
            <v>72100</v>
          </cell>
          <cell r="BZ1933">
            <v>0</v>
          </cell>
          <cell r="CA1933">
            <v>5118</v>
          </cell>
        </row>
        <row r="1934">
          <cell r="I1934" t="str">
            <v>消防施設維持管理費</v>
          </cell>
          <cell r="J1934">
            <v>1</v>
          </cell>
          <cell r="K1934" t="str">
            <v>一般会計</v>
          </cell>
          <cell r="L1934">
            <v>9</v>
          </cell>
          <cell r="M1934" t="str">
            <v>消防費　</v>
          </cell>
          <cell r="N1934">
            <v>1</v>
          </cell>
          <cell r="O1934" t="str">
            <v>消防費　</v>
          </cell>
          <cell r="P1934">
            <v>4</v>
          </cell>
          <cell r="Q1934" t="str">
            <v>消防施設費　</v>
          </cell>
          <cell r="R1934">
            <v>20</v>
          </cell>
          <cell r="S1934" t="str">
            <v>非常備消防施設整備事業費</v>
          </cell>
          <cell r="T1934">
            <v>2</v>
          </cell>
          <cell r="U1934" t="str">
            <v>消防施設維持管理費　</v>
          </cell>
          <cell r="V1934">
            <v>0</v>
          </cell>
          <cell r="X1934">
            <v>0</v>
          </cell>
          <cell r="Z1934">
            <v>1626</v>
          </cell>
          <cell r="AA1934">
            <v>1650</v>
          </cell>
          <cell r="AB1934">
            <v>1650</v>
          </cell>
          <cell r="AC1934">
            <v>1650</v>
          </cell>
          <cell r="AD1934">
            <v>1650</v>
          </cell>
          <cell r="AE1934">
            <v>43</v>
          </cell>
          <cell r="AF1934">
            <v>43</v>
          </cell>
          <cell r="AG1934">
            <v>43</v>
          </cell>
          <cell r="AH1934">
            <v>43</v>
          </cell>
          <cell r="AI1934">
            <v>1607</v>
          </cell>
          <cell r="AJ1934">
            <v>1607</v>
          </cell>
          <cell r="AK1934">
            <v>1607</v>
          </cell>
          <cell r="AL1934">
            <v>1607</v>
          </cell>
          <cell r="AM1934">
            <v>0</v>
          </cell>
          <cell r="AN1934">
            <v>0</v>
          </cell>
          <cell r="AO1934">
            <v>0</v>
          </cell>
          <cell r="AP1934" t="str">
            <v xml:space="preserve">消防団施設（326班）の雨漏り、シロアリ被害や風水害に伴う破損等の補修に係る経費であり、消防力の低下を招かないように緊急度、優先度を考慮しながら消防団施設の維持補修をするもの。
 </v>
          </cell>
          <cell r="AQ1934" t="str">
            <v xml:space="preserve">消防団施設（機械置場兼団員詰所等）に係る修繕料（維持補修費）
</v>
          </cell>
          <cell r="BJ1934">
            <v>1</v>
          </cell>
          <cell r="BK1934">
            <v>1650</v>
          </cell>
          <cell r="BL1934">
            <v>0</v>
          </cell>
          <cell r="BM1934">
            <v>0</v>
          </cell>
          <cell r="BN1934">
            <v>0</v>
          </cell>
          <cell r="BO1934">
            <v>0</v>
          </cell>
          <cell r="BP1934">
            <v>0</v>
          </cell>
          <cell r="BQ1934">
            <v>0</v>
          </cell>
          <cell r="BR1934">
            <v>0</v>
          </cell>
          <cell r="BS1934">
            <v>0</v>
          </cell>
          <cell r="BT1934">
            <v>0</v>
          </cell>
          <cell r="BU1934">
            <v>43</v>
          </cell>
          <cell r="BV1934">
            <v>1607</v>
          </cell>
          <cell r="BW1934">
            <v>0</v>
          </cell>
          <cell r="BX1934">
            <v>0</v>
          </cell>
          <cell r="BY1934">
            <v>0</v>
          </cell>
          <cell r="BZ1934">
            <v>43</v>
          </cell>
          <cell r="CA1934">
            <v>1607</v>
          </cell>
        </row>
        <row r="1935">
          <cell r="I1935" t="str">
            <v>消防施設維持管理費　臨時的経費分</v>
          </cell>
          <cell r="J1935">
            <v>1</v>
          </cell>
          <cell r="K1935" t="str">
            <v>一般会計</v>
          </cell>
          <cell r="L1935">
            <v>9</v>
          </cell>
          <cell r="M1935" t="str">
            <v>消防費　</v>
          </cell>
          <cell r="N1935">
            <v>1</v>
          </cell>
          <cell r="O1935" t="str">
            <v>消防費　</v>
          </cell>
          <cell r="P1935">
            <v>4</v>
          </cell>
          <cell r="Q1935" t="str">
            <v>消防施設費　</v>
          </cell>
          <cell r="R1935">
            <v>20</v>
          </cell>
          <cell r="S1935" t="str">
            <v>非常備消防施設整備事業費</v>
          </cell>
          <cell r="T1935">
            <v>2</v>
          </cell>
          <cell r="U1935" t="str">
            <v>消防施設維持管理費　</v>
          </cell>
          <cell r="V1935">
            <v>0</v>
          </cell>
          <cell r="X1935">
            <v>1</v>
          </cell>
          <cell r="Y1935" t="str">
            <v>臨時的経費分</v>
          </cell>
          <cell r="Z1935">
            <v>0</v>
          </cell>
          <cell r="AA1935">
            <v>0</v>
          </cell>
          <cell r="AB1935">
            <v>4402</v>
          </cell>
          <cell r="AC1935">
            <v>3204</v>
          </cell>
          <cell r="AD1935">
            <v>3204</v>
          </cell>
          <cell r="AE1935">
            <v>0</v>
          </cell>
          <cell r="AF1935">
            <v>0</v>
          </cell>
          <cell r="AG1935">
            <v>0</v>
          </cell>
          <cell r="AH1935">
            <v>0</v>
          </cell>
          <cell r="AI1935">
            <v>0</v>
          </cell>
          <cell r="AJ1935">
            <v>4402</v>
          </cell>
          <cell r="AK1935">
            <v>3204</v>
          </cell>
          <cell r="AL1935">
            <v>3204</v>
          </cell>
          <cell r="AM1935">
            <v>-1198</v>
          </cell>
          <cell r="AN1935">
            <v>4402</v>
          </cell>
          <cell r="AO1935">
            <v>3204</v>
          </cell>
          <cell r="AP1935" t="str">
            <v>老朽化が進んでいる消防団詰所等の施設のうち、維持管理に支障をきたす緊急性の高い修繕要望のある施設について、修繕を施し、効率的・効果的に修繕を図るもの。　</v>
          </cell>
          <cell r="AQ1935" t="str">
            <v>消防団詰所事後保全修繕　</v>
          </cell>
          <cell r="BJ1935">
            <v>2</v>
          </cell>
          <cell r="BK1935">
            <v>0</v>
          </cell>
          <cell r="BL1935">
            <v>0</v>
          </cell>
          <cell r="BM1935">
            <v>0</v>
          </cell>
          <cell r="BN1935">
            <v>0</v>
          </cell>
          <cell r="BO1935">
            <v>0</v>
          </cell>
          <cell r="BP1935">
            <v>0</v>
          </cell>
          <cell r="BQ1935">
            <v>0</v>
          </cell>
          <cell r="BR1935">
            <v>0</v>
          </cell>
          <cell r="BS1935">
            <v>0</v>
          </cell>
          <cell r="BT1935">
            <v>0</v>
          </cell>
          <cell r="BU1935">
            <v>0</v>
          </cell>
          <cell r="BV1935">
            <v>4402</v>
          </cell>
          <cell r="BW1935">
            <v>0</v>
          </cell>
          <cell r="BX1935">
            <v>0</v>
          </cell>
          <cell r="BY1935">
            <v>0</v>
          </cell>
          <cell r="BZ1935">
            <v>0</v>
          </cell>
          <cell r="CA1935">
            <v>3204</v>
          </cell>
        </row>
        <row r="1936">
          <cell r="I1936" t="str">
            <v>消防機械整備事業費</v>
          </cell>
          <cell r="J1936">
            <v>1</v>
          </cell>
          <cell r="K1936" t="str">
            <v>一般会計</v>
          </cell>
          <cell r="L1936">
            <v>9</v>
          </cell>
          <cell r="M1936" t="str">
            <v>消防費　</v>
          </cell>
          <cell r="N1936">
            <v>1</v>
          </cell>
          <cell r="O1936" t="str">
            <v>消防費　</v>
          </cell>
          <cell r="P1936">
            <v>4</v>
          </cell>
          <cell r="Q1936" t="str">
            <v>消防施設費　</v>
          </cell>
          <cell r="R1936">
            <v>20</v>
          </cell>
          <cell r="S1936" t="str">
            <v>非常備消防施設整備事業費</v>
          </cell>
          <cell r="T1936">
            <v>4</v>
          </cell>
          <cell r="U1936" t="str">
            <v>消防機械整備事業費　</v>
          </cell>
          <cell r="V1936">
            <v>0</v>
          </cell>
          <cell r="X1936">
            <v>0</v>
          </cell>
          <cell r="Z1936">
            <v>61554</v>
          </cell>
          <cell r="AA1936">
            <v>67307</v>
          </cell>
          <cell r="AB1936">
            <v>71037</v>
          </cell>
          <cell r="AC1936">
            <v>71037</v>
          </cell>
          <cell r="AD1936">
            <v>71037</v>
          </cell>
          <cell r="AE1936">
            <v>57600</v>
          </cell>
          <cell r="AF1936">
            <v>56429</v>
          </cell>
          <cell r="AG1936">
            <v>56429</v>
          </cell>
          <cell r="AH1936">
            <v>56429</v>
          </cell>
          <cell r="AI1936">
            <v>9707</v>
          </cell>
          <cell r="AJ1936">
            <v>14608</v>
          </cell>
          <cell r="AK1936">
            <v>14608</v>
          </cell>
          <cell r="AL1936">
            <v>14608</v>
          </cell>
          <cell r="AM1936">
            <v>0</v>
          </cell>
          <cell r="AN1936">
            <v>3730</v>
          </cell>
          <cell r="AO1936">
            <v>3730</v>
          </cell>
          <cell r="AP1936" t="str">
            <v>　災害発生時に現有の機械力を十分発揮し、効率的な消防活動が展開できるよう経過年数の長い車両等を更新し、消防力の維持及び強化に努め、市民生活の安全安心を確保する。</v>
          </cell>
          <cell r="AQ1936" t="str">
            <v xml:space="preserve">・リサイクル手数料４台備品購入費
・保険料４台・消防ポンプ自動車２ＷＤ　１台
・自動車重量税４台・小型動力ポンプ付積載車２ＷＤ２台
　・小型動力ポンプ付積載車４ＷＤ１台
　・小型動力ポンプ６台
</v>
          </cell>
          <cell r="BJ1936">
            <v>1</v>
          </cell>
          <cell r="BK1936">
            <v>71037</v>
          </cell>
          <cell r="BL1936">
            <v>0</v>
          </cell>
          <cell r="BM1936">
            <v>0</v>
          </cell>
          <cell r="BN1936">
            <v>0</v>
          </cell>
          <cell r="BO1936">
            <v>0</v>
          </cell>
          <cell r="BP1936">
            <v>0</v>
          </cell>
          <cell r="BQ1936">
            <v>0</v>
          </cell>
          <cell r="BR1936">
            <v>0</v>
          </cell>
          <cell r="BS1936">
            <v>26829</v>
          </cell>
          <cell r="BT1936">
            <v>29600</v>
          </cell>
          <cell r="BU1936">
            <v>0</v>
          </cell>
          <cell r="BV1936">
            <v>14608</v>
          </cell>
          <cell r="BW1936">
            <v>0</v>
          </cell>
          <cell r="BX1936">
            <v>26829</v>
          </cell>
          <cell r="BY1936">
            <v>29600</v>
          </cell>
          <cell r="BZ1936">
            <v>0</v>
          </cell>
          <cell r="CA1936">
            <v>14608</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31"/>
  <sheetViews>
    <sheetView tabSelected="1" zoomScale="85" zoomScaleNormal="85" workbookViewId="0">
      <selection activeCell="F1043" sqref="F1043"/>
    </sheetView>
  </sheetViews>
  <sheetFormatPr defaultRowHeight="18.75" x14ac:dyDescent="0.4"/>
  <cols>
    <col min="1" max="1" width="19.25" bestFit="1" customWidth="1"/>
    <col min="4" max="4" width="14.875" customWidth="1"/>
    <col min="5" max="5" width="9" style="5"/>
    <col min="6" max="6" width="60.875" bestFit="1" customWidth="1"/>
    <col min="8" max="12" width="9" style="8"/>
    <col min="13" max="13" width="9" style="1"/>
    <col min="14" max="14" width="23.5" style="6" bestFit="1" customWidth="1"/>
  </cols>
  <sheetData>
    <row r="1" spans="1:18" x14ac:dyDescent="0.4">
      <c r="A1" t="s">
        <v>0</v>
      </c>
      <c r="B1" t="s">
        <v>1</v>
      </c>
      <c r="C1" t="s">
        <v>2</v>
      </c>
      <c r="D1" t="s">
        <v>3</v>
      </c>
      <c r="E1" s="5" t="s">
        <v>4</v>
      </c>
      <c r="F1" t="s">
        <v>5</v>
      </c>
      <c r="G1" t="s">
        <v>6</v>
      </c>
      <c r="H1" s="8" t="s">
        <v>7</v>
      </c>
      <c r="I1" s="8" t="s">
        <v>8</v>
      </c>
      <c r="J1" s="8" t="s">
        <v>9</v>
      </c>
      <c r="K1" s="8" t="s">
        <v>10</v>
      </c>
      <c r="L1" s="8" t="s">
        <v>11</v>
      </c>
      <c r="M1" s="1" t="s">
        <v>12</v>
      </c>
      <c r="N1" s="6" t="s">
        <v>13</v>
      </c>
      <c r="O1" t="s">
        <v>14</v>
      </c>
      <c r="P1" t="s">
        <v>15</v>
      </c>
      <c r="Q1" t="s">
        <v>16</v>
      </c>
      <c r="R1" t="s">
        <v>17</v>
      </c>
    </row>
    <row r="2" spans="1:18" x14ac:dyDescent="0.4">
      <c r="A2" t="s">
        <v>277</v>
      </c>
      <c r="B2" t="s">
        <v>684</v>
      </c>
      <c r="C2" t="s">
        <v>811</v>
      </c>
      <c r="D2" t="s">
        <v>36</v>
      </c>
      <c r="E2" s="5">
        <v>6487</v>
      </c>
      <c r="F2" t="s">
        <v>1180</v>
      </c>
      <c r="G2">
        <v>22503</v>
      </c>
      <c r="H2" s="8">
        <v>11251</v>
      </c>
      <c r="I2" s="8">
        <v>0</v>
      </c>
      <c r="J2" s="8">
        <v>0</v>
      </c>
      <c r="K2" s="8">
        <v>11252</v>
      </c>
      <c r="L2" s="8">
        <v>0</v>
      </c>
      <c r="M2" s="1" t="s">
        <v>1656</v>
      </c>
      <c r="N2" s="6" t="s">
        <v>678</v>
      </c>
      <c r="O2">
        <v>2026</v>
      </c>
    </row>
    <row r="3" spans="1:18" x14ac:dyDescent="0.4">
      <c r="A3" t="s">
        <v>277</v>
      </c>
      <c r="B3" t="s">
        <v>684</v>
      </c>
      <c r="C3" t="s">
        <v>732</v>
      </c>
      <c r="D3" t="s">
        <v>1983</v>
      </c>
      <c r="E3" s="5">
        <v>8330</v>
      </c>
      <c r="F3" t="s">
        <v>1657</v>
      </c>
      <c r="G3">
        <v>3103</v>
      </c>
      <c r="H3" s="8">
        <v>0</v>
      </c>
      <c r="I3" s="8">
        <v>0</v>
      </c>
      <c r="J3" s="8">
        <v>0</v>
      </c>
      <c r="K3" s="8">
        <v>2500</v>
      </c>
      <c r="L3" s="8">
        <v>603</v>
      </c>
      <c r="M3" s="1" t="s">
        <v>1658</v>
      </c>
      <c r="N3" s="6" t="s">
        <v>678</v>
      </c>
      <c r="O3">
        <v>2026</v>
      </c>
    </row>
    <row r="4" spans="1:18" x14ac:dyDescent="0.4">
      <c r="A4" t="s">
        <v>277</v>
      </c>
      <c r="B4" t="s">
        <v>684</v>
      </c>
      <c r="C4" t="s">
        <v>772</v>
      </c>
      <c r="D4" t="s">
        <v>1988</v>
      </c>
      <c r="E4" s="5">
        <v>8276</v>
      </c>
      <c r="F4" t="s">
        <v>1659</v>
      </c>
      <c r="G4">
        <v>20000</v>
      </c>
      <c r="H4" s="8">
        <v>0</v>
      </c>
      <c r="I4" s="8">
        <v>0</v>
      </c>
      <c r="J4" s="8">
        <v>0</v>
      </c>
      <c r="K4" s="8">
        <v>16700</v>
      </c>
      <c r="L4" s="8">
        <v>3300</v>
      </c>
      <c r="M4" s="1" t="s">
        <v>1660</v>
      </c>
      <c r="N4" s="6" t="s">
        <v>678</v>
      </c>
      <c r="O4">
        <v>2026</v>
      </c>
    </row>
    <row r="5" spans="1:18" x14ac:dyDescent="0.4">
      <c r="A5" t="s">
        <v>277</v>
      </c>
      <c r="B5" t="s">
        <v>684</v>
      </c>
      <c r="C5" t="s">
        <v>713</v>
      </c>
      <c r="D5" t="s">
        <v>69</v>
      </c>
      <c r="E5" s="5">
        <v>5316</v>
      </c>
      <c r="F5" t="s">
        <v>270</v>
      </c>
      <c r="G5">
        <v>3905</v>
      </c>
      <c r="H5" s="8">
        <v>0</v>
      </c>
      <c r="I5" s="8">
        <v>0</v>
      </c>
      <c r="J5" s="8">
        <v>0</v>
      </c>
      <c r="K5" s="8">
        <v>0</v>
      </c>
      <c r="L5" s="8">
        <v>3905</v>
      </c>
      <c r="M5" s="1" t="s">
        <v>1661</v>
      </c>
      <c r="N5" s="6" t="s">
        <v>678</v>
      </c>
      <c r="O5">
        <v>2026</v>
      </c>
    </row>
    <row r="6" spans="1:18" x14ac:dyDescent="0.4">
      <c r="A6" t="s">
        <v>277</v>
      </c>
      <c r="B6" t="s">
        <v>684</v>
      </c>
      <c r="C6" t="s">
        <v>713</v>
      </c>
      <c r="D6" t="s">
        <v>69</v>
      </c>
      <c r="E6" s="5">
        <v>5415</v>
      </c>
      <c r="F6" t="s">
        <v>1146</v>
      </c>
      <c r="G6">
        <v>3146</v>
      </c>
      <c r="H6" s="8">
        <v>1047</v>
      </c>
      <c r="I6" s="8">
        <v>0</v>
      </c>
      <c r="J6" s="8">
        <v>0</v>
      </c>
      <c r="K6" s="8">
        <v>0</v>
      </c>
      <c r="L6" s="8">
        <v>2099</v>
      </c>
      <c r="M6" s="1" t="s">
        <v>1662</v>
      </c>
      <c r="N6" s="6" t="s">
        <v>678</v>
      </c>
      <c r="O6">
        <v>2026</v>
      </c>
    </row>
    <row r="7" spans="1:18" x14ac:dyDescent="0.4">
      <c r="A7" t="s">
        <v>277</v>
      </c>
      <c r="B7" t="s">
        <v>684</v>
      </c>
      <c r="C7" t="s">
        <v>713</v>
      </c>
      <c r="D7" t="s">
        <v>69</v>
      </c>
      <c r="E7" s="5">
        <v>6699</v>
      </c>
      <c r="F7" t="s">
        <v>1147</v>
      </c>
      <c r="G7">
        <v>4919</v>
      </c>
      <c r="H7" s="8">
        <v>1638</v>
      </c>
      <c r="I7" s="8">
        <v>0</v>
      </c>
      <c r="J7" s="8">
        <v>0</v>
      </c>
      <c r="K7" s="8">
        <v>0</v>
      </c>
      <c r="L7" s="8">
        <v>3281</v>
      </c>
      <c r="M7" s="1" t="s">
        <v>1663</v>
      </c>
      <c r="N7" s="6" t="s">
        <v>678</v>
      </c>
      <c r="O7">
        <v>2026</v>
      </c>
    </row>
    <row r="8" spans="1:18" x14ac:dyDescent="0.4">
      <c r="A8" t="s">
        <v>277</v>
      </c>
      <c r="B8" t="s">
        <v>684</v>
      </c>
      <c r="C8" t="s">
        <v>713</v>
      </c>
      <c r="D8" t="s">
        <v>70</v>
      </c>
      <c r="E8" s="5">
        <v>3213</v>
      </c>
      <c r="F8" t="s">
        <v>1664</v>
      </c>
      <c r="G8">
        <v>397975</v>
      </c>
      <c r="H8" s="8">
        <v>6017</v>
      </c>
      <c r="I8" s="8">
        <v>0</v>
      </c>
      <c r="J8" s="8">
        <v>0</v>
      </c>
      <c r="K8" s="8">
        <v>1860</v>
      </c>
      <c r="L8" s="8">
        <v>390098</v>
      </c>
      <c r="M8" s="1" t="s">
        <v>1665</v>
      </c>
      <c r="N8" s="6" t="s">
        <v>678</v>
      </c>
      <c r="O8">
        <v>2026</v>
      </c>
    </row>
    <row r="9" spans="1:18" x14ac:dyDescent="0.4">
      <c r="A9" t="s">
        <v>277</v>
      </c>
      <c r="B9" t="s">
        <v>684</v>
      </c>
      <c r="C9" t="s">
        <v>713</v>
      </c>
      <c r="D9" t="s">
        <v>70</v>
      </c>
      <c r="E9" s="5">
        <v>4912</v>
      </c>
      <c r="F9" t="s">
        <v>271</v>
      </c>
      <c r="G9">
        <v>3544</v>
      </c>
      <c r="H9" s="8">
        <v>0</v>
      </c>
      <c r="I9" s="8">
        <v>0</v>
      </c>
      <c r="J9" s="8">
        <v>0</v>
      </c>
      <c r="K9" s="8">
        <v>3544</v>
      </c>
      <c r="L9" s="8">
        <v>0</v>
      </c>
      <c r="M9" s="1" t="s">
        <v>1666</v>
      </c>
      <c r="N9" s="6" t="s">
        <v>678</v>
      </c>
      <c r="O9">
        <v>2026</v>
      </c>
    </row>
    <row r="10" spans="1:18" x14ac:dyDescent="0.4">
      <c r="A10" t="s">
        <v>277</v>
      </c>
      <c r="B10" t="s">
        <v>684</v>
      </c>
      <c r="C10" t="s">
        <v>713</v>
      </c>
      <c r="D10" t="s">
        <v>70</v>
      </c>
      <c r="E10" s="5">
        <v>6223</v>
      </c>
      <c r="F10" t="s">
        <v>1149</v>
      </c>
      <c r="G10">
        <v>37000</v>
      </c>
      <c r="H10" s="8">
        <v>0</v>
      </c>
      <c r="I10" s="8">
        <v>37000</v>
      </c>
      <c r="J10" s="8">
        <v>0</v>
      </c>
      <c r="K10" s="8">
        <v>0</v>
      </c>
      <c r="L10" s="8">
        <v>0</v>
      </c>
      <c r="M10" s="1" t="s">
        <v>1667</v>
      </c>
      <c r="N10" s="6" t="s">
        <v>678</v>
      </c>
      <c r="O10">
        <v>2026</v>
      </c>
    </row>
    <row r="11" spans="1:18" x14ac:dyDescent="0.4">
      <c r="A11" t="s">
        <v>277</v>
      </c>
      <c r="B11" t="s">
        <v>684</v>
      </c>
      <c r="C11" t="s">
        <v>713</v>
      </c>
      <c r="D11" t="s">
        <v>70</v>
      </c>
      <c r="E11" s="5">
        <v>6504</v>
      </c>
      <c r="F11" t="s">
        <v>1150</v>
      </c>
      <c r="G11">
        <v>1229</v>
      </c>
      <c r="H11" s="8">
        <v>0</v>
      </c>
      <c r="I11" s="8">
        <v>0</v>
      </c>
      <c r="J11" s="8">
        <v>0</v>
      </c>
      <c r="K11" s="8">
        <v>0</v>
      </c>
      <c r="L11" s="8">
        <v>1229</v>
      </c>
      <c r="M11" s="1" t="s">
        <v>1668</v>
      </c>
      <c r="N11" s="6" t="s">
        <v>678</v>
      </c>
      <c r="O11">
        <v>2026</v>
      </c>
    </row>
    <row r="12" spans="1:18" x14ac:dyDescent="0.4">
      <c r="A12" t="s">
        <v>277</v>
      </c>
      <c r="B12" t="s">
        <v>684</v>
      </c>
      <c r="C12" t="s">
        <v>713</v>
      </c>
      <c r="D12" t="s">
        <v>70</v>
      </c>
      <c r="E12" s="5">
        <v>6860</v>
      </c>
      <c r="F12" t="s">
        <v>1151</v>
      </c>
      <c r="G12">
        <v>4706</v>
      </c>
      <c r="H12" s="8">
        <v>0</v>
      </c>
      <c r="I12" s="8">
        <v>0</v>
      </c>
      <c r="J12" s="8">
        <v>0</v>
      </c>
      <c r="K12" s="8">
        <v>3900</v>
      </c>
      <c r="L12" s="8">
        <v>806</v>
      </c>
      <c r="M12" s="1" t="s">
        <v>1669</v>
      </c>
      <c r="N12" s="6" t="s">
        <v>678</v>
      </c>
      <c r="O12">
        <v>2026</v>
      </c>
    </row>
    <row r="13" spans="1:18" x14ac:dyDescent="0.4">
      <c r="A13" t="s">
        <v>277</v>
      </c>
      <c r="B13" t="s">
        <v>684</v>
      </c>
      <c r="C13" t="s">
        <v>713</v>
      </c>
      <c r="D13" t="s">
        <v>70</v>
      </c>
      <c r="E13" s="5">
        <v>7005</v>
      </c>
      <c r="F13" t="s">
        <v>1155</v>
      </c>
      <c r="G13">
        <v>1127944</v>
      </c>
      <c r="H13" s="8">
        <v>48474</v>
      </c>
      <c r="I13" s="8">
        <v>0</v>
      </c>
      <c r="J13" s="8">
        <v>0</v>
      </c>
      <c r="K13" s="8">
        <v>0</v>
      </c>
      <c r="L13" s="8">
        <v>1079470</v>
      </c>
      <c r="M13" s="1" t="s">
        <v>1670</v>
      </c>
      <c r="N13" s="6" t="s">
        <v>678</v>
      </c>
      <c r="O13">
        <v>2026</v>
      </c>
    </row>
    <row r="14" spans="1:18" x14ac:dyDescent="0.4">
      <c r="A14" t="s">
        <v>277</v>
      </c>
      <c r="B14" t="s">
        <v>684</v>
      </c>
      <c r="C14" t="s">
        <v>713</v>
      </c>
      <c r="D14" t="s">
        <v>70</v>
      </c>
      <c r="E14" s="5">
        <v>7973</v>
      </c>
      <c r="F14" t="s">
        <v>1671</v>
      </c>
      <c r="G14">
        <v>255</v>
      </c>
      <c r="H14" s="8">
        <v>0</v>
      </c>
      <c r="I14" s="8">
        <v>0</v>
      </c>
      <c r="J14" s="8">
        <v>0</v>
      </c>
      <c r="K14" s="8">
        <v>0</v>
      </c>
      <c r="L14" s="8">
        <v>255</v>
      </c>
      <c r="M14" s="1" t="s">
        <v>276</v>
      </c>
      <c r="N14" s="6" t="s">
        <v>678</v>
      </c>
      <c r="O14">
        <v>2026</v>
      </c>
    </row>
    <row r="15" spans="1:18" x14ac:dyDescent="0.4">
      <c r="A15" t="s">
        <v>277</v>
      </c>
      <c r="B15" t="s">
        <v>684</v>
      </c>
      <c r="C15" t="s">
        <v>713</v>
      </c>
      <c r="D15" t="s">
        <v>70</v>
      </c>
      <c r="E15" s="5">
        <v>7256</v>
      </c>
      <c r="F15" t="s">
        <v>1157</v>
      </c>
      <c r="G15">
        <v>5434</v>
      </c>
      <c r="H15" s="8">
        <v>0</v>
      </c>
      <c r="I15" s="8">
        <v>0</v>
      </c>
      <c r="J15" s="8">
        <v>0</v>
      </c>
      <c r="K15" s="8">
        <v>0</v>
      </c>
      <c r="L15" s="8">
        <v>5434</v>
      </c>
      <c r="M15" s="1" t="s">
        <v>1672</v>
      </c>
      <c r="N15" s="6" t="s">
        <v>678</v>
      </c>
      <c r="O15">
        <v>2026</v>
      </c>
    </row>
    <row r="16" spans="1:18" x14ac:dyDescent="0.4">
      <c r="A16" t="s">
        <v>277</v>
      </c>
      <c r="B16" t="s">
        <v>684</v>
      </c>
      <c r="C16" t="s">
        <v>713</v>
      </c>
      <c r="D16" t="s">
        <v>70</v>
      </c>
      <c r="E16" s="5">
        <v>7610</v>
      </c>
      <c r="F16" t="s">
        <v>1158</v>
      </c>
      <c r="G16">
        <v>209251</v>
      </c>
      <c r="H16" s="8">
        <v>28663</v>
      </c>
      <c r="I16" s="8">
        <v>0</v>
      </c>
      <c r="J16" s="8">
        <v>0</v>
      </c>
      <c r="K16" s="8">
        <v>0</v>
      </c>
      <c r="L16" s="8">
        <v>180588</v>
      </c>
      <c r="M16" s="1" t="s">
        <v>1673</v>
      </c>
      <c r="N16" s="6" t="s">
        <v>678</v>
      </c>
      <c r="O16">
        <v>2026</v>
      </c>
    </row>
    <row r="17" spans="1:15" x14ac:dyDescent="0.4">
      <c r="A17" t="s">
        <v>277</v>
      </c>
      <c r="B17" t="s">
        <v>684</v>
      </c>
      <c r="C17" t="s">
        <v>713</v>
      </c>
      <c r="D17" t="s">
        <v>70</v>
      </c>
      <c r="E17" s="5">
        <v>7974</v>
      </c>
      <c r="F17" t="s">
        <v>1674</v>
      </c>
      <c r="G17">
        <v>27747</v>
      </c>
      <c r="H17" s="8">
        <v>0</v>
      </c>
      <c r="I17" s="8">
        <v>0</v>
      </c>
      <c r="J17" s="8">
        <v>0</v>
      </c>
      <c r="K17" s="8">
        <v>22591</v>
      </c>
      <c r="L17" s="8">
        <v>5156</v>
      </c>
      <c r="M17" s="1" t="s">
        <v>1675</v>
      </c>
      <c r="N17" s="6" t="s">
        <v>678</v>
      </c>
      <c r="O17">
        <v>2026</v>
      </c>
    </row>
    <row r="18" spans="1:15" x14ac:dyDescent="0.4">
      <c r="A18" t="s">
        <v>277</v>
      </c>
      <c r="B18" t="s">
        <v>684</v>
      </c>
      <c r="C18" t="s">
        <v>713</v>
      </c>
      <c r="D18" t="s">
        <v>70</v>
      </c>
      <c r="E18" s="5">
        <v>8323</v>
      </c>
      <c r="F18" t="s">
        <v>1676</v>
      </c>
      <c r="G18">
        <v>5445</v>
      </c>
      <c r="H18" s="8">
        <v>0</v>
      </c>
      <c r="I18" s="8">
        <v>0</v>
      </c>
      <c r="J18" s="8">
        <v>0</v>
      </c>
      <c r="K18" s="8">
        <v>4466</v>
      </c>
      <c r="L18" s="8">
        <v>979</v>
      </c>
      <c r="M18" s="1" t="s">
        <v>1677</v>
      </c>
      <c r="N18" s="6" t="s">
        <v>678</v>
      </c>
      <c r="O18">
        <v>2026</v>
      </c>
    </row>
    <row r="19" spans="1:15" x14ac:dyDescent="0.4">
      <c r="A19" t="s">
        <v>277</v>
      </c>
      <c r="B19" t="s">
        <v>684</v>
      </c>
      <c r="C19" t="s">
        <v>713</v>
      </c>
      <c r="D19" t="s">
        <v>70</v>
      </c>
      <c r="E19" s="5">
        <v>8333</v>
      </c>
      <c r="F19" t="s">
        <v>1678</v>
      </c>
      <c r="G19">
        <v>895</v>
      </c>
      <c r="H19" s="8">
        <v>0</v>
      </c>
      <c r="I19" s="8">
        <v>0</v>
      </c>
      <c r="J19" s="8">
        <v>0</v>
      </c>
      <c r="K19" s="8">
        <v>700</v>
      </c>
      <c r="L19" s="8">
        <v>195</v>
      </c>
      <c r="M19" s="1" t="s">
        <v>1679</v>
      </c>
      <c r="N19" s="6" t="s">
        <v>678</v>
      </c>
      <c r="O19">
        <v>2026</v>
      </c>
    </row>
    <row r="20" spans="1:15" x14ac:dyDescent="0.4">
      <c r="A20" t="s">
        <v>277</v>
      </c>
      <c r="B20" t="s">
        <v>684</v>
      </c>
      <c r="C20" t="s">
        <v>713</v>
      </c>
      <c r="D20" t="s">
        <v>70</v>
      </c>
      <c r="E20" s="5">
        <v>8067</v>
      </c>
      <c r="F20" t="s">
        <v>1680</v>
      </c>
      <c r="G20">
        <v>17311</v>
      </c>
      <c r="H20" s="8">
        <v>0</v>
      </c>
      <c r="I20" s="8">
        <v>0</v>
      </c>
      <c r="J20" s="8">
        <v>0</v>
      </c>
      <c r="K20" s="8">
        <v>23</v>
      </c>
      <c r="L20" s="8">
        <v>17288</v>
      </c>
      <c r="M20" s="1" t="s">
        <v>1681</v>
      </c>
      <c r="N20" s="6" t="s">
        <v>678</v>
      </c>
      <c r="O20">
        <v>2026</v>
      </c>
    </row>
    <row r="21" spans="1:15" x14ac:dyDescent="0.4">
      <c r="A21" t="s">
        <v>277</v>
      </c>
      <c r="B21" t="s">
        <v>684</v>
      </c>
      <c r="C21" t="s">
        <v>713</v>
      </c>
      <c r="D21" t="s">
        <v>70</v>
      </c>
      <c r="E21" s="5">
        <v>8321</v>
      </c>
      <c r="F21" t="s">
        <v>1682</v>
      </c>
      <c r="G21">
        <v>7167</v>
      </c>
      <c r="H21" s="8">
        <v>0</v>
      </c>
      <c r="I21" s="8">
        <v>0</v>
      </c>
      <c r="J21" s="8">
        <v>0</v>
      </c>
      <c r="K21" s="8">
        <v>5923</v>
      </c>
      <c r="L21" s="8">
        <v>1244</v>
      </c>
      <c r="M21" s="1" t="s">
        <v>1683</v>
      </c>
      <c r="N21" s="6" t="s">
        <v>678</v>
      </c>
      <c r="O21">
        <v>2026</v>
      </c>
    </row>
    <row r="22" spans="1:15" x14ac:dyDescent="0.4">
      <c r="A22" t="s">
        <v>277</v>
      </c>
      <c r="B22" t="s">
        <v>684</v>
      </c>
      <c r="C22" t="s">
        <v>713</v>
      </c>
      <c r="D22" t="s">
        <v>70</v>
      </c>
      <c r="E22" s="5">
        <v>4529</v>
      </c>
      <c r="F22" t="s">
        <v>1159</v>
      </c>
      <c r="G22">
        <v>21792</v>
      </c>
      <c r="H22" s="8">
        <v>0</v>
      </c>
      <c r="I22" s="8">
        <v>0</v>
      </c>
      <c r="J22" s="8">
        <v>0</v>
      </c>
      <c r="K22" s="8">
        <v>4774</v>
      </c>
      <c r="L22" s="8">
        <v>17018</v>
      </c>
      <c r="M22" s="1" t="s">
        <v>1684</v>
      </c>
      <c r="N22" s="6" t="s">
        <v>678</v>
      </c>
      <c r="O22">
        <v>2026</v>
      </c>
    </row>
    <row r="23" spans="1:15" x14ac:dyDescent="0.4">
      <c r="A23" t="s">
        <v>277</v>
      </c>
      <c r="B23" t="s">
        <v>684</v>
      </c>
      <c r="C23" t="s">
        <v>713</v>
      </c>
      <c r="D23" t="s">
        <v>71</v>
      </c>
      <c r="E23" s="5">
        <v>8142</v>
      </c>
      <c r="F23" t="s">
        <v>1161</v>
      </c>
      <c r="G23">
        <v>55865</v>
      </c>
      <c r="H23" s="8">
        <v>0</v>
      </c>
      <c r="I23" s="8">
        <v>0</v>
      </c>
      <c r="J23" s="8">
        <v>0</v>
      </c>
      <c r="K23" s="8">
        <v>44900</v>
      </c>
      <c r="L23" s="8">
        <v>10965</v>
      </c>
      <c r="M23" s="1" t="s">
        <v>1685</v>
      </c>
      <c r="N23" s="6" t="s">
        <v>678</v>
      </c>
      <c r="O23">
        <v>2026</v>
      </c>
    </row>
    <row r="24" spans="1:15" x14ac:dyDescent="0.4">
      <c r="A24" t="s">
        <v>277</v>
      </c>
      <c r="B24" t="s">
        <v>684</v>
      </c>
      <c r="C24" t="s">
        <v>713</v>
      </c>
      <c r="D24" t="s">
        <v>71</v>
      </c>
      <c r="E24" s="5">
        <v>7752</v>
      </c>
      <c r="F24" t="s">
        <v>1686</v>
      </c>
      <c r="G24">
        <v>14418</v>
      </c>
      <c r="H24" s="8">
        <v>0</v>
      </c>
      <c r="I24" s="8">
        <v>0</v>
      </c>
      <c r="J24" s="8">
        <v>7100</v>
      </c>
      <c r="K24" s="8">
        <v>0</v>
      </c>
      <c r="L24" s="8">
        <v>7318</v>
      </c>
      <c r="M24" s="1" t="s">
        <v>1687</v>
      </c>
      <c r="N24" s="6" t="s">
        <v>678</v>
      </c>
      <c r="O24">
        <v>2026</v>
      </c>
    </row>
    <row r="25" spans="1:15" x14ac:dyDescent="0.4">
      <c r="A25" t="s">
        <v>277</v>
      </c>
      <c r="B25" t="s">
        <v>684</v>
      </c>
      <c r="C25" t="s">
        <v>713</v>
      </c>
      <c r="D25" t="s">
        <v>71</v>
      </c>
      <c r="E25" s="5">
        <v>7753</v>
      </c>
      <c r="F25" t="s">
        <v>1688</v>
      </c>
      <c r="G25">
        <v>17407</v>
      </c>
      <c r="H25" s="8">
        <v>0</v>
      </c>
      <c r="I25" s="8">
        <v>0</v>
      </c>
      <c r="J25" s="8">
        <v>8600</v>
      </c>
      <c r="K25" s="8">
        <v>0</v>
      </c>
      <c r="L25" s="8">
        <v>8807</v>
      </c>
      <c r="M25" s="1" t="s">
        <v>1689</v>
      </c>
      <c r="N25" s="6" t="s">
        <v>678</v>
      </c>
      <c r="O25">
        <v>2026</v>
      </c>
    </row>
    <row r="26" spans="1:15" x14ac:dyDescent="0.4">
      <c r="A26" t="s">
        <v>277</v>
      </c>
      <c r="B26" t="s">
        <v>684</v>
      </c>
      <c r="C26" t="s">
        <v>713</v>
      </c>
      <c r="D26" t="s">
        <v>71</v>
      </c>
      <c r="E26" s="5">
        <v>7876</v>
      </c>
      <c r="F26" t="s">
        <v>1690</v>
      </c>
      <c r="G26">
        <v>28480</v>
      </c>
      <c r="H26" s="8">
        <v>0</v>
      </c>
      <c r="I26" s="8">
        <v>0</v>
      </c>
      <c r="J26" s="8">
        <v>0</v>
      </c>
      <c r="K26" s="8">
        <v>0</v>
      </c>
      <c r="L26" s="8">
        <v>28480</v>
      </c>
      <c r="M26" s="1" t="s">
        <v>1691</v>
      </c>
      <c r="N26" s="6" t="s">
        <v>678</v>
      </c>
      <c r="O26">
        <v>2026</v>
      </c>
    </row>
    <row r="27" spans="1:15" x14ac:dyDescent="0.4">
      <c r="A27" t="s">
        <v>277</v>
      </c>
      <c r="B27" t="s">
        <v>685</v>
      </c>
      <c r="C27" t="s">
        <v>732</v>
      </c>
      <c r="D27" t="s">
        <v>1984</v>
      </c>
      <c r="E27" s="5">
        <v>7938</v>
      </c>
      <c r="F27" t="s">
        <v>154</v>
      </c>
      <c r="G27">
        <v>1500</v>
      </c>
      <c r="H27" s="8">
        <v>1000</v>
      </c>
      <c r="I27" s="8">
        <v>0</v>
      </c>
      <c r="J27" s="8">
        <v>0</v>
      </c>
      <c r="K27" s="8">
        <v>0</v>
      </c>
      <c r="L27" s="8">
        <v>500</v>
      </c>
      <c r="M27" s="1" t="s">
        <v>1692</v>
      </c>
      <c r="N27" s="6" t="s">
        <v>678</v>
      </c>
      <c r="O27">
        <v>2026</v>
      </c>
    </row>
    <row r="28" spans="1:15" x14ac:dyDescent="0.4">
      <c r="A28" t="s">
        <v>277</v>
      </c>
      <c r="B28" t="s">
        <v>685</v>
      </c>
      <c r="C28" t="s">
        <v>732</v>
      </c>
      <c r="D28" t="s">
        <v>1984</v>
      </c>
      <c r="E28" s="5">
        <v>8165</v>
      </c>
      <c r="F28" t="s">
        <v>1693</v>
      </c>
      <c r="G28">
        <v>1154</v>
      </c>
      <c r="H28" s="8">
        <v>0</v>
      </c>
      <c r="I28" s="8">
        <v>0</v>
      </c>
      <c r="J28" s="8">
        <v>0</v>
      </c>
      <c r="K28" s="8">
        <v>922</v>
      </c>
      <c r="L28" s="8">
        <v>232</v>
      </c>
      <c r="M28" s="1" t="s">
        <v>1694</v>
      </c>
      <c r="N28" s="6" t="s">
        <v>678</v>
      </c>
      <c r="O28">
        <v>2026</v>
      </c>
    </row>
    <row r="29" spans="1:15" x14ac:dyDescent="0.4">
      <c r="A29" t="s">
        <v>277</v>
      </c>
      <c r="B29" t="s">
        <v>685</v>
      </c>
      <c r="C29" t="s">
        <v>732</v>
      </c>
      <c r="D29" t="s">
        <v>1984</v>
      </c>
      <c r="E29" s="5">
        <v>6231</v>
      </c>
      <c r="F29" t="s">
        <v>155</v>
      </c>
      <c r="G29">
        <v>29392</v>
      </c>
      <c r="H29" s="8">
        <v>18035</v>
      </c>
      <c r="I29" s="8">
        <v>4508</v>
      </c>
      <c r="J29" s="8">
        <v>0</v>
      </c>
      <c r="K29" s="8">
        <v>140</v>
      </c>
      <c r="L29" s="8">
        <v>6709</v>
      </c>
      <c r="M29" s="1" t="s">
        <v>1695</v>
      </c>
      <c r="N29" s="6" t="s">
        <v>678</v>
      </c>
      <c r="O29">
        <v>2026</v>
      </c>
    </row>
    <row r="30" spans="1:15" x14ac:dyDescent="0.4">
      <c r="A30" t="s">
        <v>277</v>
      </c>
      <c r="B30" t="s">
        <v>685</v>
      </c>
      <c r="C30" t="s">
        <v>732</v>
      </c>
      <c r="D30" t="s">
        <v>1984</v>
      </c>
      <c r="E30" s="5">
        <v>6233</v>
      </c>
      <c r="F30" t="s">
        <v>163</v>
      </c>
      <c r="G30">
        <v>1532616</v>
      </c>
      <c r="H30" s="8">
        <v>509888</v>
      </c>
      <c r="I30" s="8">
        <v>509888</v>
      </c>
      <c r="J30" s="8">
        <v>0</v>
      </c>
      <c r="K30" s="8">
        <v>0</v>
      </c>
      <c r="L30" s="8">
        <v>512840</v>
      </c>
      <c r="M30" s="1" t="s">
        <v>1696</v>
      </c>
      <c r="N30" s="6" t="s">
        <v>678</v>
      </c>
      <c r="O30">
        <v>2026</v>
      </c>
    </row>
    <row r="31" spans="1:15" x14ac:dyDescent="0.4">
      <c r="A31" t="s">
        <v>277</v>
      </c>
      <c r="B31" t="s">
        <v>685</v>
      </c>
      <c r="C31" t="s">
        <v>732</v>
      </c>
      <c r="D31" t="s">
        <v>1984</v>
      </c>
      <c r="E31" s="5">
        <v>6235</v>
      </c>
      <c r="F31" t="s">
        <v>164</v>
      </c>
      <c r="G31">
        <v>26317</v>
      </c>
      <c r="H31" s="8">
        <v>8772</v>
      </c>
      <c r="I31" s="8">
        <v>8772</v>
      </c>
      <c r="J31" s="8">
        <v>0</v>
      </c>
      <c r="K31" s="8">
        <v>0</v>
      </c>
      <c r="L31" s="8">
        <v>8773</v>
      </c>
      <c r="M31" s="1" t="s">
        <v>1697</v>
      </c>
      <c r="N31" s="6" t="s">
        <v>678</v>
      </c>
      <c r="O31">
        <v>2026</v>
      </c>
    </row>
    <row r="32" spans="1:15" x14ac:dyDescent="0.4">
      <c r="A32" t="s">
        <v>277</v>
      </c>
      <c r="B32" t="s">
        <v>685</v>
      </c>
      <c r="C32" t="s">
        <v>732</v>
      </c>
      <c r="D32" t="s">
        <v>1984</v>
      </c>
      <c r="E32" s="5">
        <v>8080</v>
      </c>
      <c r="F32" t="s">
        <v>1698</v>
      </c>
      <c r="G32">
        <v>10968</v>
      </c>
      <c r="H32" s="8">
        <v>2573</v>
      </c>
      <c r="I32" s="8">
        <v>2573</v>
      </c>
      <c r="J32" s="8">
        <v>0</v>
      </c>
      <c r="K32" s="8">
        <v>35</v>
      </c>
      <c r="L32" s="8">
        <v>5787</v>
      </c>
      <c r="M32" s="1" t="s">
        <v>1697</v>
      </c>
      <c r="N32" s="6" t="s">
        <v>678</v>
      </c>
      <c r="O32">
        <v>2026</v>
      </c>
    </row>
    <row r="33" spans="1:15" x14ac:dyDescent="0.4">
      <c r="A33" t="s">
        <v>277</v>
      </c>
      <c r="B33" t="s">
        <v>685</v>
      </c>
      <c r="C33" t="s">
        <v>732</v>
      </c>
      <c r="D33" t="s">
        <v>1984</v>
      </c>
      <c r="E33" s="5">
        <v>6236</v>
      </c>
      <c r="F33" t="s">
        <v>166</v>
      </c>
      <c r="G33">
        <v>60092</v>
      </c>
      <c r="H33" s="8">
        <v>20030</v>
      </c>
      <c r="I33" s="8">
        <v>20030</v>
      </c>
      <c r="J33" s="8">
        <v>0</v>
      </c>
      <c r="K33" s="8">
        <v>0</v>
      </c>
      <c r="L33" s="8">
        <v>20032</v>
      </c>
      <c r="M33" s="1" t="s">
        <v>1699</v>
      </c>
      <c r="N33" s="6" t="s">
        <v>678</v>
      </c>
      <c r="O33">
        <v>2026</v>
      </c>
    </row>
    <row r="34" spans="1:15" x14ac:dyDescent="0.4">
      <c r="A34" t="s">
        <v>277</v>
      </c>
      <c r="B34" t="s">
        <v>685</v>
      </c>
      <c r="C34" t="s">
        <v>732</v>
      </c>
      <c r="D34" t="s">
        <v>1984</v>
      </c>
      <c r="E34" s="5">
        <v>6237</v>
      </c>
      <c r="F34" t="s">
        <v>167</v>
      </c>
      <c r="G34">
        <v>28811</v>
      </c>
      <c r="H34" s="8">
        <v>9033</v>
      </c>
      <c r="I34" s="8">
        <v>9033</v>
      </c>
      <c r="J34" s="8">
        <v>0</v>
      </c>
      <c r="K34" s="8">
        <v>0</v>
      </c>
      <c r="L34" s="8">
        <v>10745</v>
      </c>
      <c r="M34" s="1" t="s">
        <v>1700</v>
      </c>
      <c r="N34" s="6" t="s">
        <v>678</v>
      </c>
      <c r="O34">
        <v>2026</v>
      </c>
    </row>
    <row r="35" spans="1:15" x14ac:dyDescent="0.4">
      <c r="A35" t="s">
        <v>277</v>
      </c>
      <c r="B35" t="s">
        <v>685</v>
      </c>
      <c r="C35" t="s">
        <v>732</v>
      </c>
      <c r="D35" t="s">
        <v>1984</v>
      </c>
      <c r="E35" s="5">
        <v>6895</v>
      </c>
      <c r="F35" t="s">
        <v>156</v>
      </c>
      <c r="G35">
        <v>1213</v>
      </c>
      <c r="H35" s="8">
        <v>808</v>
      </c>
      <c r="I35" s="8">
        <v>202</v>
      </c>
      <c r="J35" s="8">
        <v>0</v>
      </c>
      <c r="K35" s="8">
        <v>0</v>
      </c>
      <c r="L35" s="8">
        <v>203</v>
      </c>
      <c r="M35" s="1" t="s">
        <v>1701</v>
      </c>
      <c r="N35" s="6" t="s">
        <v>678</v>
      </c>
      <c r="O35">
        <v>2026</v>
      </c>
    </row>
    <row r="36" spans="1:15" x14ac:dyDescent="0.4">
      <c r="A36" t="s">
        <v>277</v>
      </c>
      <c r="B36" t="s">
        <v>685</v>
      </c>
      <c r="C36" t="s">
        <v>732</v>
      </c>
      <c r="D36" t="s">
        <v>1984</v>
      </c>
      <c r="E36" s="5">
        <v>6986</v>
      </c>
      <c r="F36" t="s">
        <v>168</v>
      </c>
      <c r="G36">
        <v>1153</v>
      </c>
      <c r="H36" s="8">
        <v>384</v>
      </c>
      <c r="I36" s="8">
        <v>384</v>
      </c>
      <c r="J36" s="8">
        <v>0</v>
      </c>
      <c r="K36" s="8">
        <v>0</v>
      </c>
      <c r="L36" s="8">
        <v>385</v>
      </c>
      <c r="M36" s="1" t="s">
        <v>1702</v>
      </c>
      <c r="N36" s="6" t="s">
        <v>678</v>
      </c>
      <c r="O36">
        <v>2026</v>
      </c>
    </row>
    <row r="37" spans="1:15" x14ac:dyDescent="0.4">
      <c r="A37" t="s">
        <v>277</v>
      </c>
      <c r="B37" t="s">
        <v>685</v>
      </c>
      <c r="C37" t="s">
        <v>732</v>
      </c>
      <c r="D37" t="s">
        <v>1983</v>
      </c>
      <c r="E37" s="5">
        <v>6239</v>
      </c>
      <c r="F37" t="s">
        <v>159</v>
      </c>
      <c r="G37">
        <v>190928</v>
      </c>
      <c r="H37" s="8">
        <v>343</v>
      </c>
      <c r="I37" s="8">
        <v>0</v>
      </c>
      <c r="J37" s="8">
        <v>0</v>
      </c>
      <c r="K37" s="8">
        <v>156160</v>
      </c>
      <c r="L37" s="8">
        <v>34425</v>
      </c>
      <c r="M37" s="1" t="s">
        <v>1703</v>
      </c>
      <c r="N37" s="6" t="s">
        <v>678</v>
      </c>
      <c r="O37">
        <v>2026</v>
      </c>
    </row>
    <row r="38" spans="1:15" x14ac:dyDescent="0.4">
      <c r="A38" t="s">
        <v>277</v>
      </c>
      <c r="B38" t="s">
        <v>685</v>
      </c>
      <c r="C38" t="s">
        <v>732</v>
      </c>
      <c r="D38" t="s">
        <v>1983</v>
      </c>
      <c r="E38" s="5">
        <v>6681</v>
      </c>
      <c r="F38" t="s">
        <v>160</v>
      </c>
      <c r="G38">
        <v>156774</v>
      </c>
      <c r="H38" s="8">
        <v>95168</v>
      </c>
      <c r="I38" s="8">
        <v>22401</v>
      </c>
      <c r="J38" s="8">
        <v>0</v>
      </c>
      <c r="K38" s="8">
        <v>0</v>
      </c>
      <c r="L38" s="8">
        <v>39205</v>
      </c>
      <c r="M38" s="1" t="s">
        <v>1704</v>
      </c>
      <c r="N38" s="6" t="s">
        <v>678</v>
      </c>
      <c r="O38">
        <v>2026</v>
      </c>
    </row>
    <row r="39" spans="1:15" x14ac:dyDescent="0.4">
      <c r="A39" t="s">
        <v>277</v>
      </c>
      <c r="B39" t="s">
        <v>685</v>
      </c>
      <c r="C39" t="s">
        <v>732</v>
      </c>
      <c r="D39" t="s">
        <v>1983</v>
      </c>
      <c r="E39" s="5">
        <v>7824</v>
      </c>
      <c r="F39" t="s">
        <v>161</v>
      </c>
      <c r="G39">
        <v>16846</v>
      </c>
      <c r="H39" s="8">
        <v>10547</v>
      </c>
      <c r="I39" s="8">
        <v>0</v>
      </c>
      <c r="J39" s="8">
        <v>0</v>
      </c>
      <c r="K39" s="8">
        <v>0</v>
      </c>
      <c r="L39" s="8">
        <v>6299</v>
      </c>
      <c r="M39" s="1" t="s">
        <v>1705</v>
      </c>
      <c r="N39" s="6" t="s">
        <v>678</v>
      </c>
      <c r="O39">
        <v>2026</v>
      </c>
    </row>
    <row r="40" spans="1:15" x14ac:dyDescent="0.4">
      <c r="A40" t="s">
        <v>277</v>
      </c>
      <c r="B40" t="s">
        <v>685</v>
      </c>
      <c r="C40" t="s">
        <v>732</v>
      </c>
      <c r="D40" t="s">
        <v>1983</v>
      </c>
      <c r="E40" s="5">
        <v>6232</v>
      </c>
      <c r="F40" t="s">
        <v>162</v>
      </c>
      <c r="G40">
        <v>72179</v>
      </c>
      <c r="H40" s="8">
        <v>24059</v>
      </c>
      <c r="I40" s="8">
        <v>24059</v>
      </c>
      <c r="J40" s="8">
        <v>0</v>
      </c>
      <c r="K40" s="8">
        <v>0</v>
      </c>
      <c r="L40" s="8">
        <v>24061</v>
      </c>
      <c r="M40" s="1" t="s">
        <v>1706</v>
      </c>
      <c r="N40" s="6" t="s">
        <v>678</v>
      </c>
      <c r="O40">
        <v>2026</v>
      </c>
    </row>
    <row r="41" spans="1:15" x14ac:dyDescent="0.4">
      <c r="A41" t="s">
        <v>277</v>
      </c>
      <c r="B41" t="s">
        <v>685</v>
      </c>
      <c r="C41" t="s">
        <v>732</v>
      </c>
      <c r="D41" t="s">
        <v>1983</v>
      </c>
      <c r="E41" s="5">
        <v>1089</v>
      </c>
      <c r="F41" t="s">
        <v>1707</v>
      </c>
      <c r="G41">
        <v>105219</v>
      </c>
      <c r="H41" s="8">
        <v>0</v>
      </c>
      <c r="I41" s="8">
        <v>0</v>
      </c>
      <c r="J41" s="8">
        <v>0</v>
      </c>
      <c r="K41" s="8">
        <v>0</v>
      </c>
      <c r="L41" s="8">
        <v>105219</v>
      </c>
      <c r="M41" s="1" t="s">
        <v>1708</v>
      </c>
      <c r="N41" s="6" t="s">
        <v>678</v>
      </c>
      <c r="O41">
        <v>2026</v>
      </c>
    </row>
    <row r="42" spans="1:15" x14ac:dyDescent="0.4">
      <c r="A42" t="s">
        <v>277</v>
      </c>
      <c r="B42" t="s">
        <v>685</v>
      </c>
      <c r="C42" t="s">
        <v>732</v>
      </c>
      <c r="D42" t="s">
        <v>1983</v>
      </c>
      <c r="E42" s="5">
        <v>6534</v>
      </c>
      <c r="F42" t="s">
        <v>171</v>
      </c>
      <c r="G42">
        <v>267</v>
      </c>
      <c r="H42" s="8">
        <v>0</v>
      </c>
      <c r="I42" s="8">
        <v>0</v>
      </c>
      <c r="J42" s="8">
        <v>0</v>
      </c>
      <c r="K42" s="8">
        <v>0</v>
      </c>
      <c r="L42" s="8">
        <v>267</v>
      </c>
      <c r="M42" s="1" t="s">
        <v>1709</v>
      </c>
      <c r="N42" s="6" t="s">
        <v>678</v>
      </c>
      <c r="O42">
        <v>2026</v>
      </c>
    </row>
    <row r="43" spans="1:15" x14ac:dyDescent="0.4">
      <c r="A43" t="s">
        <v>277</v>
      </c>
      <c r="B43" t="s">
        <v>685</v>
      </c>
      <c r="C43" t="s">
        <v>732</v>
      </c>
      <c r="D43" t="s">
        <v>1983</v>
      </c>
      <c r="E43" s="5">
        <v>7180</v>
      </c>
      <c r="F43" t="s">
        <v>1710</v>
      </c>
      <c r="G43">
        <v>46529</v>
      </c>
      <c r="H43" s="8">
        <v>0</v>
      </c>
      <c r="I43" s="8">
        <v>0</v>
      </c>
      <c r="J43" s="8">
        <v>0</v>
      </c>
      <c r="K43" s="8">
        <v>230</v>
      </c>
      <c r="L43" s="8">
        <v>46299</v>
      </c>
      <c r="M43" s="1" t="s">
        <v>1711</v>
      </c>
      <c r="N43" s="6" t="s">
        <v>678</v>
      </c>
      <c r="O43">
        <v>2026</v>
      </c>
    </row>
    <row r="44" spans="1:15" x14ac:dyDescent="0.4">
      <c r="A44" t="s">
        <v>277</v>
      </c>
      <c r="B44" t="s">
        <v>685</v>
      </c>
      <c r="C44" t="s">
        <v>732</v>
      </c>
      <c r="D44" t="s">
        <v>45</v>
      </c>
      <c r="E44" s="5">
        <v>3703</v>
      </c>
      <c r="F44" t="s">
        <v>174</v>
      </c>
      <c r="G44">
        <v>10430</v>
      </c>
      <c r="H44" s="8">
        <v>0</v>
      </c>
      <c r="I44" s="8">
        <v>0</v>
      </c>
      <c r="J44" s="8">
        <v>0</v>
      </c>
      <c r="K44" s="8">
        <v>0</v>
      </c>
      <c r="L44" s="8">
        <v>10430</v>
      </c>
      <c r="M44" s="1" t="s">
        <v>1712</v>
      </c>
      <c r="N44" s="6" t="s">
        <v>678</v>
      </c>
      <c r="O44">
        <v>2026</v>
      </c>
    </row>
    <row r="45" spans="1:15" x14ac:dyDescent="0.4">
      <c r="A45" t="s">
        <v>277</v>
      </c>
      <c r="B45" t="s">
        <v>685</v>
      </c>
      <c r="C45" t="s">
        <v>732</v>
      </c>
      <c r="D45" t="s">
        <v>45</v>
      </c>
      <c r="E45" s="5">
        <v>7787</v>
      </c>
      <c r="F45" t="s">
        <v>175</v>
      </c>
      <c r="G45">
        <v>8259</v>
      </c>
      <c r="H45" s="8">
        <v>4998</v>
      </c>
      <c r="I45" s="8">
        <v>0</v>
      </c>
      <c r="J45" s="8">
        <v>0</v>
      </c>
      <c r="K45" s="8">
        <v>0</v>
      </c>
      <c r="L45" s="8">
        <v>3261</v>
      </c>
      <c r="M45" s="1" t="s">
        <v>1713</v>
      </c>
      <c r="N45" s="6" t="s">
        <v>678</v>
      </c>
      <c r="O45">
        <v>2026</v>
      </c>
    </row>
    <row r="46" spans="1:15" x14ac:dyDescent="0.4">
      <c r="A46" t="s">
        <v>277</v>
      </c>
      <c r="B46" t="s">
        <v>685</v>
      </c>
      <c r="C46" t="s">
        <v>732</v>
      </c>
      <c r="D46" t="s">
        <v>45</v>
      </c>
      <c r="E46" s="5">
        <v>7940</v>
      </c>
      <c r="F46" t="s">
        <v>176</v>
      </c>
      <c r="G46">
        <v>10003</v>
      </c>
      <c r="H46" s="8">
        <v>4824</v>
      </c>
      <c r="I46" s="8">
        <v>1839</v>
      </c>
      <c r="J46" s="8">
        <v>0</v>
      </c>
      <c r="K46" s="8">
        <v>0</v>
      </c>
      <c r="L46" s="8">
        <v>3340</v>
      </c>
      <c r="M46" s="1" t="s">
        <v>1714</v>
      </c>
      <c r="N46" s="6" t="s">
        <v>678</v>
      </c>
      <c r="O46">
        <v>2026</v>
      </c>
    </row>
    <row r="47" spans="1:15" x14ac:dyDescent="0.4">
      <c r="A47" t="s">
        <v>277</v>
      </c>
      <c r="B47" t="s">
        <v>685</v>
      </c>
      <c r="C47" t="s">
        <v>732</v>
      </c>
      <c r="D47" t="s">
        <v>45</v>
      </c>
      <c r="E47" s="5">
        <v>6779</v>
      </c>
      <c r="F47" t="s">
        <v>1715</v>
      </c>
      <c r="G47">
        <v>12444</v>
      </c>
      <c r="H47" s="8">
        <v>0</v>
      </c>
      <c r="I47" s="8">
        <v>0</v>
      </c>
      <c r="J47" s="8">
        <v>0</v>
      </c>
      <c r="K47" s="8">
        <v>0</v>
      </c>
      <c r="L47" s="8">
        <v>12444</v>
      </c>
      <c r="M47" s="1" t="s">
        <v>1716</v>
      </c>
      <c r="N47" s="6" t="s">
        <v>678</v>
      </c>
      <c r="O47">
        <v>2026</v>
      </c>
    </row>
    <row r="48" spans="1:15" x14ac:dyDescent="0.4">
      <c r="A48" t="s">
        <v>277</v>
      </c>
      <c r="B48" t="s">
        <v>685</v>
      </c>
      <c r="C48" t="s">
        <v>732</v>
      </c>
      <c r="D48" t="s">
        <v>45</v>
      </c>
      <c r="E48" s="5">
        <v>6469</v>
      </c>
      <c r="F48" t="s">
        <v>177</v>
      </c>
      <c r="G48">
        <v>20009</v>
      </c>
      <c r="H48" s="8">
        <v>15006</v>
      </c>
      <c r="I48" s="8">
        <v>0</v>
      </c>
      <c r="J48" s="8">
        <v>0</v>
      </c>
      <c r="K48" s="8">
        <v>0</v>
      </c>
      <c r="L48" s="8">
        <v>5003</v>
      </c>
      <c r="M48" s="1" t="s">
        <v>1717</v>
      </c>
      <c r="N48" s="6" t="s">
        <v>678</v>
      </c>
      <c r="O48">
        <v>2026</v>
      </c>
    </row>
    <row r="49" spans="1:15" x14ac:dyDescent="0.4">
      <c r="A49" t="s">
        <v>277</v>
      </c>
      <c r="B49" t="s">
        <v>685</v>
      </c>
      <c r="C49" t="s">
        <v>732</v>
      </c>
      <c r="D49" t="s">
        <v>45</v>
      </c>
      <c r="E49" s="5">
        <v>8238</v>
      </c>
      <c r="F49" t="s">
        <v>178</v>
      </c>
      <c r="G49">
        <v>33076</v>
      </c>
      <c r="H49" s="8">
        <v>0</v>
      </c>
      <c r="I49" s="8">
        <v>0</v>
      </c>
      <c r="J49" s="8">
        <v>0</v>
      </c>
      <c r="K49" s="8">
        <v>0</v>
      </c>
      <c r="L49" s="8">
        <v>33076</v>
      </c>
      <c r="M49" s="1" t="s">
        <v>1718</v>
      </c>
      <c r="N49" s="6" t="s">
        <v>678</v>
      </c>
      <c r="O49">
        <v>2026</v>
      </c>
    </row>
    <row r="50" spans="1:15" x14ac:dyDescent="0.4">
      <c r="A50" t="s">
        <v>277</v>
      </c>
      <c r="B50" t="s">
        <v>685</v>
      </c>
      <c r="C50" t="s">
        <v>732</v>
      </c>
      <c r="D50" t="s">
        <v>45</v>
      </c>
      <c r="E50" s="5">
        <v>8264</v>
      </c>
      <c r="F50" t="s">
        <v>1719</v>
      </c>
      <c r="G50">
        <v>3780</v>
      </c>
      <c r="H50" s="8">
        <v>1890</v>
      </c>
      <c r="I50" s="8">
        <v>0</v>
      </c>
      <c r="J50" s="8">
        <v>0</v>
      </c>
      <c r="K50" s="8">
        <v>0</v>
      </c>
      <c r="L50" s="8">
        <v>1890</v>
      </c>
      <c r="M50" s="1" t="s">
        <v>1720</v>
      </c>
      <c r="N50" s="6" t="s">
        <v>678</v>
      </c>
      <c r="O50">
        <v>2026</v>
      </c>
    </row>
    <row r="51" spans="1:15" x14ac:dyDescent="0.4">
      <c r="A51" t="s">
        <v>277</v>
      </c>
      <c r="B51" t="s">
        <v>685</v>
      </c>
      <c r="C51" t="s">
        <v>732</v>
      </c>
      <c r="D51" t="s">
        <v>45</v>
      </c>
      <c r="E51" s="5">
        <v>4526</v>
      </c>
      <c r="F51" t="s">
        <v>179</v>
      </c>
      <c r="G51">
        <v>50948</v>
      </c>
      <c r="H51" s="8">
        <v>5550</v>
      </c>
      <c r="I51" s="8">
        <v>0</v>
      </c>
      <c r="J51" s="8">
        <v>0</v>
      </c>
      <c r="K51" s="8">
        <v>0</v>
      </c>
      <c r="L51" s="8">
        <v>45398</v>
      </c>
      <c r="M51" s="1" t="s">
        <v>1721</v>
      </c>
      <c r="N51" s="6" t="s">
        <v>678</v>
      </c>
      <c r="O51">
        <v>2026</v>
      </c>
    </row>
    <row r="52" spans="1:15" x14ac:dyDescent="0.4">
      <c r="A52" t="s">
        <v>277</v>
      </c>
      <c r="B52" t="s">
        <v>685</v>
      </c>
      <c r="C52" t="s">
        <v>732</v>
      </c>
      <c r="D52" t="s">
        <v>45</v>
      </c>
      <c r="E52" s="5">
        <v>6543</v>
      </c>
      <c r="F52" t="s">
        <v>180</v>
      </c>
      <c r="G52">
        <v>2136</v>
      </c>
      <c r="H52" s="8">
        <v>1424</v>
      </c>
      <c r="I52" s="8">
        <v>0</v>
      </c>
      <c r="J52" s="8">
        <v>0</v>
      </c>
      <c r="K52" s="8">
        <v>0</v>
      </c>
      <c r="L52" s="8">
        <v>712</v>
      </c>
      <c r="M52" s="1" t="s">
        <v>1722</v>
      </c>
      <c r="N52" s="6" t="s">
        <v>678</v>
      </c>
      <c r="O52">
        <v>2026</v>
      </c>
    </row>
    <row r="53" spans="1:15" x14ac:dyDescent="0.4">
      <c r="A53" t="s">
        <v>277</v>
      </c>
      <c r="B53" t="s">
        <v>685</v>
      </c>
      <c r="C53" t="s">
        <v>732</v>
      </c>
      <c r="D53" t="s">
        <v>45</v>
      </c>
      <c r="E53" s="5">
        <v>7788</v>
      </c>
      <c r="F53" t="s">
        <v>181</v>
      </c>
      <c r="G53">
        <v>1080</v>
      </c>
      <c r="H53" s="8">
        <v>720</v>
      </c>
      <c r="I53" s="8">
        <v>0</v>
      </c>
      <c r="J53" s="8">
        <v>0</v>
      </c>
      <c r="K53" s="8">
        <v>0</v>
      </c>
      <c r="L53" s="8">
        <v>360</v>
      </c>
      <c r="M53" s="1" t="s">
        <v>1723</v>
      </c>
      <c r="N53" s="6" t="s">
        <v>678</v>
      </c>
      <c r="O53">
        <v>2026</v>
      </c>
    </row>
    <row r="54" spans="1:15" x14ac:dyDescent="0.4">
      <c r="A54" t="s">
        <v>277</v>
      </c>
      <c r="B54" t="s">
        <v>685</v>
      </c>
      <c r="C54" t="s">
        <v>732</v>
      </c>
      <c r="D54" t="s">
        <v>45</v>
      </c>
      <c r="E54" s="5">
        <v>6748</v>
      </c>
      <c r="F54" t="s">
        <v>182</v>
      </c>
      <c r="G54">
        <v>40477</v>
      </c>
      <c r="H54" s="8">
        <v>26942</v>
      </c>
      <c r="I54" s="8">
        <v>6735</v>
      </c>
      <c r="J54" s="8">
        <v>0</v>
      </c>
      <c r="K54" s="8">
        <v>64</v>
      </c>
      <c r="L54" s="8">
        <v>6736</v>
      </c>
      <c r="M54" s="1" t="s">
        <v>1724</v>
      </c>
      <c r="N54" s="6" t="s">
        <v>678</v>
      </c>
      <c r="O54">
        <v>2026</v>
      </c>
    </row>
    <row r="55" spans="1:15" x14ac:dyDescent="0.4">
      <c r="A55" t="s">
        <v>277</v>
      </c>
      <c r="B55" t="s">
        <v>685</v>
      </c>
      <c r="C55" t="s">
        <v>732</v>
      </c>
      <c r="D55" t="s">
        <v>45</v>
      </c>
      <c r="E55" s="5">
        <v>8147</v>
      </c>
      <c r="F55" t="s">
        <v>183</v>
      </c>
      <c r="G55">
        <v>1829</v>
      </c>
      <c r="H55" s="8">
        <v>0</v>
      </c>
      <c r="I55" s="8">
        <v>1347</v>
      </c>
      <c r="J55" s="8">
        <v>0</v>
      </c>
      <c r="K55" s="8">
        <v>0</v>
      </c>
      <c r="L55" s="8">
        <v>482</v>
      </c>
      <c r="M55" s="1" t="s">
        <v>1725</v>
      </c>
      <c r="N55" s="6" t="s">
        <v>678</v>
      </c>
      <c r="O55">
        <v>2026</v>
      </c>
    </row>
    <row r="56" spans="1:15" x14ac:dyDescent="0.4">
      <c r="A56" t="s">
        <v>277</v>
      </c>
      <c r="B56" t="s">
        <v>685</v>
      </c>
      <c r="C56" t="s">
        <v>732</v>
      </c>
      <c r="D56" t="s">
        <v>45</v>
      </c>
      <c r="E56" s="5">
        <v>8247</v>
      </c>
      <c r="F56" t="s">
        <v>1726</v>
      </c>
      <c r="G56">
        <v>1524</v>
      </c>
      <c r="H56" s="8">
        <v>0</v>
      </c>
      <c r="I56" s="8">
        <v>762</v>
      </c>
      <c r="J56" s="8">
        <v>0</v>
      </c>
      <c r="K56" s="8">
        <v>0</v>
      </c>
      <c r="L56" s="8">
        <v>762</v>
      </c>
      <c r="M56" s="1" t="s">
        <v>1727</v>
      </c>
      <c r="N56" s="6" t="s">
        <v>678</v>
      </c>
      <c r="O56">
        <v>2026</v>
      </c>
    </row>
    <row r="57" spans="1:15" x14ac:dyDescent="0.4">
      <c r="A57" t="s">
        <v>277</v>
      </c>
      <c r="B57" t="s">
        <v>685</v>
      </c>
      <c r="C57" t="s">
        <v>732</v>
      </c>
      <c r="D57" t="s">
        <v>45</v>
      </c>
      <c r="E57" s="5">
        <v>3161</v>
      </c>
      <c r="F57" t="s">
        <v>1728</v>
      </c>
      <c r="G57">
        <v>5555</v>
      </c>
      <c r="H57" s="8">
        <v>1288</v>
      </c>
      <c r="I57" s="8">
        <v>480</v>
      </c>
      <c r="J57" s="8">
        <v>0</v>
      </c>
      <c r="K57" s="8">
        <v>0</v>
      </c>
      <c r="L57" s="8">
        <v>3787</v>
      </c>
      <c r="M57" s="1" t="s">
        <v>1729</v>
      </c>
      <c r="N57" s="6" t="s">
        <v>678</v>
      </c>
      <c r="O57">
        <v>2026</v>
      </c>
    </row>
    <row r="58" spans="1:15" x14ac:dyDescent="0.4">
      <c r="A58" t="s">
        <v>277</v>
      </c>
      <c r="B58" t="s">
        <v>685</v>
      </c>
      <c r="C58" t="s">
        <v>732</v>
      </c>
      <c r="D58" t="s">
        <v>45</v>
      </c>
      <c r="E58" s="5">
        <v>8267</v>
      </c>
      <c r="F58" t="s">
        <v>1730</v>
      </c>
      <c r="G58">
        <v>1225</v>
      </c>
      <c r="H58" s="8">
        <v>0</v>
      </c>
      <c r="I58" s="8">
        <v>0</v>
      </c>
      <c r="J58" s="8">
        <v>0</v>
      </c>
      <c r="K58" s="8">
        <v>0</v>
      </c>
      <c r="L58" s="8">
        <v>1225</v>
      </c>
      <c r="M58" s="1" t="s">
        <v>1731</v>
      </c>
      <c r="N58" s="6" t="s">
        <v>678</v>
      </c>
      <c r="O58">
        <v>2026</v>
      </c>
    </row>
    <row r="59" spans="1:15" x14ac:dyDescent="0.4">
      <c r="A59" t="s">
        <v>277</v>
      </c>
      <c r="B59" t="s">
        <v>686</v>
      </c>
      <c r="C59" t="s">
        <v>712</v>
      </c>
      <c r="D59" t="s">
        <v>1976</v>
      </c>
      <c r="E59" s="5">
        <v>6359</v>
      </c>
      <c r="F59" t="s">
        <v>73</v>
      </c>
      <c r="G59">
        <v>7500</v>
      </c>
      <c r="H59" s="8">
        <v>0</v>
      </c>
      <c r="I59" s="8">
        <v>0</v>
      </c>
      <c r="J59" s="8">
        <v>0</v>
      </c>
      <c r="K59" s="8">
        <v>6100</v>
      </c>
      <c r="L59" s="8">
        <v>1400</v>
      </c>
      <c r="M59" s="1" t="s">
        <v>1732</v>
      </c>
      <c r="N59" s="6" t="s">
        <v>678</v>
      </c>
      <c r="O59">
        <v>2026</v>
      </c>
    </row>
    <row r="60" spans="1:15" x14ac:dyDescent="0.4">
      <c r="A60" t="s">
        <v>277</v>
      </c>
      <c r="B60" t="s">
        <v>686</v>
      </c>
      <c r="C60" t="s">
        <v>712</v>
      </c>
      <c r="D60" t="s">
        <v>1977</v>
      </c>
      <c r="E60" s="5">
        <v>7988</v>
      </c>
      <c r="F60" t="s">
        <v>83</v>
      </c>
      <c r="G60">
        <v>4518</v>
      </c>
      <c r="H60" s="8">
        <v>0</v>
      </c>
      <c r="I60" s="8">
        <v>0</v>
      </c>
      <c r="J60" s="8">
        <v>0</v>
      </c>
      <c r="K60" s="8">
        <v>0</v>
      </c>
      <c r="L60" s="8">
        <v>4518</v>
      </c>
      <c r="M60" s="1" t="s">
        <v>1733</v>
      </c>
      <c r="N60" s="6" t="s">
        <v>678</v>
      </c>
      <c r="O60">
        <v>2026</v>
      </c>
    </row>
    <row r="61" spans="1:15" x14ac:dyDescent="0.4">
      <c r="A61" t="s">
        <v>277</v>
      </c>
      <c r="B61" t="s">
        <v>686</v>
      </c>
      <c r="C61" t="s">
        <v>712</v>
      </c>
      <c r="D61" t="s">
        <v>1976</v>
      </c>
      <c r="E61" s="5">
        <v>8177</v>
      </c>
      <c r="F61" t="s">
        <v>74</v>
      </c>
      <c r="G61">
        <v>13154</v>
      </c>
      <c r="H61" s="8">
        <v>0</v>
      </c>
      <c r="I61" s="8">
        <v>0</v>
      </c>
      <c r="J61" s="8">
        <v>0</v>
      </c>
      <c r="K61" s="8">
        <v>11000</v>
      </c>
      <c r="L61" s="8">
        <v>2154</v>
      </c>
      <c r="M61" s="1" t="s">
        <v>1734</v>
      </c>
      <c r="N61" s="6" t="s">
        <v>678</v>
      </c>
      <c r="O61">
        <v>2026</v>
      </c>
    </row>
    <row r="62" spans="1:15" x14ac:dyDescent="0.4">
      <c r="A62" t="s">
        <v>277</v>
      </c>
      <c r="B62" t="s">
        <v>686</v>
      </c>
      <c r="C62" t="s">
        <v>712</v>
      </c>
      <c r="D62" t="s">
        <v>1978</v>
      </c>
      <c r="E62" s="5">
        <v>4063</v>
      </c>
      <c r="F62" t="s">
        <v>79</v>
      </c>
      <c r="G62">
        <v>70871</v>
      </c>
      <c r="H62" s="8">
        <v>0</v>
      </c>
      <c r="I62" s="8">
        <v>38205</v>
      </c>
      <c r="J62" s="8">
        <v>0</v>
      </c>
      <c r="K62" s="8">
        <v>3018</v>
      </c>
      <c r="L62" s="8">
        <v>29648</v>
      </c>
      <c r="M62" s="1" t="s">
        <v>1735</v>
      </c>
      <c r="N62" s="6" t="s">
        <v>678</v>
      </c>
      <c r="O62">
        <v>2026</v>
      </c>
    </row>
    <row r="63" spans="1:15" x14ac:dyDescent="0.4">
      <c r="A63" t="s">
        <v>277</v>
      </c>
      <c r="B63" t="s">
        <v>686</v>
      </c>
      <c r="C63" t="s">
        <v>712</v>
      </c>
      <c r="D63" t="s">
        <v>1978</v>
      </c>
      <c r="E63" s="5">
        <v>6639</v>
      </c>
      <c r="F63" t="s">
        <v>80</v>
      </c>
      <c r="G63">
        <v>612635</v>
      </c>
      <c r="H63" s="8">
        <v>0</v>
      </c>
      <c r="I63" s="8">
        <v>0</v>
      </c>
      <c r="J63" s="8">
        <v>0</v>
      </c>
      <c r="K63" s="8">
        <v>612635</v>
      </c>
      <c r="L63" s="8">
        <v>0</v>
      </c>
      <c r="M63" s="1" t="s">
        <v>1736</v>
      </c>
      <c r="N63" s="6" t="s">
        <v>678</v>
      </c>
      <c r="O63">
        <v>2026</v>
      </c>
    </row>
    <row r="64" spans="1:15" x14ac:dyDescent="0.4">
      <c r="A64" t="s">
        <v>277</v>
      </c>
      <c r="B64" t="s">
        <v>686</v>
      </c>
      <c r="C64" t="s">
        <v>712</v>
      </c>
      <c r="D64" t="s">
        <v>1978</v>
      </c>
      <c r="E64" s="5">
        <v>6753</v>
      </c>
      <c r="F64" t="s">
        <v>81</v>
      </c>
      <c r="G64">
        <v>37056</v>
      </c>
      <c r="H64" s="8">
        <v>0</v>
      </c>
      <c r="I64" s="8">
        <v>0</v>
      </c>
      <c r="J64" s="8">
        <v>0</v>
      </c>
      <c r="K64" s="8">
        <v>36211</v>
      </c>
      <c r="L64" s="8">
        <v>845</v>
      </c>
      <c r="M64" s="1" t="s">
        <v>1737</v>
      </c>
      <c r="N64" s="6" t="s">
        <v>678</v>
      </c>
      <c r="O64">
        <v>2026</v>
      </c>
    </row>
    <row r="65" spans="1:15" x14ac:dyDescent="0.4">
      <c r="A65" t="s">
        <v>277</v>
      </c>
      <c r="B65" t="s">
        <v>686</v>
      </c>
      <c r="C65" t="s">
        <v>712</v>
      </c>
      <c r="D65" t="s">
        <v>1978</v>
      </c>
      <c r="E65" s="5">
        <v>6797</v>
      </c>
      <c r="F65" t="s">
        <v>268</v>
      </c>
      <c r="G65">
        <v>693</v>
      </c>
      <c r="H65" s="8">
        <v>0</v>
      </c>
      <c r="I65" s="8">
        <v>0</v>
      </c>
      <c r="J65" s="8">
        <v>0</v>
      </c>
      <c r="K65" s="8">
        <v>693</v>
      </c>
      <c r="L65" s="8">
        <v>0</v>
      </c>
      <c r="M65" s="1" t="s">
        <v>1738</v>
      </c>
      <c r="N65" s="6" t="s">
        <v>678</v>
      </c>
      <c r="O65">
        <v>2026</v>
      </c>
    </row>
    <row r="66" spans="1:15" x14ac:dyDescent="0.4">
      <c r="A66" t="s">
        <v>277</v>
      </c>
      <c r="B66" t="s">
        <v>686</v>
      </c>
      <c r="C66" t="s">
        <v>712</v>
      </c>
      <c r="D66" t="s">
        <v>1978</v>
      </c>
      <c r="E66" s="5">
        <v>6798</v>
      </c>
      <c r="F66" t="s">
        <v>269</v>
      </c>
      <c r="G66">
        <v>30323</v>
      </c>
      <c r="H66" s="8">
        <v>0</v>
      </c>
      <c r="I66" s="8">
        <v>0</v>
      </c>
      <c r="J66" s="8">
        <v>0</v>
      </c>
      <c r="K66" s="8">
        <v>29657</v>
      </c>
      <c r="L66" s="8">
        <v>666</v>
      </c>
      <c r="M66" s="1" t="s">
        <v>1739</v>
      </c>
      <c r="N66" s="6" t="s">
        <v>678</v>
      </c>
      <c r="O66">
        <v>2026</v>
      </c>
    </row>
    <row r="67" spans="1:15" x14ac:dyDescent="0.4">
      <c r="A67" t="s">
        <v>283</v>
      </c>
      <c r="B67" t="s">
        <v>687</v>
      </c>
      <c r="C67" t="s">
        <v>712</v>
      </c>
      <c r="D67" t="s">
        <v>1976</v>
      </c>
      <c r="E67" s="5">
        <v>8248</v>
      </c>
      <c r="F67" t="s">
        <v>1740</v>
      </c>
      <c r="G67">
        <v>1540</v>
      </c>
      <c r="H67" s="8">
        <v>0</v>
      </c>
      <c r="I67" s="8">
        <v>0</v>
      </c>
      <c r="J67" s="8">
        <v>0</v>
      </c>
      <c r="K67" s="8">
        <v>1300</v>
      </c>
      <c r="L67" s="8">
        <v>240</v>
      </c>
      <c r="M67" s="1" t="s">
        <v>1741</v>
      </c>
      <c r="N67" s="6" t="s">
        <v>679</v>
      </c>
      <c r="O67">
        <v>2026</v>
      </c>
    </row>
    <row r="68" spans="1:15" x14ac:dyDescent="0.4">
      <c r="A68" t="s">
        <v>283</v>
      </c>
      <c r="B68" t="s">
        <v>687</v>
      </c>
      <c r="C68" t="s">
        <v>809</v>
      </c>
      <c r="D68" t="s">
        <v>23</v>
      </c>
      <c r="E68" s="5">
        <v>1068</v>
      </c>
      <c r="F68" t="s">
        <v>87</v>
      </c>
      <c r="G68">
        <v>16306</v>
      </c>
      <c r="H68" s="8">
        <v>0</v>
      </c>
      <c r="I68" s="8">
        <v>0</v>
      </c>
      <c r="J68" s="8">
        <v>0</v>
      </c>
      <c r="K68" s="8">
        <v>1300</v>
      </c>
      <c r="L68" s="8">
        <v>15006</v>
      </c>
      <c r="M68" s="1" t="s">
        <v>1742</v>
      </c>
      <c r="N68" s="6" t="s">
        <v>679</v>
      </c>
      <c r="O68">
        <v>2026</v>
      </c>
    </row>
    <row r="69" spans="1:15" x14ac:dyDescent="0.4">
      <c r="A69" t="s">
        <v>283</v>
      </c>
      <c r="B69" t="s">
        <v>687</v>
      </c>
      <c r="C69" t="s">
        <v>809</v>
      </c>
      <c r="D69" t="s">
        <v>23</v>
      </c>
      <c r="E69" s="5">
        <v>2264</v>
      </c>
      <c r="F69" t="s">
        <v>88</v>
      </c>
      <c r="G69">
        <v>35643</v>
      </c>
      <c r="H69" s="8">
        <v>0</v>
      </c>
      <c r="I69" s="8">
        <v>0</v>
      </c>
      <c r="J69" s="8">
        <v>0</v>
      </c>
      <c r="K69" s="8">
        <v>0</v>
      </c>
      <c r="L69" s="8">
        <v>35643</v>
      </c>
      <c r="M69" s="1" t="s">
        <v>1743</v>
      </c>
      <c r="N69" s="6" t="s">
        <v>679</v>
      </c>
      <c r="O69">
        <v>2026</v>
      </c>
    </row>
    <row r="70" spans="1:15" x14ac:dyDescent="0.4">
      <c r="A70" t="s">
        <v>283</v>
      </c>
      <c r="B70" t="s">
        <v>687</v>
      </c>
      <c r="C70" t="s">
        <v>809</v>
      </c>
      <c r="D70" t="s">
        <v>23</v>
      </c>
      <c r="E70" s="5">
        <v>5430</v>
      </c>
      <c r="F70" t="s">
        <v>89</v>
      </c>
      <c r="G70">
        <v>14193</v>
      </c>
      <c r="H70" s="8">
        <v>0</v>
      </c>
      <c r="I70" s="8">
        <v>0</v>
      </c>
      <c r="J70" s="8">
        <v>0</v>
      </c>
      <c r="K70" s="8">
        <v>0</v>
      </c>
      <c r="L70" s="8">
        <v>14193</v>
      </c>
      <c r="M70" s="1" t="s">
        <v>1744</v>
      </c>
      <c r="N70" s="6" t="s">
        <v>679</v>
      </c>
      <c r="O70">
        <v>2026</v>
      </c>
    </row>
    <row r="71" spans="1:15" x14ac:dyDescent="0.4">
      <c r="A71" t="s">
        <v>283</v>
      </c>
      <c r="B71" t="s">
        <v>687</v>
      </c>
      <c r="C71" t="s">
        <v>809</v>
      </c>
      <c r="D71" t="s">
        <v>23</v>
      </c>
      <c r="E71" s="5">
        <v>6047</v>
      </c>
      <c r="F71" t="s">
        <v>90</v>
      </c>
      <c r="G71">
        <v>8937</v>
      </c>
      <c r="H71" s="8">
        <v>0</v>
      </c>
      <c r="I71" s="8">
        <v>400</v>
      </c>
      <c r="J71" s="8">
        <v>0</v>
      </c>
      <c r="K71" s="8">
        <v>6238</v>
      </c>
      <c r="L71" s="8">
        <v>2299</v>
      </c>
      <c r="M71" s="1" t="s">
        <v>1745</v>
      </c>
      <c r="N71" s="6" t="s">
        <v>679</v>
      </c>
      <c r="O71">
        <v>2026</v>
      </c>
    </row>
    <row r="72" spans="1:15" x14ac:dyDescent="0.4">
      <c r="A72" t="s">
        <v>283</v>
      </c>
      <c r="B72" t="s">
        <v>687</v>
      </c>
      <c r="C72" t="s">
        <v>809</v>
      </c>
      <c r="D72" t="s">
        <v>23</v>
      </c>
      <c r="E72" s="5">
        <v>8087</v>
      </c>
      <c r="F72" t="s">
        <v>92</v>
      </c>
      <c r="G72">
        <v>17908</v>
      </c>
      <c r="H72" s="8">
        <v>0</v>
      </c>
      <c r="I72" s="8">
        <v>0</v>
      </c>
      <c r="J72" s="8">
        <v>0</v>
      </c>
      <c r="K72" s="8">
        <v>0</v>
      </c>
      <c r="L72" s="8">
        <v>17908</v>
      </c>
      <c r="M72" s="1" t="s">
        <v>1746</v>
      </c>
      <c r="N72" s="6" t="s">
        <v>679</v>
      </c>
      <c r="O72">
        <v>2026</v>
      </c>
    </row>
    <row r="73" spans="1:15" x14ac:dyDescent="0.4">
      <c r="A73" t="s">
        <v>283</v>
      </c>
      <c r="B73" t="s">
        <v>687</v>
      </c>
      <c r="C73" t="s">
        <v>809</v>
      </c>
      <c r="D73" t="s">
        <v>23</v>
      </c>
      <c r="E73" s="5">
        <v>8156</v>
      </c>
      <c r="F73" t="s">
        <v>93</v>
      </c>
      <c r="G73">
        <v>7801</v>
      </c>
      <c r="H73" s="8">
        <v>0</v>
      </c>
      <c r="I73" s="8">
        <v>300</v>
      </c>
      <c r="J73" s="8">
        <v>0</v>
      </c>
      <c r="K73" s="8">
        <v>2500</v>
      </c>
      <c r="L73" s="8">
        <v>5001</v>
      </c>
      <c r="M73" s="1" t="s">
        <v>1747</v>
      </c>
      <c r="N73" s="6" t="s">
        <v>679</v>
      </c>
      <c r="O73">
        <v>2026</v>
      </c>
    </row>
    <row r="74" spans="1:15" x14ac:dyDescent="0.4">
      <c r="A74" t="s">
        <v>283</v>
      </c>
      <c r="B74" t="s">
        <v>687</v>
      </c>
      <c r="C74" t="s">
        <v>809</v>
      </c>
      <c r="D74" t="s">
        <v>23</v>
      </c>
      <c r="E74" s="5">
        <v>8278</v>
      </c>
      <c r="F74" t="s">
        <v>1748</v>
      </c>
      <c r="G74">
        <v>3749</v>
      </c>
      <c r="H74" s="8">
        <v>1874</v>
      </c>
      <c r="I74" s="8">
        <v>0</v>
      </c>
      <c r="J74" s="8">
        <v>0</v>
      </c>
      <c r="K74" s="8">
        <v>0</v>
      </c>
      <c r="L74" s="8">
        <v>1875</v>
      </c>
      <c r="M74" s="1" t="s">
        <v>1749</v>
      </c>
      <c r="N74" s="6" t="s">
        <v>679</v>
      </c>
      <c r="O74">
        <v>2026</v>
      </c>
    </row>
    <row r="75" spans="1:15" x14ac:dyDescent="0.4">
      <c r="A75" t="s">
        <v>283</v>
      </c>
      <c r="B75" t="s">
        <v>687</v>
      </c>
      <c r="C75" t="s">
        <v>809</v>
      </c>
      <c r="D75" t="s">
        <v>23</v>
      </c>
      <c r="E75" s="5">
        <v>5526</v>
      </c>
      <c r="F75" t="s">
        <v>94</v>
      </c>
      <c r="G75">
        <v>4073</v>
      </c>
      <c r="H75" s="8">
        <v>0</v>
      </c>
      <c r="I75" s="8">
        <v>3560</v>
      </c>
      <c r="J75" s="8">
        <v>0</v>
      </c>
      <c r="K75" s="8">
        <v>10</v>
      </c>
      <c r="L75" s="8">
        <v>503</v>
      </c>
      <c r="M75" s="1" t="s">
        <v>1750</v>
      </c>
      <c r="N75" s="6" t="s">
        <v>679</v>
      </c>
      <c r="O75">
        <v>2026</v>
      </c>
    </row>
    <row r="76" spans="1:15" x14ac:dyDescent="0.4">
      <c r="A76" t="s">
        <v>283</v>
      </c>
      <c r="B76" t="s">
        <v>687</v>
      </c>
      <c r="C76" t="s">
        <v>768</v>
      </c>
      <c r="D76" t="s">
        <v>29</v>
      </c>
      <c r="E76" s="5">
        <v>7785</v>
      </c>
      <c r="F76" t="s">
        <v>106</v>
      </c>
      <c r="G76">
        <v>1000</v>
      </c>
      <c r="H76" s="8">
        <v>0</v>
      </c>
      <c r="I76" s="8">
        <v>0</v>
      </c>
      <c r="J76" s="8">
        <v>0</v>
      </c>
      <c r="K76" s="8">
        <v>1000</v>
      </c>
      <c r="L76" s="8">
        <v>0</v>
      </c>
      <c r="M76" s="1" t="s">
        <v>1751</v>
      </c>
      <c r="N76" s="6" t="s">
        <v>679</v>
      </c>
      <c r="O76">
        <v>2026</v>
      </c>
    </row>
    <row r="77" spans="1:15" x14ac:dyDescent="0.4">
      <c r="A77" t="s">
        <v>283</v>
      </c>
      <c r="B77" t="s">
        <v>687</v>
      </c>
      <c r="C77" t="s">
        <v>910</v>
      </c>
      <c r="D77" t="s">
        <v>1981</v>
      </c>
      <c r="E77" s="5">
        <v>8370</v>
      </c>
      <c r="F77" t="s">
        <v>1752</v>
      </c>
      <c r="G77" s="6">
        <v>245494</v>
      </c>
      <c r="H77" s="8">
        <v>0</v>
      </c>
      <c r="I77" s="8">
        <v>0</v>
      </c>
      <c r="J77" s="8">
        <v>0</v>
      </c>
      <c r="K77" s="8">
        <v>0</v>
      </c>
      <c r="L77" s="8">
        <v>245494</v>
      </c>
      <c r="M77" s="1" t="s">
        <v>1753</v>
      </c>
      <c r="N77" s="6" t="s">
        <v>679</v>
      </c>
      <c r="O77">
        <v>2026</v>
      </c>
    </row>
    <row r="78" spans="1:15" x14ac:dyDescent="0.4">
      <c r="A78" t="s">
        <v>283</v>
      </c>
      <c r="B78" t="s">
        <v>687</v>
      </c>
      <c r="C78" t="s">
        <v>811</v>
      </c>
      <c r="D78" t="s">
        <v>36</v>
      </c>
      <c r="E78" s="5">
        <v>3915</v>
      </c>
      <c r="F78" t="s">
        <v>131</v>
      </c>
      <c r="G78">
        <v>6569</v>
      </c>
      <c r="H78" s="8">
        <v>0</v>
      </c>
      <c r="I78" s="8">
        <v>0</v>
      </c>
      <c r="J78" s="8">
        <v>0</v>
      </c>
      <c r="K78" s="8">
        <v>11</v>
      </c>
      <c r="L78" s="8">
        <v>6558</v>
      </c>
      <c r="M78" s="1" t="s">
        <v>1754</v>
      </c>
      <c r="N78" s="6" t="s">
        <v>679</v>
      </c>
      <c r="O78">
        <v>2026</v>
      </c>
    </row>
    <row r="79" spans="1:15" x14ac:dyDescent="0.4">
      <c r="A79" t="s">
        <v>283</v>
      </c>
      <c r="B79" t="s">
        <v>687</v>
      </c>
      <c r="C79" t="s">
        <v>963</v>
      </c>
      <c r="D79" t="s">
        <v>48</v>
      </c>
      <c r="E79" s="5">
        <v>8305</v>
      </c>
      <c r="F79" t="s">
        <v>1755</v>
      </c>
      <c r="G79" s="6">
        <v>12000</v>
      </c>
      <c r="H79" s="8">
        <v>0</v>
      </c>
      <c r="I79" s="8">
        <v>0</v>
      </c>
      <c r="J79" s="8">
        <v>12000</v>
      </c>
      <c r="K79" s="8">
        <v>0</v>
      </c>
      <c r="L79" s="8">
        <v>0</v>
      </c>
      <c r="M79" s="1" t="s">
        <v>1756</v>
      </c>
      <c r="N79" s="6" t="s">
        <v>679</v>
      </c>
      <c r="O79">
        <v>2026</v>
      </c>
    </row>
    <row r="80" spans="1:15" x14ac:dyDescent="0.4">
      <c r="A80" t="s">
        <v>283</v>
      </c>
      <c r="B80" t="s">
        <v>687</v>
      </c>
      <c r="C80" t="s">
        <v>772</v>
      </c>
      <c r="D80" t="s">
        <v>1647</v>
      </c>
      <c r="E80" s="5">
        <v>8212</v>
      </c>
      <c r="F80" t="s">
        <v>254</v>
      </c>
      <c r="G80">
        <v>7335</v>
      </c>
      <c r="H80" s="8">
        <v>0</v>
      </c>
      <c r="I80" s="8">
        <v>0</v>
      </c>
      <c r="J80" s="8">
        <v>0</v>
      </c>
      <c r="K80" s="8">
        <v>0</v>
      </c>
      <c r="L80" s="8">
        <v>7335</v>
      </c>
      <c r="M80" s="1" t="s">
        <v>1757</v>
      </c>
      <c r="N80" s="6" t="s">
        <v>679</v>
      </c>
      <c r="O80">
        <v>2026</v>
      </c>
    </row>
    <row r="81" spans="1:15" x14ac:dyDescent="0.4">
      <c r="A81" t="s">
        <v>283</v>
      </c>
      <c r="B81" t="s">
        <v>687</v>
      </c>
      <c r="C81" t="s">
        <v>772</v>
      </c>
      <c r="D81" t="s">
        <v>1988</v>
      </c>
      <c r="E81" s="5">
        <v>8253</v>
      </c>
      <c r="F81" t="s">
        <v>1755</v>
      </c>
      <c r="G81" s="6">
        <v>74888</v>
      </c>
      <c r="H81" s="8">
        <v>0</v>
      </c>
      <c r="I81" s="8">
        <v>0</v>
      </c>
      <c r="J81" s="8">
        <v>0</v>
      </c>
      <c r="K81" s="8">
        <v>0</v>
      </c>
      <c r="L81" s="8">
        <v>74888</v>
      </c>
      <c r="M81" s="1" t="s">
        <v>1758</v>
      </c>
      <c r="N81" s="6" t="s">
        <v>679</v>
      </c>
      <c r="O81">
        <v>2026</v>
      </c>
    </row>
    <row r="82" spans="1:15" x14ac:dyDescent="0.4">
      <c r="A82" t="s">
        <v>283</v>
      </c>
      <c r="B82" t="s">
        <v>687</v>
      </c>
      <c r="C82" t="s">
        <v>772</v>
      </c>
      <c r="D82" t="s">
        <v>1988</v>
      </c>
      <c r="E82" s="5">
        <v>8275</v>
      </c>
      <c r="F82" t="s">
        <v>252</v>
      </c>
      <c r="G82">
        <v>64200</v>
      </c>
      <c r="H82" s="8">
        <v>0</v>
      </c>
      <c r="I82" s="8">
        <v>0</v>
      </c>
      <c r="J82" s="8">
        <v>64200</v>
      </c>
      <c r="K82" s="8">
        <v>0</v>
      </c>
      <c r="L82" s="8">
        <v>0</v>
      </c>
      <c r="M82" s="1" t="s">
        <v>1759</v>
      </c>
      <c r="N82" s="6" t="s">
        <v>679</v>
      </c>
      <c r="O82">
        <v>2026</v>
      </c>
    </row>
    <row r="83" spans="1:15" x14ac:dyDescent="0.4">
      <c r="A83" t="s">
        <v>283</v>
      </c>
      <c r="B83" t="s">
        <v>687</v>
      </c>
      <c r="C83" t="s">
        <v>772</v>
      </c>
      <c r="D83" t="s">
        <v>1989</v>
      </c>
      <c r="E83" s="5">
        <v>8261</v>
      </c>
      <c r="F83" t="s">
        <v>246</v>
      </c>
      <c r="G83" s="6">
        <v>160000</v>
      </c>
      <c r="H83" s="8">
        <v>0</v>
      </c>
      <c r="I83" s="8">
        <v>0</v>
      </c>
      <c r="J83" s="8">
        <v>160000</v>
      </c>
      <c r="K83" s="8">
        <v>0</v>
      </c>
      <c r="L83" s="8">
        <v>0</v>
      </c>
      <c r="M83" s="1" t="s">
        <v>1760</v>
      </c>
      <c r="N83" s="6" t="s">
        <v>679</v>
      </c>
      <c r="O83">
        <v>2026</v>
      </c>
    </row>
    <row r="84" spans="1:15" x14ac:dyDescent="0.4">
      <c r="A84" t="s">
        <v>283</v>
      </c>
      <c r="B84" t="s">
        <v>687</v>
      </c>
      <c r="C84" t="s">
        <v>772</v>
      </c>
      <c r="D84" t="s">
        <v>1989</v>
      </c>
      <c r="E84" s="5">
        <v>8262</v>
      </c>
      <c r="F84" t="s">
        <v>247</v>
      </c>
      <c r="G84">
        <v>55000</v>
      </c>
      <c r="H84" s="8">
        <v>0</v>
      </c>
      <c r="I84" s="8">
        <v>0</v>
      </c>
      <c r="J84" s="8">
        <v>47000</v>
      </c>
      <c r="K84" s="8">
        <v>0</v>
      </c>
      <c r="L84" s="8">
        <v>8000</v>
      </c>
      <c r="M84" s="1" t="s">
        <v>1761</v>
      </c>
      <c r="N84" s="6" t="s">
        <v>679</v>
      </c>
      <c r="O84">
        <v>2026</v>
      </c>
    </row>
    <row r="85" spans="1:15" x14ac:dyDescent="0.4">
      <c r="A85" t="s">
        <v>283</v>
      </c>
      <c r="B85" t="s">
        <v>687</v>
      </c>
      <c r="C85" t="s">
        <v>772</v>
      </c>
      <c r="D85" t="s">
        <v>1989</v>
      </c>
      <c r="E85" s="5">
        <v>8324</v>
      </c>
      <c r="F85" t="s">
        <v>256</v>
      </c>
      <c r="G85">
        <v>49361</v>
      </c>
      <c r="H85" s="8">
        <v>24000</v>
      </c>
      <c r="I85" s="8">
        <v>0</v>
      </c>
      <c r="J85" s="8">
        <v>21600</v>
      </c>
      <c r="K85" s="8">
        <v>0</v>
      </c>
      <c r="L85" s="8">
        <v>3761</v>
      </c>
      <c r="M85" s="1" t="s">
        <v>1762</v>
      </c>
      <c r="N85" s="6" t="s">
        <v>679</v>
      </c>
      <c r="O85">
        <v>2026</v>
      </c>
    </row>
    <row r="86" spans="1:15" x14ac:dyDescent="0.4">
      <c r="A86" t="s">
        <v>283</v>
      </c>
      <c r="B86" t="s">
        <v>687</v>
      </c>
      <c r="C86" t="s">
        <v>772</v>
      </c>
      <c r="D86" t="s">
        <v>1989</v>
      </c>
      <c r="E86" s="5">
        <v>7800</v>
      </c>
      <c r="F86" t="s">
        <v>251</v>
      </c>
      <c r="G86">
        <v>330000</v>
      </c>
      <c r="H86" s="8">
        <v>0</v>
      </c>
      <c r="I86" s="8">
        <v>0</v>
      </c>
      <c r="J86" s="8">
        <v>330000</v>
      </c>
      <c r="K86" s="8">
        <v>0</v>
      </c>
      <c r="L86" s="8">
        <v>0</v>
      </c>
      <c r="M86" s="1" t="s">
        <v>1763</v>
      </c>
      <c r="N86" s="6" t="s">
        <v>679</v>
      </c>
      <c r="O86">
        <v>2026</v>
      </c>
    </row>
    <row r="87" spans="1:15" x14ac:dyDescent="0.4">
      <c r="A87" t="s">
        <v>283</v>
      </c>
      <c r="B87" t="s">
        <v>687</v>
      </c>
      <c r="C87" t="s">
        <v>713</v>
      </c>
      <c r="D87" t="s">
        <v>71</v>
      </c>
      <c r="E87" s="5">
        <v>6416</v>
      </c>
      <c r="F87" t="s">
        <v>1764</v>
      </c>
      <c r="G87">
        <v>27338</v>
      </c>
      <c r="H87" s="8">
        <v>0</v>
      </c>
      <c r="I87" s="8">
        <v>0</v>
      </c>
      <c r="J87" s="8">
        <v>10100</v>
      </c>
      <c r="K87" s="8">
        <v>0</v>
      </c>
      <c r="L87" s="8">
        <v>17238</v>
      </c>
      <c r="M87" s="1" t="s">
        <v>1765</v>
      </c>
      <c r="N87" s="6" t="s">
        <v>679</v>
      </c>
      <c r="O87">
        <v>2026</v>
      </c>
    </row>
    <row r="88" spans="1:15" x14ac:dyDescent="0.4">
      <c r="A88" t="s">
        <v>283</v>
      </c>
      <c r="B88" t="s">
        <v>687</v>
      </c>
      <c r="C88" t="s">
        <v>713</v>
      </c>
      <c r="D88" t="s">
        <v>71</v>
      </c>
      <c r="E88" s="5">
        <v>6415</v>
      </c>
      <c r="F88" t="s">
        <v>1766</v>
      </c>
      <c r="G88">
        <v>31894</v>
      </c>
      <c r="H88" s="8">
        <v>0</v>
      </c>
      <c r="I88" s="8">
        <v>0</v>
      </c>
      <c r="J88" s="8">
        <v>11800</v>
      </c>
      <c r="K88" s="8">
        <v>0</v>
      </c>
      <c r="L88" s="8">
        <v>20094</v>
      </c>
      <c r="M88" s="1" t="s">
        <v>1767</v>
      </c>
      <c r="N88" s="6" t="s">
        <v>679</v>
      </c>
      <c r="O88">
        <v>2026</v>
      </c>
    </row>
    <row r="89" spans="1:15" x14ac:dyDescent="0.4">
      <c r="A89" t="s">
        <v>283</v>
      </c>
      <c r="B89" t="s">
        <v>687</v>
      </c>
      <c r="C89" t="s">
        <v>812</v>
      </c>
      <c r="D89" t="s">
        <v>72</v>
      </c>
      <c r="E89" s="5">
        <v>7649</v>
      </c>
      <c r="F89" t="s">
        <v>274</v>
      </c>
      <c r="G89">
        <v>11463</v>
      </c>
      <c r="H89" s="8">
        <v>0</v>
      </c>
      <c r="I89" s="8">
        <v>1331</v>
      </c>
      <c r="J89" s="8">
        <v>0</v>
      </c>
      <c r="K89" s="8">
        <v>0</v>
      </c>
      <c r="L89" s="8">
        <v>10132</v>
      </c>
      <c r="M89" s="1" t="s">
        <v>1768</v>
      </c>
      <c r="N89" s="6" t="s">
        <v>679</v>
      </c>
      <c r="O89">
        <v>2026</v>
      </c>
    </row>
    <row r="90" spans="1:15" x14ac:dyDescent="0.4">
      <c r="A90" t="s">
        <v>283</v>
      </c>
      <c r="B90" t="s">
        <v>687</v>
      </c>
      <c r="C90" t="s">
        <v>812</v>
      </c>
      <c r="D90" t="s">
        <v>72</v>
      </c>
      <c r="E90" s="5">
        <v>8102</v>
      </c>
      <c r="F90" t="s">
        <v>275</v>
      </c>
      <c r="G90">
        <v>3960</v>
      </c>
      <c r="H90" s="8">
        <v>0</v>
      </c>
      <c r="I90" s="8">
        <v>0</v>
      </c>
      <c r="J90" s="8">
        <v>0</v>
      </c>
      <c r="K90" s="8">
        <v>0</v>
      </c>
      <c r="L90" s="8">
        <v>3960</v>
      </c>
      <c r="M90" s="1" t="s">
        <v>1769</v>
      </c>
      <c r="N90" s="6" t="s">
        <v>679</v>
      </c>
      <c r="O90">
        <v>2026</v>
      </c>
    </row>
    <row r="91" spans="1:15" x14ac:dyDescent="0.4">
      <c r="A91" t="s">
        <v>278</v>
      </c>
      <c r="B91" t="s">
        <v>688</v>
      </c>
      <c r="C91" t="s">
        <v>811</v>
      </c>
      <c r="D91" t="s">
        <v>38</v>
      </c>
      <c r="E91" s="5">
        <v>6678</v>
      </c>
      <c r="F91" t="s">
        <v>1770</v>
      </c>
      <c r="G91">
        <v>1364</v>
      </c>
      <c r="H91" s="8">
        <v>0</v>
      </c>
      <c r="I91" s="8">
        <v>0</v>
      </c>
      <c r="J91" s="8">
        <v>0</v>
      </c>
      <c r="K91" s="8">
        <v>1364</v>
      </c>
      <c r="L91" s="8">
        <v>0</v>
      </c>
      <c r="M91" s="1" t="s">
        <v>1771</v>
      </c>
      <c r="N91" s="6" t="s">
        <v>679</v>
      </c>
      <c r="O91">
        <v>2026</v>
      </c>
    </row>
    <row r="92" spans="1:15" x14ac:dyDescent="0.4">
      <c r="A92" t="s">
        <v>278</v>
      </c>
      <c r="B92" t="s">
        <v>688</v>
      </c>
      <c r="C92" t="s">
        <v>811</v>
      </c>
      <c r="D92" t="s">
        <v>38</v>
      </c>
      <c r="E92" s="5">
        <v>6942</v>
      </c>
      <c r="F92" t="s">
        <v>134</v>
      </c>
      <c r="G92">
        <v>7541</v>
      </c>
      <c r="H92" s="8">
        <v>0</v>
      </c>
      <c r="I92" s="8">
        <v>0</v>
      </c>
      <c r="J92" s="8">
        <v>0</v>
      </c>
      <c r="K92" s="8">
        <v>7541</v>
      </c>
      <c r="L92" s="8">
        <v>0</v>
      </c>
      <c r="M92" s="1" t="s">
        <v>1772</v>
      </c>
      <c r="N92" s="6" t="s">
        <v>679</v>
      </c>
      <c r="O92">
        <v>2026</v>
      </c>
    </row>
    <row r="93" spans="1:15" x14ac:dyDescent="0.4">
      <c r="A93" t="s">
        <v>278</v>
      </c>
      <c r="B93" t="s">
        <v>688</v>
      </c>
      <c r="C93" t="s">
        <v>811</v>
      </c>
      <c r="D93" t="s">
        <v>38</v>
      </c>
      <c r="E93" s="5">
        <v>7272</v>
      </c>
      <c r="F93" t="s">
        <v>135</v>
      </c>
      <c r="G93">
        <v>2488</v>
      </c>
      <c r="H93" s="8">
        <v>0</v>
      </c>
      <c r="I93" s="8">
        <v>0</v>
      </c>
      <c r="J93" s="8">
        <v>0</v>
      </c>
      <c r="K93" s="8">
        <v>2488</v>
      </c>
      <c r="L93" s="8">
        <v>0</v>
      </c>
      <c r="M93" s="1" t="s">
        <v>1773</v>
      </c>
      <c r="N93" s="6" t="s">
        <v>679</v>
      </c>
      <c r="O93">
        <v>2026</v>
      </c>
    </row>
    <row r="94" spans="1:15" x14ac:dyDescent="0.4">
      <c r="A94" t="s">
        <v>278</v>
      </c>
      <c r="B94" t="s">
        <v>688</v>
      </c>
      <c r="C94" t="s">
        <v>811</v>
      </c>
      <c r="D94" t="s">
        <v>38</v>
      </c>
      <c r="E94" s="5">
        <v>7273</v>
      </c>
      <c r="F94" t="s">
        <v>136</v>
      </c>
      <c r="G94">
        <v>787</v>
      </c>
      <c r="H94" s="8">
        <v>0</v>
      </c>
      <c r="I94" s="8">
        <v>0</v>
      </c>
      <c r="J94" s="8">
        <v>0</v>
      </c>
      <c r="K94" s="8">
        <v>787</v>
      </c>
      <c r="L94" s="8">
        <v>0</v>
      </c>
      <c r="M94" s="1" t="s">
        <v>1774</v>
      </c>
      <c r="N94" s="6" t="s">
        <v>679</v>
      </c>
      <c r="O94">
        <v>2026</v>
      </c>
    </row>
    <row r="95" spans="1:15" x14ac:dyDescent="0.4">
      <c r="A95" t="s">
        <v>278</v>
      </c>
      <c r="B95" t="s">
        <v>688</v>
      </c>
      <c r="C95" t="s">
        <v>811</v>
      </c>
      <c r="D95" t="s">
        <v>38</v>
      </c>
      <c r="E95" s="5">
        <v>7939</v>
      </c>
      <c r="F95" t="s">
        <v>1775</v>
      </c>
      <c r="G95">
        <v>7058</v>
      </c>
      <c r="H95" s="8">
        <v>0</v>
      </c>
      <c r="I95" s="8">
        <v>1000</v>
      </c>
      <c r="J95" s="8">
        <v>0</v>
      </c>
      <c r="K95" s="8">
        <v>6058</v>
      </c>
      <c r="L95" s="8">
        <v>0</v>
      </c>
      <c r="M95" s="1" t="s">
        <v>1776</v>
      </c>
      <c r="N95" s="6" t="s">
        <v>679</v>
      </c>
      <c r="O95">
        <v>2026</v>
      </c>
    </row>
    <row r="96" spans="1:15" x14ac:dyDescent="0.4">
      <c r="A96" t="s">
        <v>278</v>
      </c>
      <c r="B96" t="s">
        <v>688</v>
      </c>
      <c r="C96" t="s">
        <v>811</v>
      </c>
      <c r="D96" t="s">
        <v>38</v>
      </c>
      <c r="E96" s="5">
        <v>8130</v>
      </c>
      <c r="F96" t="s">
        <v>138</v>
      </c>
      <c r="G96">
        <v>8448</v>
      </c>
      <c r="H96" s="8">
        <v>0</v>
      </c>
      <c r="I96" s="8">
        <v>0</v>
      </c>
      <c r="J96" s="8">
        <v>0</v>
      </c>
      <c r="K96" s="8">
        <v>0</v>
      </c>
      <c r="L96" s="8">
        <v>8448</v>
      </c>
      <c r="M96" s="1" t="s">
        <v>1777</v>
      </c>
      <c r="N96" s="6" t="s">
        <v>679</v>
      </c>
      <c r="O96">
        <v>2026</v>
      </c>
    </row>
    <row r="97" spans="1:15" x14ac:dyDescent="0.4">
      <c r="A97" t="s">
        <v>278</v>
      </c>
      <c r="B97" t="s">
        <v>688</v>
      </c>
      <c r="C97" t="s">
        <v>811</v>
      </c>
      <c r="D97" t="s">
        <v>39</v>
      </c>
      <c r="E97" s="5">
        <v>2352</v>
      </c>
      <c r="F97" t="s">
        <v>139</v>
      </c>
      <c r="G97">
        <v>27130</v>
      </c>
      <c r="H97" s="8">
        <v>0</v>
      </c>
      <c r="I97" s="8">
        <v>0</v>
      </c>
      <c r="J97" s="8">
        <v>0</v>
      </c>
      <c r="K97" s="8">
        <v>0</v>
      </c>
      <c r="L97" s="8">
        <v>27130</v>
      </c>
      <c r="M97" s="1" t="s">
        <v>1778</v>
      </c>
      <c r="N97" s="6" t="s">
        <v>679</v>
      </c>
      <c r="O97">
        <v>2026</v>
      </c>
    </row>
    <row r="98" spans="1:15" x14ac:dyDescent="0.4">
      <c r="A98" t="s">
        <v>278</v>
      </c>
      <c r="B98" t="s">
        <v>688</v>
      </c>
      <c r="C98" t="s">
        <v>811</v>
      </c>
      <c r="D98" t="s">
        <v>39</v>
      </c>
      <c r="E98" s="5">
        <v>2353</v>
      </c>
      <c r="F98" t="s">
        <v>140</v>
      </c>
      <c r="G98">
        <v>43575</v>
      </c>
      <c r="H98" s="8">
        <v>0</v>
      </c>
      <c r="I98" s="8">
        <v>0</v>
      </c>
      <c r="J98" s="8">
        <v>0</v>
      </c>
      <c r="K98" s="8">
        <v>0</v>
      </c>
      <c r="L98" s="8">
        <v>43575</v>
      </c>
      <c r="M98" s="1" t="s">
        <v>1779</v>
      </c>
      <c r="N98" s="6" t="s">
        <v>679</v>
      </c>
      <c r="O98">
        <v>2026</v>
      </c>
    </row>
    <row r="99" spans="1:15" x14ac:dyDescent="0.4">
      <c r="A99" t="s">
        <v>278</v>
      </c>
      <c r="B99" t="s">
        <v>688</v>
      </c>
      <c r="C99" t="s">
        <v>811</v>
      </c>
      <c r="D99" t="s">
        <v>39</v>
      </c>
      <c r="E99" s="5">
        <v>8174</v>
      </c>
      <c r="F99" t="s">
        <v>141</v>
      </c>
      <c r="G99">
        <v>80000</v>
      </c>
      <c r="H99" s="8">
        <v>0</v>
      </c>
      <c r="I99" s="8">
        <v>0</v>
      </c>
      <c r="J99" s="8">
        <v>0</v>
      </c>
      <c r="K99" s="8">
        <v>0</v>
      </c>
      <c r="L99" s="8">
        <v>80000</v>
      </c>
      <c r="M99" s="1" t="s">
        <v>1780</v>
      </c>
      <c r="N99" s="6" t="s">
        <v>679</v>
      </c>
      <c r="O99">
        <v>2026</v>
      </c>
    </row>
    <row r="100" spans="1:15" x14ac:dyDescent="0.4">
      <c r="A100" t="s">
        <v>278</v>
      </c>
      <c r="B100" t="s">
        <v>688</v>
      </c>
      <c r="C100" t="s">
        <v>811</v>
      </c>
      <c r="D100" t="s">
        <v>39</v>
      </c>
      <c r="E100" s="5">
        <v>4080</v>
      </c>
      <c r="F100" t="s">
        <v>142</v>
      </c>
      <c r="G100">
        <v>9290</v>
      </c>
      <c r="H100" s="8">
        <v>0</v>
      </c>
      <c r="I100" s="8">
        <v>0</v>
      </c>
      <c r="J100" s="8">
        <v>0</v>
      </c>
      <c r="K100" s="8">
        <v>0</v>
      </c>
      <c r="L100" s="8">
        <v>9290</v>
      </c>
      <c r="M100" s="1" t="s">
        <v>1781</v>
      </c>
      <c r="N100" s="6" t="s">
        <v>679</v>
      </c>
      <c r="O100">
        <v>2026</v>
      </c>
    </row>
    <row r="101" spans="1:15" x14ac:dyDescent="0.4">
      <c r="A101" t="s">
        <v>278</v>
      </c>
      <c r="B101" t="s">
        <v>688</v>
      </c>
      <c r="C101" t="s">
        <v>811</v>
      </c>
      <c r="D101" t="s">
        <v>39</v>
      </c>
      <c r="E101" s="5">
        <v>4082</v>
      </c>
      <c r="F101" t="s">
        <v>143</v>
      </c>
      <c r="G101">
        <v>20000</v>
      </c>
      <c r="H101" s="8">
        <v>0</v>
      </c>
      <c r="I101" s="8">
        <v>0</v>
      </c>
      <c r="J101" s="8">
        <v>0</v>
      </c>
      <c r="K101" s="8">
        <v>16100</v>
      </c>
      <c r="L101" s="8">
        <v>3900</v>
      </c>
      <c r="M101" s="1" t="s">
        <v>1782</v>
      </c>
      <c r="N101" s="6" t="s">
        <v>679</v>
      </c>
      <c r="O101">
        <v>2026</v>
      </c>
    </row>
    <row r="102" spans="1:15" x14ac:dyDescent="0.4">
      <c r="A102" t="s">
        <v>278</v>
      </c>
      <c r="B102" t="s">
        <v>688</v>
      </c>
      <c r="C102" t="s">
        <v>811</v>
      </c>
      <c r="D102" t="s">
        <v>39</v>
      </c>
      <c r="E102" s="5">
        <v>4988</v>
      </c>
      <c r="F102" t="s">
        <v>144</v>
      </c>
      <c r="G102">
        <v>258955</v>
      </c>
      <c r="H102" s="8">
        <v>0</v>
      </c>
      <c r="I102" s="8">
        <v>58000</v>
      </c>
      <c r="J102" s="8">
        <v>0</v>
      </c>
      <c r="K102" s="8">
        <v>14000</v>
      </c>
      <c r="L102" s="8">
        <v>186955</v>
      </c>
      <c r="M102" s="1" t="s">
        <v>1783</v>
      </c>
      <c r="N102" s="6" t="s">
        <v>679</v>
      </c>
      <c r="O102">
        <v>2026</v>
      </c>
    </row>
    <row r="103" spans="1:15" x14ac:dyDescent="0.4">
      <c r="A103" t="s">
        <v>278</v>
      </c>
      <c r="B103" t="s">
        <v>688</v>
      </c>
      <c r="C103" t="s">
        <v>811</v>
      </c>
      <c r="D103" t="s">
        <v>39</v>
      </c>
      <c r="E103" s="5">
        <v>6664</v>
      </c>
      <c r="F103" t="s">
        <v>145</v>
      </c>
      <c r="G103">
        <v>124080</v>
      </c>
      <c r="H103" s="8">
        <v>0</v>
      </c>
      <c r="I103" s="8">
        <v>0</v>
      </c>
      <c r="J103" s="8">
        <v>0</v>
      </c>
      <c r="K103" s="8">
        <v>0</v>
      </c>
      <c r="L103" s="8">
        <v>124080</v>
      </c>
      <c r="M103" s="1" t="s">
        <v>1784</v>
      </c>
      <c r="N103" s="6" t="s">
        <v>679</v>
      </c>
      <c r="O103">
        <v>2026</v>
      </c>
    </row>
    <row r="104" spans="1:15" x14ac:dyDescent="0.4">
      <c r="A104" t="s">
        <v>278</v>
      </c>
      <c r="B104" t="s">
        <v>688</v>
      </c>
      <c r="C104" t="s">
        <v>811</v>
      </c>
      <c r="D104" t="s">
        <v>39</v>
      </c>
      <c r="E104" s="5">
        <v>7826</v>
      </c>
      <c r="F104" t="s">
        <v>146</v>
      </c>
      <c r="G104">
        <v>9312</v>
      </c>
      <c r="H104" s="8">
        <v>0</v>
      </c>
      <c r="I104" s="8">
        <v>1507</v>
      </c>
      <c r="J104" s="8">
        <v>0</v>
      </c>
      <c r="K104" s="8">
        <v>7500</v>
      </c>
      <c r="L104" s="8">
        <v>305</v>
      </c>
      <c r="M104" s="1" t="s">
        <v>1785</v>
      </c>
      <c r="N104" s="6" t="s">
        <v>679</v>
      </c>
      <c r="O104">
        <v>2026</v>
      </c>
    </row>
    <row r="105" spans="1:15" x14ac:dyDescent="0.4">
      <c r="A105" t="s">
        <v>278</v>
      </c>
      <c r="B105" t="s">
        <v>688</v>
      </c>
      <c r="C105" t="s">
        <v>811</v>
      </c>
      <c r="D105" t="s">
        <v>39</v>
      </c>
      <c r="E105" s="5">
        <v>8338</v>
      </c>
      <c r="F105" t="s">
        <v>1786</v>
      </c>
      <c r="G105">
        <v>4871</v>
      </c>
      <c r="H105" s="8">
        <v>0</v>
      </c>
      <c r="I105" s="8">
        <v>0</v>
      </c>
      <c r="J105" s="8">
        <v>0</v>
      </c>
      <c r="K105" s="8">
        <v>2600</v>
      </c>
      <c r="L105" s="8">
        <v>2271</v>
      </c>
      <c r="M105" s="1" t="s">
        <v>1787</v>
      </c>
      <c r="N105" s="6" t="s">
        <v>679</v>
      </c>
      <c r="O105">
        <v>2026</v>
      </c>
    </row>
    <row r="106" spans="1:15" x14ac:dyDescent="0.4">
      <c r="A106" t="s">
        <v>278</v>
      </c>
      <c r="B106" t="s">
        <v>688</v>
      </c>
      <c r="C106" t="s">
        <v>811</v>
      </c>
      <c r="D106" t="s">
        <v>39</v>
      </c>
      <c r="E106" s="5">
        <v>8340</v>
      </c>
      <c r="F106" t="s">
        <v>1788</v>
      </c>
      <c r="G106">
        <v>26000</v>
      </c>
      <c r="H106" s="8">
        <v>0</v>
      </c>
      <c r="I106" s="8">
        <v>0</v>
      </c>
      <c r="J106" s="8">
        <v>0</v>
      </c>
      <c r="K106" s="8">
        <v>20900</v>
      </c>
      <c r="L106" s="8">
        <v>5100</v>
      </c>
      <c r="M106" s="1" t="s">
        <v>1789</v>
      </c>
      <c r="N106" s="6" t="s">
        <v>679</v>
      </c>
      <c r="O106">
        <v>2026</v>
      </c>
    </row>
    <row r="107" spans="1:15" x14ac:dyDescent="0.4">
      <c r="A107" t="s">
        <v>278</v>
      </c>
      <c r="B107" t="s">
        <v>688</v>
      </c>
      <c r="C107" t="s">
        <v>811</v>
      </c>
      <c r="D107" t="s">
        <v>40</v>
      </c>
      <c r="E107" s="5">
        <v>8220</v>
      </c>
      <c r="F107" t="s">
        <v>150</v>
      </c>
      <c r="G107">
        <v>87097</v>
      </c>
      <c r="H107" s="8">
        <v>20653</v>
      </c>
      <c r="I107" s="8">
        <v>10879</v>
      </c>
      <c r="J107" s="8">
        <v>0</v>
      </c>
      <c r="K107" s="8">
        <v>44686</v>
      </c>
      <c r="L107" s="8">
        <v>10879</v>
      </c>
      <c r="M107" s="1" t="s">
        <v>1790</v>
      </c>
      <c r="N107" s="6" t="s">
        <v>679</v>
      </c>
      <c r="O107">
        <v>2026</v>
      </c>
    </row>
    <row r="108" spans="1:15" x14ac:dyDescent="0.4">
      <c r="A108" t="s">
        <v>278</v>
      </c>
      <c r="B108" t="s">
        <v>688</v>
      </c>
      <c r="C108" t="s">
        <v>811</v>
      </c>
      <c r="D108" t="s">
        <v>1982</v>
      </c>
      <c r="E108" s="5">
        <v>8348</v>
      </c>
      <c r="F108" t="s">
        <v>1791</v>
      </c>
      <c r="G108">
        <v>7000</v>
      </c>
      <c r="H108" s="8">
        <v>0</v>
      </c>
      <c r="I108" s="8">
        <v>0</v>
      </c>
      <c r="J108" s="8">
        <v>0</v>
      </c>
      <c r="K108" s="8">
        <v>7000</v>
      </c>
      <c r="L108" s="8">
        <v>0</v>
      </c>
      <c r="M108" s="1" t="s">
        <v>1792</v>
      </c>
      <c r="N108" s="6" t="s">
        <v>679</v>
      </c>
      <c r="O108">
        <v>2026</v>
      </c>
    </row>
    <row r="109" spans="1:15" x14ac:dyDescent="0.4">
      <c r="A109" t="s">
        <v>278</v>
      </c>
      <c r="B109" t="s">
        <v>689</v>
      </c>
      <c r="C109" t="s">
        <v>768</v>
      </c>
      <c r="D109" t="s">
        <v>29</v>
      </c>
      <c r="E109" s="5">
        <v>7959</v>
      </c>
      <c r="F109" t="s">
        <v>1793</v>
      </c>
      <c r="G109">
        <v>3058</v>
      </c>
      <c r="H109" s="8">
        <v>0</v>
      </c>
      <c r="I109" s="8">
        <v>0</v>
      </c>
      <c r="J109" s="8">
        <v>0</v>
      </c>
      <c r="K109" s="8">
        <v>0</v>
      </c>
      <c r="L109" s="8">
        <v>3058</v>
      </c>
      <c r="M109" s="1" t="s">
        <v>1794</v>
      </c>
      <c r="N109" s="6" t="s">
        <v>679</v>
      </c>
      <c r="O109">
        <v>2026</v>
      </c>
    </row>
    <row r="110" spans="1:15" x14ac:dyDescent="0.4">
      <c r="A110" t="s">
        <v>278</v>
      </c>
      <c r="B110" t="s">
        <v>689</v>
      </c>
      <c r="C110" t="s">
        <v>768</v>
      </c>
      <c r="D110" t="s">
        <v>29</v>
      </c>
      <c r="E110" s="5">
        <v>8187</v>
      </c>
      <c r="F110" t="s">
        <v>108</v>
      </c>
      <c r="G110">
        <v>21000</v>
      </c>
      <c r="H110" s="8">
        <v>0</v>
      </c>
      <c r="I110" s="8">
        <v>0</v>
      </c>
      <c r="J110" s="8">
        <v>0</v>
      </c>
      <c r="K110" s="8">
        <v>19893</v>
      </c>
      <c r="L110" s="8">
        <v>1107</v>
      </c>
      <c r="M110" s="1" t="s">
        <v>1795</v>
      </c>
      <c r="N110" s="6" t="s">
        <v>679</v>
      </c>
      <c r="O110">
        <v>2026</v>
      </c>
    </row>
    <row r="111" spans="1:15" x14ac:dyDescent="0.4">
      <c r="A111" t="s">
        <v>278</v>
      </c>
      <c r="B111" t="s">
        <v>689</v>
      </c>
      <c r="C111" t="s">
        <v>768</v>
      </c>
      <c r="D111" t="s">
        <v>29</v>
      </c>
      <c r="E111" s="5">
        <v>8280</v>
      </c>
      <c r="F111" t="s">
        <v>1796</v>
      </c>
      <c r="G111">
        <v>5045</v>
      </c>
      <c r="H111" s="8">
        <v>0</v>
      </c>
      <c r="I111" s="8">
        <v>0</v>
      </c>
      <c r="J111" s="8">
        <v>0</v>
      </c>
      <c r="K111" s="8">
        <v>2727</v>
      </c>
      <c r="L111" s="8">
        <v>2318</v>
      </c>
      <c r="M111" s="1" t="s">
        <v>1797</v>
      </c>
      <c r="N111" s="6" t="s">
        <v>679</v>
      </c>
      <c r="O111">
        <v>2026</v>
      </c>
    </row>
    <row r="112" spans="1:15" x14ac:dyDescent="0.4">
      <c r="A112" t="s">
        <v>278</v>
      </c>
      <c r="B112" t="s">
        <v>689</v>
      </c>
      <c r="C112" t="s">
        <v>768</v>
      </c>
      <c r="D112" t="s">
        <v>29</v>
      </c>
      <c r="E112" s="5">
        <v>4651</v>
      </c>
      <c r="F112" t="s">
        <v>110</v>
      </c>
      <c r="G112">
        <v>26282</v>
      </c>
      <c r="H112" s="8">
        <v>0</v>
      </c>
      <c r="I112" s="8">
        <v>0</v>
      </c>
      <c r="J112" s="8">
        <v>0</v>
      </c>
      <c r="K112" s="8">
        <v>21773</v>
      </c>
      <c r="L112" s="8">
        <v>4509</v>
      </c>
      <c r="M112" s="1" t="s">
        <v>1798</v>
      </c>
      <c r="N112" s="6" t="s">
        <v>679</v>
      </c>
      <c r="O112">
        <v>2026</v>
      </c>
    </row>
    <row r="113" spans="1:15" x14ac:dyDescent="0.4">
      <c r="A113" t="s">
        <v>278</v>
      </c>
      <c r="B113" t="s">
        <v>689</v>
      </c>
      <c r="C113" t="s">
        <v>768</v>
      </c>
      <c r="D113" t="s">
        <v>30</v>
      </c>
      <c r="E113" s="5">
        <v>8105</v>
      </c>
      <c r="F113" t="s">
        <v>115</v>
      </c>
      <c r="G113">
        <v>6600</v>
      </c>
      <c r="H113" s="8">
        <v>0</v>
      </c>
      <c r="I113" s="8">
        <v>0</v>
      </c>
      <c r="J113" s="8">
        <v>0</v>
      </c>
      <c r="K113" s="8">
        <v>5500</v>
      </c>
      <c r="L113" s="8">
        <v>1100</v>
      </c>
      <c r="M113" s="1" t="s">
        <v>1799</v>
      </c>
      <c r="N113" s="6" t="s">
        <v>679</v>
      </c>
      <c r="O113">
        <v>2026</v>
      </c>
    </row>
    <row r="114" spans="1:15" x14ac:dyDescent="0.4">
      <c r="A114" t="s">
        <v>278</v>
      </c>
      <c r="B114" t="s">
        <v>689</v>
      </c>
      <c r="C114" t="s">
        <v>768</v>
      </c>
      <c r="D114" t="s">
        <v>30</v>
      </c>
      <c r="E114" s="5">
        <v>8108</v>
      </c>
      <c r="F114" t="s">
        <v>116</v>
      </c>
      <c r="G114">
        <v>1100</v>
      </c>
      <c r="H114" s="8">
        <v>0</v>
      </c>
      <c r="I114" s="8">
        <v>550</v>
      </c>
      <c r="J114" s="8">
        <v>0</v>
      </c>
      <c r="K114" s="8">
        <v>0</v>
      </c>
      <c r="L114" s="8">
        <v>550</v>
      </c>
      <c r="M114" s="1" t="s">
        <v>1800</v>
      </c>
      <c r="N114" s="6" t="s">
        <v>679</v>
      </c>
      <c r="O114">
        <v>2026</v>
      </c>
    </row>
    <row r="115" spans="1:15" x14ac:dyDescent="0.4">
      <c r="A115" t="s">
        <v>278</v>
      </c>
      <c r="B115" t="s">
        <v>689</v>
      </c>
      <c r="C115" t="s">
        <v>768</v>
      </c>
      <c r="D115" t="s">
        <v>30</v>
      </c>
      <c r="E115" s="5">
        <v>5300</v>
      </c>
      <c r="F115" t="s">
        <v>1801</v>
      </c>
      <c r="G115">
        <v>2400</v>
      </c>
      <c r="H115" s="8">
        <v>0</v>
      </c>
      <c r="I115" s="8">
        <v>0</v>
      </c>
      <c r="J115" s="8">
        <v>0</v>
      </c>
      <c r="K115" s="8">
        <v>1300</v>
      </c>
      <c r="L115" s="8">
        <v>1100</v>
      </c>
      <c r="M115" s="1" t="s">
        <v>1802</v>
      </c>
      <c r="N115" s="6" t="s">
        <v>679</v>
      </c>
      <c r="O115">
        <v>2026</v>
      </c>
    </row>
    <row r="116" spans="1:15" x14ac:dyDescent="0.4">
      <c r="A116" t="s">
        <v>278</v>
      </c>
      <c r="B116" t="s">
        <v>689</v>
      </c>
      <c r="C116" t="s">
        <v>768</v>
      </c>
      <c r="D116" t="s">
        <v>32</v>
      </c>
      <c r="E116" s="5">
        <v>3829</v>
      </c>
      <c r="F116" t="s">
        <v>119</v>
      </c>
      <c r="G116">
        <v>1209</v>
      </c>
      <c r="H116" s="8">
        <v>0</v>
      </c>
      <c r="I116" s="8">
        <v>1024</v>
      </c>
      <c r="J116" s="8">
        <v>0</v>
      </c>
      <c r="K116" s="8">
        <v>0</v>
      </c>
      <c r="L116" s="8">
        <v>185</v>
      </c>
      <c r="M116" s="1" t="s">
        <v>1803</v>
      </c>
      <c r="N116" s="6" t="s">
        <v>679</v>
      </c>
      <c r="O116">
        <v>2026</v>
      </c>
    </row>
    <row r="117" spans="1:15" x14ac:dyDescent="0.4">
      <c r="A117" t="s">
        <v>278</v>
      </c>
      <c r="B117" t="s">
        <v>689</v>
      </c>
      <c r="C117" t="s">
        <v>768</v>
      </c>
      <c r="D117" t="s">
        <v>32</v>
      </c>
      <c r="E117" s="5">
        <v>6461</v>
      </c>
      <c r="F117" t="s">
        <v>121</v>
      </c>
      <c r="G117">
        <v>30120</v>
      </c>
      <c r="H117" s="8">
        <v>0</v>
      </c>
      <c r="I117" s="8">
        <v>0</v>
      </c>
      <c r="J117" s="8">
        <v>0</v>
      </c>
      <c r="K117" s="8">
        <v>342</v>
      </c>
      <c r="L117" s="8">
        <v>29778</v>
      </c>
      <c r="M117" s="1" t="s">
        <v>1804</v>
      </c>
      <c r="N117" s="6" t="s">
        <v>679</v>
      </c>
      <c r="O117">
        <v>2026</v>
      </c>
    </row>
    <row r="118" spans="1:15" x14ac:dyDescent="0.4">
      <c r="A118" t="s">
        <v>278</v>
      </c>
      <c r="B118" t="s">
        <v>689</v>
      </c>
      <c r="C118" t="s">
        <v>768</v>
      </c>
      <c r="D118" t="s">
        <v>32</v>
      </c>
      <c r="E118" s="5">
        <v>2917</v>
      </c>
      <c r="F118" t="s">
        <v>122</v>
      </c>
      <c r="G118">
        <v>3263</v>
      </c>
      <c r="H118" s="8">
        <v>0</v>
      </c>
      <c r="I118" s="8">
        <v>0</v>
      </c>
      <c r="J118" s="8">
        <v>0</v>
      </c>
      <c r="K118" s="8">
        <v>0</v>
      </c>
      <c r="L118" s="8">
        <v>3263</v>
      </c>
      <c r="M118" s="1" t="s">
        <v>1805</v>
      </c>
      <c r="N118" s="6" t="s">
        <v>679</v>
      </c>
      <c r="O118">
        <v>2026</v>
      </c>
    </row>
    <row r="119" spans="1:15" x14ac:dyDescent="0.4">
      <c r="A119" t="s">
        <v>278</v>
      </c>
      <c r="B119" t="s">
        <v>689</v>
      </c>
      <c r="C119" t="s">
        <v>811</v>
      </c>
      <c r="D119" t="s">
        <v>36</v>
      </c>
      <c r="E119" s="5">
        <v>7786</v>
      </c>
      <c r="F119" t="s">
        <v>132</v>
      </c>
      <c r="G119">
        <v>3498</v>
      </c>
      <c r="H119" s="8">
        <v>1749</v>
      </c>
      <c r="I119" s="8">
        <v>874</v>
      </c>
      <c r="J119" s="8">
        <v>0</v>
      </c>
      <c r="K119" s="8">
        <v>875</v>
      </c>
      <c r="L119" s="8">
        <v>0</v>
      </c>
      <c r="M119" s="1" t="s">
        <v>1806</v>
      </c>
      <c r="N119" s="6" t="s">
        <v>679</v>
      </c>
      <c r="O119">
        <v>2026</v>
      </c>
    </row>
    <row r="120" spans="1:15" x14ac:dyDescent="0.4">
      <c r="A120" t="s">
        <v>278</v>
      </c>
      <c r="B120" t="s">
        <v>689</v>
      </c>
      <c r="C120" t="s">
        <v>811</v>
      </c>
      <c r="D120" t="s">
        <v>37</v>
      </c>
      <c r="E120" s="5">
        <v>7193</v>
      </c>
      <c r="F120" t="s">
        <v>133</v>
      </c>
      <c r="G120">
        <v>7727</v>
      </c>
      <c r="H120" s="8">
        <v>2240</v>
      </c>
      <c r="I120" s="8">
        <v>1120</v>
      </c>
      <c r="J120" s="8">
        <v>0</v>
      </c>
      <c r="K120" s="8">
        <v>1</v>
      </c>
      <c r="L120" s="8">
        <v>4366</v>
      </c>
      <c r="M120" s="1" t="s">
        <v>1807</v>
      </c>
      <c r="N120" s="6" t="s">
        <v>679</v>
      </c>
      <c r="O120">
        <v>2026</v>
      </c>
    </row>
    <row r="121" spans="1:15" x14ac:dyDescent="0.4">
      <c r="A121" t="s">
        <v>278</v>
      </c>
      <c r="B121" t="s">
        <v>689</v>
      </c>
      <c r="C121" t="s">
        <v>811</v>
      </c>
      <c r="D121" t="s">
        <v>37</v>
      </c>
      <c r="E121" s="5">
        <v>8301</v>
      </c>
      <c r="F121" t="s">
        <v>1808</v>
      </c>
      <c r="G121">
        <v>8602</v>
      </c>
      <c r="H121" s="8">
        <v>2570</v>
      </c>
      <c r="I121" s="8">
        <v>1285</v>
      </c>
      <c r="J121" s="8">
        <v>0</v>
      </c>
      <c r="K121" s="8">
        <v>0</v>
      </c>
      <c r="L121" s="8">
        <v>4747</v>
      </c>
      <c r="M121" s="1" t="s">
        <v>1809</v>
      </c>
      <c r="N121" s="6" t="s">
        <v>679</v>
      </c>
      <c r="O121">
        <v>2026</v>
      </c>
    </row>
    <row r="122" spans="1:15" x14ac:dyDescent="0.4">
      <c r="A122" t="s">
        <v>278</v>
      </c>
      <c r="B122" t="s">
        <v>689</v>
      </c>
      <c r="C122" t="s">
        <v>811</v>
      </c>
      <c r="D122" t="s">
        <v>40</v>
      </c>
      <c r="E122" s="5">
        <v>6923</v>
      </c>
      <c r="F122" t="s">
        <v>148</v>
      </c>
      <c r="G122">
        <v>11000</v>
      </c>
      <c r="H122" s="8">
        <v>0</v>
      </c>
      <c r="I122" s="8">
        <v>0</v>
      </c>
      <c r="J122" s="8">
        <v>0</v>
      </c>
      <c r="K122" s="8">
        <v>11000</v>
      </c>
      <c r="L122" s="8">
        <v>0</v>
      </c>
      <c r="M122" s="1" t="s">
        <v>1810</v>
      </c>
      <c r="N122" s="6" t="s">
        <v>679</v>
      </c>
      <c r="O122">
        <v>2026</v>
      </c>
    </row>
    <row r="123" spans="1:15" x14ac:dyDescent="0.4">
      <c r="A123" t="s">
        <v>278</v>
      </c>
      <c r="B123" t="s">
        <v>689</v>
      </c>
      <c r="C123" t="s">
        <v>811</v>
      </c>
      <c r="D123" t="s">
        <v>40</v>
      </c>
      <c r="E123" s="5">
        <v>8299</v>
      </c>
      <c r="F123" t="s">
        <v>1811</v>
      </c>
      <c r="G123">
        <v>1665</v>
      </c>
      <c r="H123" s="8">
        <v>0</v>
      </c>
      <c r="I123" s="8">
        <v>0</v>
      </c>
      <c r="J123" s="8">
        <v>0</v>
      </c>
      <c r="K123" s="8">
        <v>900</v>
      </c>
      <c r="L123" s="8">
        <v>765</v>
      </c>
      <c r="M123" s="1" t="s">
        <v>1812</v>
      </c>
      <c r="N123" s="6" t="s">
        <v>679</v>
      </c>
      <c r="O123">
        <v>2026</v>
      </c>
    </row>
    <row r="124" spans="1:15" x14ac:dyDescent="0.4">
      <c r="A124" t="s">
        <v>278</v>
      </c>
      <c r="B124" t="s">
        <v>689</v>
      </c>
      <c r="C124" t="s">
        <v>811</v>
      </c>
      <c r="D124" t="s">
        <v>40</v>
      </c>
      <c r="E124" s="5">
        <v>8219</v>
      </c>
      <c r="F124" t="s">
        <v>149</v>
      </c>
      <c r="G124">
        <v>38421</v>
      </c>
      <c r="H124" s="8">
        <v>14792</v>
      </c>
      <c r="I124" s="8">
        <v>7397</v>
      </c>
      <c r="J124" s="8">
        <v>0</v>
      </c>
      <c r="K124" s="8">
        <v>8835</v>
      </c>
      <c r="L124" s="8">
        <v>7397</v>
      </c>
      <c r="M124" s="1" t="s">
        <v>1813</v>
      </c>
      <c r="N124" s="6" t="s">
        <v>679</v>
      </c>
      <c r="O124">
        <v>2026</v>
      </c>
    </row>
    <row r="125" spans="1:15" x14ac:dyDescent="0.4">
      <c r="A125" t="s">
        <v>278</v>
      </c>
      <c r="B125" t="s">
        <v>689</v>
      </c>
      <c r="C125" t="s">
        <v>811</v>
      </c>
      <c r="D125" t="s">
        <v>1982</v>
      </c>
      <c r="E125" s="5">
        <v>6419</v>
      </c>
      <c r="F125" t="s">
        <v>151</v>
      </c>
      <c r="G125">
        <v>2292</v>
      </c>
      <c r="H125" s="8">
        <v>0</v>
      </c>
      <c r="I125" s="8">
        <v>2083</v>
      </c>
      <c r="J125" s="8">
        <v>0</v>
      </c>
      <c r="K125" s="8">
        <v>209</v>
      </c>
      <c r="L125" s="8">
        <v>0</v>
      </c>
      <c r="M125" s="1" t="s">
        <v>1814</v>
      </c>
      <c r="N125" s="6" t="s">
        <v>679</v>
      </c>
      <c r="O125">
        <v>2026</v>
      </c>
    </row>
    <row r="126" spans="1:15" x14ac:dyDescent="0.4">
      <c r="A126" t="s">
        <v>278</v>
      </c>
      <c r="B126" t="s">
        <v>689</v>
      </c>
      <c r="C126" t="s">
        <v>811</v>
      </c>
      <c r="D126" t="s">
        <v>1982</v>
      </c>
      <c r="E126" s="5">
        <v>8217</v>
      </c>
      <c r="F126" t="s">
        <v>1815</v>
      </c>
      <c r="G126">
        <v>7684</v>
      </c>
      <c r="H126" s="8">
        <v>0</v>
      </c>
      <c r="I126" s="8">
        <v>0</v>
      </c>
      <c r="J126" s="8">
        <v>0</v>
      </c>
      <c r="K126" s="8">
        <v>7684</v>
      </c>
      <c r="L126" s="8">
        <v>0</v>
      </c>
      <c r="M126" s="1" t="s">
        <v>1816</v>
      </c>
      <c r="N126" s="6" t="s">
        <v>679</v>
      </c>
      <c r="O126">
        <v>2026</v>
      </c>
    </row>
    <row r="127" spans="1:15" x14ac:dyDescent="0.4">
      <c r="A127" t="s">
        <v>278</v>
      </c>
      <c r="B127" t="s">
        <v>689</v>
      </c>
      <c r="C127" t="s">
        <v>811</v>
      </c>
      <c r="D127" t="s">
        <v>42</v>
      </c>
      <c r="E127" s="5">
        <v>6055</v>
      </c>
      <c r="F127" t="s">
        <v>153</v>
      </c>
      <c r="G127">
        <v>50093</v>
      </c>
      <c r="H127" s="8">
        <v>21046</v>
      </c>
      <c r="I127" s="8">
        <v>0</v>
      </c>
      <c r="J127" s="8">
        <v>0</v>
      </c>
      <c r="K127" s="8">
        <v>0</v>
      </c>
      <c r="L127" s="8">
        <v>29047</v>
      </c>
      <c r="M127" s="1" t="s">
        <v>1817</v>
      </c>
      <c r="N127" s="6" t="s">
        <v>679</v>
      </c>
      <c r="O127">
        <v>2026</v>
      </c>
    </row>
    <row r="128" spans="1:15" x14ac:dyDescent="0.4">
      <c r="A128" t="s">
        <v>278</v>
      </c>
      <c r="B128" t="s">
        <v>689</v>
      </c>
      <c r="C128" t="s">
        <v>772</v>
      </c>
      <c r="D128" t="s">
        <v>1990</v>
      </c>
      <c r="E128" s="5">
        <v>8320</v>
      </c>
      <c r="F128" t="s">
        <v>1818</v>
      </c>
      <c r="G128">
        <v>14999</v>
      </c>
      <c r="H128" s="8">
        <v>0</v>
      </c>
      <c r="I128" s="8">
        <v>0</v>
      </c>
      <c r="J128" s="8">
        <v>0</v>
      </c>
      <c r="K128" s="8">
        <v>12500</v>
      </c>
      <c r="L128" s="8">
        <v>2499</v>
      </c>
      <c r="M128" s="1" t="s">
        <v>1819</v>
      </c>
      <c r="N128" s="6" t="s">
        <v>679</v>
      </c>
      <c r="O128">
        <v>2026</v>
      </c>
    </row>
    <row r="129" spans="1:15" x14ac:dyDescent="0.4">
      <c r="A129" t="s">
        <v>278</v>
      </c>
      <c r="B129" t="s">
        <v>689</v>
      </c>
      <c r="C129" t="s">
        <v>773</v>
      </c>
      <c r="D129" t="s">
        <v>65</v>
      </c>
      <c r="E129" s="5">
        <v>6730</v>
      </c>
      <c r="F129" t="s">
        <v>263</v>
      </c>
      <c r="G129">
        <v>44192</v>
      </c>
      <c r="H129" s="8">
        <v>10105</v>
      </c>
      <c r="I129" s="8">
        <v>300</v>
      </c>
      <c r="J129" s="8">
        <v>0</v>
      </c>
      <c r="K129" s="8">
        <v>12</v>
      </c>
      <c r="L129" s="8">
        <v>33775</v>
      </c>
      <c r="M129" s="1" t="s">
        <v>1820</v>
      </c>
      <c r="N129" s="6" t="s">
        <v>679</v>
      </c>
      <c r="O129">
        <v>2026</v>
      </c>
    </row>
    <row r="130" spans="1:15" x14ac:dyDescent="0.4">
      <c r="A130" t="s">
        <v>278</v>
      </c>
      <c r="B130" t="s">
        <v>689</v>
      </c>
      <c r="C130" t="s">
        <v>773</v>
      </c>
      <c r="D130" t="s">
        <v>65</v>
      </c>
      <c r="E130" s="5">
        <v>6978</v>
      </c>
      <c r="F130" t="s">
        <v>264</v>
      </c>
      <c r="G130">
        <v>28323</v>
      </c>
      <c r="H130" s="8">
        <v>12900</v>
      </c>
      <c r="I130" s="8">
        <v>6450</v>
      </c>
      <c r="J130" s="8">
        <v>0</v>
      </c>
      <c r="K130" s="8">
        <v>12</v>
      </c>
      <c r="L130" s="8">
        <v>8961</v>
      </c>
      <c r="M130" s="1" t="s">
        <v>1821</v>
      </c>
      <c r="N130" s="6" t="s">
        <v>679</v>
      </c>
      <c r="O130">
        <v>2026</v>
      </c>
    </row>
    <row r="131" spans="1:15" x14ac:dyDescent="0.4">
      <c r="A131" t="s">
        <v>278</v>
      </c>
      <c r="B131" t="s">
        <v>689</v>
      </c>
      <c r="C131" t="s">
        <v>773</v>
      </c>
      <c r="D131" t="s">
        <v>65</v>
      </c>
      <c r="E131" s="5">
        <v>8286</v>
      </c>
      <c r="F131" t="s">
        <v>1822</v>
      </c>
      <c r="G131">
        <v>2107</v>
      </c>
      <c r="H131" s="8">
        <v>2022</v>
      </c>
      <c r="I131" s="8">
        <v>0</v>
      </c>
      <c r="J131" s="8">
        <v>0</v>
      </c>
      <c r="K131" s="8">
        <v>0</v>
      </c>
      <c r="L131" s="8">
        <v>85</v>
      </c>
      <c r="M131" s="1" t="s">
        <v>1823</v>
      </c>
      <c r="N131" s="6" t="s">
        <v>679</v>
      </c>
      <c r="O131">
        <v>2026</v>
      </c>
    </row>
    <row r="132" spans="1:15" x14ac:dyDescent="0.4">
      <c r="A132" t="s">
        <v>676</v>
      </c>
      <c r="B132" t="s">
        <v>690</v>
      </c>
      <c r="C132" t="s">
        <v>712</v>
      </c>
      <c r="D132" t="s">
        <v>20</v>
      </c>
      <c r="E132" s="5">
        <v>6967</v>
      </c>
      <c r="F132" t="s">
        <v>77</v>
      </c>
      <c r="G132">
        <v>1378</v>
      </c>
      <c r="H132" s="8">
        <v>0</v>
      </c>
      <c r="I132" s="8">
        <v>0</v>
      </c>
      <c r="J132" s="8">
        <v>0</v>
      </c>
      <c r="K132" s="8">
        <v>700</v>
      </c>
      <c r="L132" s="8">
        <v>678</v>
      </c>
      <c r="M132" s="1" t="s">
        <v>1824</v>
      </c>
      <c r="N132" s="6" t="s">
        <v>680</v>
      </c>
      <c r="O132">
        <v>2026</v>
      </c>
    </row>
    <row r="133" spans="1:15" x14ac:dyDescent="0.4">
      <c r="A133" t="s">
        <v>676</v>
      </c>
      <c r="B133" t="s">
        <v>690</v>
      </c>
      <c r="C133" t="s">
        <v>712</v>
      </c>
      <c r="D133" t="s">
        <v>20</v>
      </c>
      <c r="E133" s="5">
        <v>7526</v>
      </c>
      <c r="F133" t="s">
        <v>78</v>
      </c>
      <c r="G133">
        <v>2546</v>
      </c>
      <c r="H133" s="8">
        <v>0</v>
      </c>
      <c r="I133" s="8">
        <v>0</v>
      </c>
      <c r="J133" s="8">
        <v>0</v>
      </c>
      <c r="K133" s="8">
        <v>0</v>
      </c>
      <c r="L133" s="8">
        <v>2546</v>
      </c>
      <c r="M133" s="1" t="s">
        <v>1825</v>
      </c>
      <c r="N133" s="6" t="s">
        <v>680</v>
      </c>
      <c r="O133">
        <v>2026</v>
      </c>
    </row>
    <row r="134" spans="1:15" x14ac:dyDescent="0.4">
      <c r="A134" t="s">
        <v>676</v>
      </c>
      <c r="B134" t="s">
        <v>690</v>
      </c>
      <c r="C134" t="s">
        <v>991</v>
      </c>
      <c r="D134" t="s">
        <v>1985</v>
      </c>
      <c r="E134" s="5">
        <v>8037</v>
      </c>
      <c r="F134" t="s">
        <v>84</v>
      </c>
      <c r="G134">
        <v>46188</v>
      </c>
      <c r="H134" s="8">
        <v>0</v>
      </c>
      <c r="I134" s="8">
        <v>0</v>
      </c>
      <c r="J134" s="8">
        <v>0</v>
      </c>
      <c r="K134" s="8">
        <v>37200</v>
      </c>
      <c r="L134" s="8">
        <v>8988</v>
      </c>
      <c r="M134" s="1" t="s">
        <v>1826</v>
      </c>
      <c r="N134" s="6" t="s">
        <v>680</v>
      </c>
      <c r="O134">
        <v>2026</v>
      </c>
    </row>
    <row r="135" spans="1:15" x14ac:dyDescent="0.4">
      <c r="A135" t="s">
        <v>676</v>
      </c>
      <c r="B135" t="s">
        <v>690</v>
      </c>
      <c r="C135" t="s">
        <v>712</v>
      </c>
      <c r="D135" t="s">
        <v>1977</v>
      </c>
      <c r="E135" s="5">
        <v>8246</v>
      </c>
      <c r="F135" t="s">
        <v>1827</v>
      </c>
      <c r="G135">
        <v>2972</v>
      </c>
      <c r="H135" s="8">
        <v>0</v>
      </c>
      <c r="I135" s="8">
        <v>0</v>
      </c>
      <c r="J135" s="8">
        <v>0</v>
      </c>
      <c r="K135" s="8">
        <v>2400</v>
      </c>
      <c r="L135" s="8">
        <v>572</v>
      </c>
      <c r="M135" s="1" t="s">
        <v>1828</v>
      </c>
      <c r="N135" s="6" t="s">
        <v>680</v>
      </c>
      <c r="O135">
        <v>2026</v>
      </c>
    </row>
    <row r="136" spans="1:15" x14ac:dyDescent="0.4">
      <c r="A136" t="s">
        <v>676</v>
      </c>
      <c r="B136" t="s">
        <v>690</v>
      </c>
      <c r="C136" t="s">
        <v>1975</v>
      </c>
      <c r="D136" t="s">
        <v>27</v>
      </c>
      <c r="E136" s="5">
        <v>6647</v>
      </c>
      <c r="F136" t="s">
        <v>102</v>
      </c>
      <c r="G136">
        <v>2423</v>
      </c>
      <c r="H136" s="8">
        <v>0</v>
      </c>
      <c r="I136" s="8">
        <v>0</v>
      </c>
      <c r="J136" s="8">
        <v>0</v>
      </c>
      <c r="K136" s="8">
        <v>1300</v>
      </c>
      <c r="L136" s="8">
        <v>1123</v>
      </c>
      <c r="M136" s="1" t="s">
        <v>1829</v>
      </c>
      <c r="N136" s="6" t="s">
        <v>680</v>
      </c>
      <c r="O136">
        <v>2026</v>
      </c>
    </row>
    <row r="137" spans="1:15" x14ac:dyDescent="0.4">
      <c r="A137" t="s">
        <v>676</v>
      </c>
      <c r="B137" t="s">
        <v>690</v>
      </c>
      <c r="C137" t="s">
        <v>768</v>
      </c>
      <c r="D137" t="s">
        <v>29</v>
      </c>
      <c r="E137" s="5">
        <v>4981</v>
      </c>
      <c r="F137" t="s">
        <v>111</v>
      </c>
      <c r="G137">
        <v>8074</v>
      </c>
      <c r="H137" s="8">
        <v>0</v>
      </c>
      <c r="I137" s="8">
        <v>0</v>
      </c>
      <c r="J137" s="8">
        <v>0</v>
      </c>
      <c r="K137" s="8">
        <v>15</v>
      </c>
      <c r="L137" s="8">
        <v>8059</v>
      </c>
      <c r="M137" s="1" t="s">
        <v>1830</v>
      </c>
      <c r="N137" s="6" t="s">
        <v>680</v>
      </c>
      <c r="O137">
        <v>2026</v>
      </c>
    </row>
    <row r="138" spans="1:15" x14ac:dyDescent="0.4">
      <c r="A138" t="s">
        <v>676</v>
      </c>
      <c r="B138" t="s">
        <v>690</v>
      </c>
      <c r="C138" t="s">
        <v>768</v>
      </c>
      <c r="D138" t="s">
        <v>29</v>
      </c>
      <c r="E138" s="5">
        <v>6185</v>
      </c>
      <c r="F138" t="s">
        <v>112</v>
      </c>
      <c r="G138">
        <v>62996</v>
      </c>
      <c r="H138" s="8">
        <v>0</v>
      </c>
      <c r="I138" s="8">
        <v>0</v>
      </c>
      <c r="J138" s="8">
        <v>0</v>
      </c>
      <c r="K138" s="8">
        <v>92</v>
      </c>
      <c r="L138" s="8">
        <v>62904</v>
      </c>
      <c r="M138" s="1" t="s">
        <v>1831</v>
      </c>
      <c r="N138" s="6" t="s">
        <v>680</v>
      </c>
      <c r="O138">
        <v>2026</v>
      </c>
    </row>
    <row r="139" spans="1:15" x14ac:dyDescent="0.4">
      <c r="A139" t="s">
        <v>676</v>
      </c>
      <c r="B139" t="s">
        <v>690</v>
      </c>
      <c r="C139" t="s">
        <v>768</v>
      </c>
      <c r="D139" t="s">
        <v>29</v>
      </c>
      <c r="E139" s="5">
        <v>7947</v>
      </c>
      <c r="F139" t="s">
        <v>113</v>
      </c>
      <c r="G139">
        <v>560</v>
      </c>
      <c r="H139" s="8">
        <v>0</v>
      </c>
      <c r="I139" s="8">
        <v>0</v>
      </c>
      <c r="J139" s="8">
        <v>0</v>
      </c>
      <c r="K139" s="8">
        <v>560</v>
      </c>
      <c r="L139" s="8">
        <v>0</v>
      </c>
      <c r="M139" s="1" t="s">
        <v>1832</v>
      </c>
      <c r="N139" s="6" t="s">
        <v>680</v>
      </c>
      <c r="O139">
        <v>2026</v>
      </c>
    </row>
    <row r="140" spans="1:15" x14ac:dyDescent="0.4">
      <c r="A140" t="s">
        <v>676</v>
      </c>
      <c r="B140" t="s">
        <v>690</v>
      </c>
      <c r="C140" t="s">
        <v>768</v>
      </c>
      <c r="D140" t="s">
        <v>29</v>
      </c>
      <c r="E140" s="5">
        <v>7968</v>
      </c>
      <c r="F140" t="s">
        <v>114</v>
      </c>
      <c r="G140">
        <v>215</v>
      </c>
      <c r="H140" s="8">
        <v>0</v>
      </c>
      <c r="I140" s="8">
        <v>0</v>
      </c>
      <c r="J140" s="8">
        <v>0</v>
      </c>
      <c r="K140" s="8">
        <v>215</v>
      </c>
      <c r="L140" s="8">
        <v>0</v>
      </c>
      <c r="M140" s="1" t="s">
        <v>1833</v>
      </c>
      <c r="N140" s="6" t="s">
        <v>680</v>
      </c>
      <c r="O140">
        <v>2026</v>
      </c>
    </row>
    <row r="141" spans="1:15" x14ac:dyDescent="0.4">
      <c r="A141" t="s">
        <v>676</v>
      </c>
      <c r="B141" t="s">
        <v>690</v>
      </c>
      <c r="C141" t="s">
        <v>770</v>
      </c>
      <c r="D141" t="s">
        <v>51</v>
      </c>
      <c r="E141" s="5">
        <v>6491</v>
      </c>
      <c r="F141" t="s">
        <v>198</v>
      </c>
      <c r="G141">
        <v>15083</v>
      </c>
      <c r="H141" s="8">
        <v>0</v>
      </c>
      <c r="I141" s="8">
        <v>0</v>
      </c>
      <c r="J141" s="8">
        <v>0</v>
      </c>
      <c r="K141" s="8">
        <v>0</v>
      </c>
      <c r="L141" s="8">
        <v>15083</v>
      </c>
      <c r="M141" s="1" t="s">
        <v>1834</v>
      </c>
      <c r="N141" s="6" t="s">
        <v>680</v>
      </c>
      <c r="O141">
        <v>2026</v>
      </c>
    </row>
    <row r="142" spans="1:15" x14ac:dyDescent="0.4">
      <c r="A142" t="s">
        <v>676</v>
      </c>
      <c r="B142" t="s">
        <v>690</v>
      </c>
      <c r="C142" t="s">
        <v>772</v>
      </c>
      <c r="D142" t="s">
        <v>1988</v>
      </c>
      <c r="E142" s="5">
        <v>8273</v>
      </c>
      <c r="F142" t="s">
        <v>1835</v>
      </c>
      <c r="G142">
        <v>38984</v>
      </c>
      <c r="H142" s="8">
        <v>0</v>
      </c>
      <c r="I142" s="8">
        <v>0</v>
      </c>
      <c r="J142" s="8">
        <v>0</v>
      </c>
      <c r="K142" s="8">
        <v>32500</v>
      </c>
      <c r="L142" s="8">
        <v>6484</v>
      </c>
      <c r="M142" s="1" t="s">
        <v>1836</v>
      </c>
      <c r="N142" s="6" t="s">
        <v>680</v>
      </c>
      <c r="O142">
        <v>2026</v>
      </c>
    </row>
    <row r="143" spans="1:15" x14ac:dyDescent="0.4">
      <c r="A143" t="s">
        <v>676</v>
      </c>
      <c r="B143" t="s">
        <v>690</v>
      </c>
      <c r="C143" t="s">
        <v>772</v>
      </c>
      <c r="D143" t="s">
        <v>1989</v>
      </c>
      <c r="E143" s="5">
        <v>968</v>
      </c>
      <c r="F143" t="s">
        <v>242</v>
      </c>
      <c r="G143">
        <v>305100</v>
      </c>
      <c r="H143" s="8">
        <v>165000</v>
      </c>
      <c r="I143" s="8">
        <v>0</v>
      </c>
      <c r="J143" s="8">
        <v>126000</v>
      </c>
      <c r="K143" s="8">
        <v>0</v>
      </c>
      <c r="L143" s="8">
        <v>14100</v>
      </c>
      <c r="M143" s="1" t="s">
        <v>1837</v>
      </c>
      <c r="N143" s="6" t="s">
        <v>680</v>
      </c>
      <c r="O143">
        <v>2026</v>
      </c>
    </row>
    <row r="144" spans="1:15" x14ac:dyDescent="0.4">
      <c r="A144" t="s">
        <v>676</v>
      </c>
      <c r="B144" t="s">
        <v>690</v>
      </c>
      <c r="C144" t="s">
        <v>772</v>
      </c>
      <c r="D144" t="s">
        <v>1989</v>
      </c>
      <c r="E144" s="5">
        <v>3997</v>
      </c>
      <c r="F144" t="s">
        <v>1838</v>
      </c>
      <c r="G144">
        <v>3704</v>
      </c>
      <c r="H144" s="8">
        <v>0</v>
      </c>
      <c r="I144" s="8">
        <v>0</v>
      </c>
      <c r="J144" s="8">
        <v>0</v>
      </c>
      <c r="K144" s="8">
        <v>0</v>
      </c>
      <c r="L144" s="8">
        <v>3704</v>
      </c>
      <c r="M144" s="1" t="s">
        <v>1839</v>
      </c>
      <c r="N144" s="6" t="s">
        <v>680</v>
      </c>
      <c r="O144">
        <v>2026</v>
      </c>
    </row>
    <row r="145" spans="1:15" x14ac:dyDescent="0.4">
      <c r="A145" t="s">
        <v>676</v>
      </c>
      <c r="B145" t="s">
        <v>690</v>
      </c>
      <c r="C145" t="s">
        <v>772</v>
      </c>
      <c r="D145" t="s">
        <v>1989</v>
      </c>
      <c r="E145" s="5">
        <v>3998</v>
      </c>
      <c r="F145" t="s">
        <v>243</v>
      </c>
      <c r="G145">
        <v>127600</v>
      </c>
      <c r="H145" s="8">
        <v>0</v>
      </c>
      <c r="I145" s="8">
        <v>0</v>
      </c>
      <c r="J145" s="8">
        <v>0</v>
      </c>
      <c r="K145" s="8">
        <v>0</v>
      </c>
      <c r="L145" s="8">
        <v>127600</v>
      </c>
      <c r="M145" s="1" t="s">
        <v>1840</v>
      </c>
      <c r="N145" s="6" t="s">
        <v>680</v>
      </c>
      <c r="O145">
        <v>2026</v>
      </c>
    </row>
    <row r="146" spans="1:15" x14ac:dyDescent="0.4">
      <c r="A146" t="s">
        <v>676</v>
      </c>
      <c r="B146" t="s">
        <v>690</v>
      </c>
      <c r="C146" t="s">
        <v>772</v>
      </c>
      <c r="D146" t="s">
        <v>1989</v>
      </c>
      <c r="E146" s="5">
        <v>4000</v>
      </c>
      <c r="F146" t="s">
        <v>1841</v>
      </c>
      <c r="G146">
        <v>16446</v>
      </c>
      <c r="H146" s="8">
        <v>0</v>
      </c>
      <c r="I146" s="8">
        <v>0</v>
      </c>
      <c r="J146" s="8">
        <v>0</v>
      </c>
      <c r="K146" s="8">
        <v>11730</v>
      </c>
      <c r="L146" s="8">
        <v>4716</v>
      </c>
      <c r="M146" s="1" t="s">
        <v>1842</v>
      </c>
      <c r="N146" s="6" t="s">
        <v>680</v>
      </c>
      <c r="O146">
        <v>2026</v>
      </c>
    </row>
    <row r="147" spans="1:15" x14ac:dyDescent="0.4">
      <c r="A147" t="s">
        <v>676</v>
      </c>
      <c r="B147" t="s">
        <v>690</v>
      </c>
      <c r="C147" t="s">
        <v>773</v>
      </c>
      <c r="D147" t="s">
        <v>62</v>
      </c>
      <c r="E147" s="5">
        <v>6960</v>
      </c>
      <c r="F147" t="s">
        <v>255</v>
      </c>
      <c r="G147">
        <v>18889</v>
      </c>
      <c r="H147" s="8">
        <v>0</v>
      </c>
      <c r="I147" s="8">
        <v>5400</v>
      </c>
      <c r="J147" s="8">
        <v>0</v>
      </c>
      <c r="K147" s="8">
        <v>0</v>
      </c>
      <c r="L147" s="8">
        <v>13489</v>
      </c>
      <c r="M147" s="1" t="s">
        <v>1843</v>
      </c>
      <c r="N147" s="6" t="s">
        <v>680</v>
      </c>
      <c r="O147">
        <v>2026</v>
      </c>
    </row>
    <row r="148" spans="1:15" x14ac:dyDescent="0.4">
      <c r="A148" t="s">
        <v>676</v>
      </c>
      <c r="B148" t="s">
        <v>690</v>
      </c>
      <c r="C148" t="s">
        <v>773</v>
      </c>
      <c r="D148" t="s">
        <v>62</v>
      </c>
      <c r="E148" s="5">
        <v>7135</v>
      </c>
      <c r="F148" t="s">
        <v>256</v>
      </c>
      <c r="G148">
        <v>20158</v>
      </c>
      <c r="H148" s="8">
        <v>5500</v>
      </c>
      <c r="I148" s="8">
        <v>0</v>
      </c>
      <c r="J148" s="8">
        <v>0</v>
      </c>
      <c r="K148" s="8">
        <v>0</v>
      </c>
      <c r="L148" s="8">
        <v>14658</v>
      </c>
      <c r="M148" s="1" t="s">
        <v>1844</v>
      </c>
      <c r="N148" s="6" t="s">
        <v>680</v>
      </c>
      <c r="O148">
        <v>2026</v>
      </c>
    </row>
    <row r="149" spans="1:15" x14ac:dyDescent="0.4">
      <c r="A149" t="s">
        <v>676</v>
      </c>
      <c r="B149" t="s">
        <v>690</v>
      </c>
      <c r="C149" t="s">
        <v>773</v>
      </c>
      <c r="D149" t="s">
        <v>62</v>
      </c>
      <c r="E149" s="5">
        <v>7615</v>
      </c>
      <c r="F149" t="s">
        <v>257</v>
      </c>
      <c r="G149">
        <v>4664</v>
      </c>
      <c r="H149" s="8">
        <v>0</v>
      </c>
      <c r="I149" s="8">
        <v>0</v>
      </c>
      <c r="J149" s="8">
        <v>0</v>
      </c>
      <c r="K149" s="8">
        <v>2600</v>
      </c>
      <c r="L149" s="8">
        <v>2064</v>
      </c>
      <c r="M149" s="1" t="s">
        <v>1845</v>
      </c>
      <c r="N149" s="6" t="s">
        <v>680</v>
      </c>
      <c r="O149">
        <v>2026</v>
      </c>
    </row>
    <row r="150" spans="1:15" x14ac:dyDescent="0.4">
      <c r="A150" t="s">
        <v>676</v>
      </c>
      <c r="B150" t="s">
        <v>690</v>
      </c>
      <c r="C150" t="s">
        <v>773</v>
      </c>
      <c r="D150" t="s">
        <v>64</v>
      </c>
      <c r="E150" s="5">
        <v>7571</v>
      </c>
      <c r="F150" t="s">
        <v>260</v>
      </c>
      <c r="G150">
        <v>6005</v>
      </c>
      <c r="H150" s="8">
        <v>0</v>
      </c>
      <c r="I150" s="8">
        <v>0</v>
      </c>
      <c r="J150" s="8">
        <v>0</v>
      </c>
      <c r="K150" s="8">
        <v>0</v>
      </c>
      <c r="L150" s="8">
        <v>6005</v>
      </c>
      <c r="M150" s="1" t="s">
        <v>1846</v>
      </c>
      <c r="N150" s="6" t="s">
        <v>680</v>
      </c>
      <c r="O150">
        <v>2026</v>
      </c>
    </row>
    <row r="151" spans="1:15" x14ac:dyDescent="0.4">
      <c r="A151" t="s">
        <v>676</v>
      </c>
      <c r="B151" t="s">
        <v>690</v>
      </c>
      <c r="C151" t="s">
        <v>773</v>
      </c>
      <c r="D151" t="s">
        <v>64</v>
      </c>
      <c r="E151" s="5">
        <v>7978</v>
      </c>
      <c r="F151" t="s">
        <v>261</v>
      </c>
      <c r="G151">
        <v>67694</v>
      </c>
      <c r="H151" s="8">
        <v>0</v>
      </c>
      <c r="I151" s="8">
        <v>0</v>
      </c>
      <c r="J151" s="8">
        <v>67600</v>
      </c>
      <c r="K151" s="8">
        <v>0</v>
      </c>
      <c r="L151" s="8">
        <v>94</v>
      </c>
      <c r="M151" s="1" t="s">
        <v>1847</v>
      </c>
      <c r="N151" s="6" t="s">
        <v>680</v>
      </c>
      <c r="O151">
        <v>2026</v>
      </c>
    </row>
    <row r="152" spans="1:15" x14ac:dyDescent="0.4">
      <c r="A152" t="s">
        <v>676</v>
      </c>
      <c r="B152" t="s">
        <v>690</v>
      </c>
      <c r="C152" t="s">
        <v>773</v>
      </c>
      <c r="D152" t="s">
        <v>64</v>
      </c>
      <c r="E152" s="5">
        <v>8197</v>
      </c>
      <c r="F152" t="s">
        <v>262</v>
      </c>
      <c r="G152">
        <v>4102</v>
      </c>
      <c r="H152" s="8">
        <v>0</v>
      </c>
      <c r="I152" s="8">
        <v>0</v>
      </c>
      <c r="J152" s="8">
        <v>0</v>
      </c>
      <c r="K152" s="8">
        <v>2911</v>
      </c>
      <c r="L152" s="8">
        <v>1191</v>
      </c>
      <c r="M152" s="1" t="s">
        <v>1848</v>
      </c>
      <c r="N152" s="6" t="s">
        <v>680</v>
      </c>
      <c r="O152">
        <v>2026</v>
      </c>
    </row>
    <row r="153" spans="1:15" x14ac:dyDescent="0.4">
      <c r="A153" t="s">
        <v>676</v>
      </c>
      <c r="B153" t="s">
        <v>690</v>
      </c>
      <c r="C153" t="s">
        <v>773</v>
      </c>
      <c r="D153" t="s">
        <v>66</v>
      </c>
      <c r="E153" s="5">
        <v>8213</v>
      </c>
      <c r="F153" t="s">
        <v>266</v>
      </c>
      <c r="G153">
        <v>81377</v>
      </c>
      <c r="H153" s="8">
        <v>12100</v>
      </c>
      <c r="I153" s="8">
        <v>0</v>
      </c>
      <c r="J153" s="8">
        <v>11500</v>
      </c>
      <c r="K153" s="8">
        <v>0</v>
      </c>
      <c r="L153" s="8">
        <v>57777</v>
      </c>
      <c r="M153" s="1" t="s">
        <v>1849</v>
      </c>
      <c r="N153" s="6" t="s">
        <v>680</v>
      </c>
      <c r="O153">
        <v>2026</v>
      </c>
    </row>
    <row r="154" spans="1:15" x14ac:dyDescent="0.4">
      <c r="A154" t="s">
        <v>279</v>
      </c>
      <c r="B154" t="s">
        <v>691</v>
      </c>
      <c r="C154" t="s">
        <v>910</v>
      </c>
      <c r="D154" t="s">
        <v>33</v>
      </c>
      <c r="E154" s="5">
        <v>8322</v>
      </c>
      <c r="F154" t="s">
        <v>1850</v>
      </c>
      <c r="G154">
        <v>1503</v>
      </c>
      <c r="H154" s="8">
        <v>0</v>
      </c>
      <c r="I154" s="8">
        <v>0</v>
      </c>
      <c r="J154" s="8">
        <v>0</v>
      </c>
      <c r="K154" s="8">
        <v>1503</v>
      </c>
      <c r="L154" s="8">
        <v>0</v>
      </c>
      <c r="M154" s="1" t="s">
        <v>1851</v>
      </c>
      <c r="N154" s="6" t="s">
        <v>680</v>
      </c>
      <c r="O154">
        <v>2026</v>
      </c>
    </row>
    <row r="155" spans="1:15" x14ac:dyDescent="0.4">
      <c r="A155" t="s">
        <v>279</v>
      </c>
      <c r="B155" t="s">
        <v>691</v>
      </c>
      <c r="C155" t="s">
        <v>910</v>
      </c>
      <c r="D155" t="s">
        <v>33</v>
      </c>
      <c r="E155" s="5">
        <v>6994</v>
      </c>
      <c r="F155" t="s">
        <v>1852</v>
      </c>
      <c r="G155">
        <v>2902</v>
      </c>
      <c r="H155" s="8">
        <v>0</v>
      </c>
      <c r="I155" s="8">
        <v>0</v>
      </c>
      <c r="J155" s="8">
        <v>0</v>
      </c>
      <c r="K155" s="8">
        <v>2902</v>
      </c>
      <c r="L155" s="8">
        <v>0</v>
      </c>
      <c r="M155" s="1" t="s">
        <v>1853</v>
      </c>
      <c r="N155" s="6" t="s">
        <v>680</v>
      </c>
      <c r="O155">
        <v>2026</v>
      </c>
    </row>
    <row r="156" spans="1:15" x14ac:dyDescent="0.4">
      <c r="A156" t="s">
        <v>279</v>
      </c>
      <c r="B156" t="s">
        <v>691</v>
      </c>
      <c r="C156" t="s">
        <v>910</v>
      </c>
      <c r="D156" t="s">
        <v>33</v>
      </c>
      <c r="E156" s="5">
        <v>8000</v>
      </c>
      <c r="F156" t="s">
        <v>1854</v>
      </c>
      <c r="G156">
        <v>12017</v>
      </c>
      <c r="H156" s="8">
        <v>0</v>
      </c>
      <c r="I156" s="8">
        <v>0</v>
      </c>
      <c r="J156" s="8">
        <v>0</v>
      </c>
      <c r="K156" s="8">
        <v>11105</v>
      </c>
      <c r="L156" s="8">
        <v>912</v>
      </c>
      <c r="M156" s="1" t="s">
        <v>1855</v>
      </c>
      <c r="N156" s="6" t="s">
        <v>680</v>
      </c>
      <c r="O156">
        <v>2026</v>
      </c>
    </row>
    <row r="157" spans="1:15" x14ac:dyDescent="0.4">
      <c r="A157" t="s">
        <v>279</v>
      </c>
      <c r="B157" t="s">
        <v>691</v>
      </c>
      <c r="C157" t="s">
        <v>910</v>
      </c>
      <c r="D157" t="s">
        <v>33</v>
      </c>
      <c r="E157" s="5">
        <v>8002</v>
      </c>
      <c r="F157" t="s">
        <v>1856</v>
      </c>
      <c r="G157">
        <v>27994</v>
      </c>
      <c r="H157" s="8">
        <v>0</v>
      </c>
      <c r="I157" s="8">
        <v>0</v>
      </c>
      <c r="J157" s="8">
        <v>0</v>
      </c>
      <c r="K157" s="8">
        <v>15678</v>
      </c>
      <c r="L157" s="8">
        <v>12316</v>
      </c>
      <c r="M157" s="1" t="s">
        <v>1857</v>
      </c>
      <c r="N157" s="6" t="s">
        <v>680</v>
      </c>
      <c r="O157">
        <v>2026</v>
      </c>
    </row>
    <row r="158" spans="1:15" x14ac:dyDescent="0.4">
      <c r="A158" t="s">
        <v>279</v>
      </c>
      <c r="B158" t="s">
        <v>691</v>
      </c>
      <c r="C158" t="s">
        <v>910</v>
      </c>
      <c r="D158" t="s">
        <v>33</v>
      </c>
      <c r="E158" s="5">
        <v>8326</v>
      </c>
      <c r="F158" t="s">
        <v>1858</v>
      </c>
      <c r="G158">
        <v>15000</v>
      </c>
      <c r="H158" s="8">
        <v>0</v>
      </c>
      <c r="I158" s="8">
        <v>0</v>
      </c>
      <c r="J158" s="8">
        <v>0</v>
      </c>
      <c r="K158" s="8">
        <v>12100</v>
      </c>
      <c r="L158" s="8">
        <v>2900</v>
      </c>
      <c r="M158" s="1" t="s">
        <v>1859</v>
      </c>
      <c r="N158" s="6" t="s">
        <v>680</v>
      </c>
      <c r="O158">
        <v>2026</v>
      </c>
    </row>
    <row r="159" spans="1:15" x14ac:dyDescent="0.4">
      <c r="A159" t="s">
        <v>279</v>
      </c>
      <c r="B159" t="s">
        <v>691</v>
      </c>
      <c r="C159" t="s">
        <v>910</v>
      </c>
      <c r="D159" t="s">
        <v>34</v>
      </c>
      <c r="E159" s="5">
        <v>4015</v>
      </c>
      <c r="F159" t="s">
        <v>128</v>
      </c>
      <c r="G159">
        <v>8126</v>
      </c>
      <c r="H159" s="8">
        <v>0</v>
      </c>
      <c r="I159" s="8">
        <v>0</v>
      </c>
      <c r="J159" s="8">
        <v>0</v>
      </c>
      <c r="K159" s="8">
        <v>454</v>
      </c>
      <c r="L159" s="8">
        <v>7672</v>
      </c>
      <c r="M159" s="1" t="s">
        <v>1860</v>
      </c>
      <c r="N159" s="6" t="s">
        <v>680</v>
      </c>
      <c r="O159">
        <v>2026</v>
      </c>
    </row>
    <row r="160" spans="1:15" x14ac:dyDescent="0.4">
      <c r="A160" t="s">
        <v>279</v>
      </c>
      <c r="B160" t="s">
        <v>691</v>
      </c>
      <c r="C160" t="s">
        <v>910</v>
      </c>
      <c r="D160" t="s">
        <v>34</v>
      </c>
      <c r="E160" s="5">
        <v>8192</v>
      </c>
      <c r="F160" t="s">
        <v>129</v>
      </c>
      <c r="G160">
        <v>3604</v>
      </c>
      <c r="H160" s="8">
        <v>0</v>
      </c>
      <c r="I160" s="8">
        <v>0</v>
      </c>
      <c r="J160" s="8">
        <v>0</v>
      </c>
      <c r="K160" s="8">
        <v>1696</v>
      </c>
      <c r="L160" s="8">
        <v>1908</v>
      </c>
      <c r="M160" s="1" t="s">
        <v>1861</v>
      </c>
      <c r="N160" s="6" t="s">
        <v>680</v>
      </c>
      <c r="O160">
        <v>2026</v>
      </c>
    </row>
    <row r="161" spans="1:15" x14ac:dyDescent="0.4">
      <c r="A161" t="s">
        <v>279</v>
      </c>
      <c r="B161" t="s">
        <v>691</v>
      </c>
      <c r="C161" t="s">
        <v>910</v>
      </c>
      <c r="D161" t="s">
        <v>35</v>
      </c>
      <c r="E161" s="5">
        <v>3765</v>
      </c>
      <c r="F161" t="s">
        <v>130</v>
      </c>
      <c r="G161">
        <v>664959</v>
      </c>
      <c r="H161" s="8">
        <v>0</v>
      </c>
      <c r="I161" s="8">
        <v>0</v>
      </c>
      <c r="J161" s="8">
        <v>0</v>
      </c>
      <c r="K161" s="8">
        <v>0</v>
      </c>
      <c r="L161" s="8">
        <v>664959</v>
      </c>
      <c r="M161" s="1" t="s">
        <v>1862</v>
      </c>
      <c r="N161" s="6" t="s">
        <v>680</v>
      </c>
      <c r="O161">
        <v>2026</v>
      </c>
    </row>
    <row r="162" spans="1:15" x14ac:dyDescent="0.4">
      <c r="A162" t="s">
        <v>279</v>
      </c>
      <c r="B162" t="s">
        <v>692</v>
      </c>
      <c r="C162" t="s">
        <v>773</v>
      </c>
      <c r="D162" t="s">
        <v>63</v>
      </c>
      <c r="E162" s="5">
        <v>4018</v>
      </c>
      <c r="F162" t="s">
        <v>258</v>
      </c>
      <c r="G162">
        <v>86288</v>
      </c>
      <c r="H162" s="8">
        <v>0</v>
      </c>
      <c r="I162" s="8">
        <v>0</v>
      </c>
      <c r="J162" s="8">
        <v>0</v>
      </c>
      <c r="K162" s="8">
        <v>0</v>
      </c>
      <c r="L162" s="8">
        <v>86288</v>
      </c>
      <c r="M162" s="1" t="s">
        <v>1863</v>
      </c>
      <c r="N162" s="6" t="s">
        <v>680</v>
      </c>
      <c r="O162">
        <v>2026</v>
      </c>
    </row>
    <row r="163" spans="1:15" x14ac:dyDescent="0.4">
      <c r="A163" t="s">
        <v>279</v>
      </c>
      <c r="B163" t="s">
        <v>692</v>
      </c>
      <c r="C163" t="s">
        <v>773</v>
      </c>
      <c r="D163" t="s">
        <v>63</v>
      </c>
      <c r="E163" s="5">
        <v>6832</v>
      </c>
      <c r="F163" t="s">
        <v>259</v>
      </c>
      <c r="G163">
        <v>30384</v>
      </c>
      <c r="H163" s="8">
        <v>0</v>
      </c>
      <c r="I163" s="8">
        <v>0</v>
      </c>
      <c r="J163" s="8">
        <v>8300</v>
      </c>
      <c r="K163" s="8">
        <v>15976</v>
      </c>
      <c r="L163" s="8">
        <v>6108</v>
      </c>
      <c r="M163" s="1" t="s">
        <v>1864</v>
      </c>
      <c r="N163" s="6" t="s">
        <v>680</v>
      </c>
      <c r="O163">
        <v>2026</v>
      </c>
    </row>
    <row r="164" spans="1:15" x14ac:dyDescent="0.4">
      <c r="A164" t="s">
        <v>281</v>
      </c>
      <c r="B164" t="s">
        <v>693</v>
      </c>
      <c r="C164" t="s">
        <v>768</v>
      </c>
      <c r="D164" t="s">
        <v>32</v>
      </c>
      <c r="E164" s="5">
        <v>6552</v>
      </c>
      <c r="F164" t="s">
        <v>123</v>
      </c>
      <c r="G164">
        <v>1443</v>
      </c>
      <c r="H164" s="8">
        <v>389</v>
      </c>
      <c r="I164" s="8">
        <v>0</v>
      </c>
      <c r="J164" s="8">
        <v>0</v>
      </c>
      <c r="K164" s="8">
        <v>0</v>
      </c>
      <c r="L164" s="8">
        <v>1054</v>
      </c>
      <c r="M164" s="1" t="s">
        <v>1865</v>
      </c>
      <c r="N164" s="6" t="s">
        <v>681</v>
      </c>
      <c r="O164">
        <v>2026</v>
      </c>
    </row>
    <row r="165" spans="1:15" x14ac:dyDescent="0.4">
      <c r="A165" t="s">
        <v>281</v>
      </c>
      <c r="B165" t="s">
        <v>693</v>
      </c>
      <c r="C165" t="s">
        <v>770</v>
      </c>
      <c r="D165" t="s">
        <v>51</v>
      </c>
      <c r="E165" s="5">
        <v>7711</v>
      </c>
      <c r="F165" t="s">
        <v>199</v>
      </c>
      <c r="G165">
        <v>1865</v>
      </c>
      <c r="H165" s="8">
        <v>0</v>
      </c>
      <c r="I165" s="8">
        <v>0</v>
      </c>
      <c r="J165" s="8">
        <v>0</v>
      </c>
      <c r="K165" s="8">
        <v>0</v>
      </c>
      <c r="L165" s="8">
        <v>1865</v>
      </c>
      <c r="M165" s="1" t="s">
        <v>1866</v>
      </c>
      <c r="N165" s="6" t="s">
        <v>681</v>
      </c>
      <c r="O165">
        <v>2026</v>
      </c>
    </row>
    <row r="166" spans="1:15" x14ac:dyDescent="0.4">
      <c r="A166" t="s">
        <v>281</v>
      </c>
      <c r="B166" t="s">
        <v>693</v>
      </c>
      <c r="C166" t="s">
        <v>770</v>
      </c>
      <c r="D166" t="s">
        <v>51</v>
      </c>
      <c r="E166" s="5">
        <v>7855</v>
      </c>
      <c r="F166" t="s">
        <v>200</v>
      </c>
      <c r="G166">
        <v>4787</v>
      </c>
      <c r="H166" s="8">
        <v>0</v>
      </c>
      <c r="I166" s="8">
        <v>0</v>
      </c>
      <c r="J166" s="8">
        <v>0</v>
      </c>
      <c r="K166" s="8">
        <v>0</v>
      </c>
      <c r="L166" s="8">
        <v>4787</v>
      </c>
      <c r="M166" s="1" t="s">
        <v>1867</v>
      </c>
      <c r="N166" s="6" t="s">
        <v>681</v>
      </c>
      <c r="O166">
        <v>2026</v>
      </c>
    </row>
    <row r="167" spans="1:15" x14ac:dyDescent="0.4">
      <c r="A167" t="s">
        <v>281</v>
      </c>
      <c r="B167" t="s">
        <v>693</v>
      </c>
      <c r="C167" t="s">
        <v>770</v>
      </c>
      <c r="D167" t="s">
        <v>51</v>
      </c>
      <c r="E167" s="5">
        <v>8327</v>
      </c>
      <c r="F167" t="s">
        <v>1868</v>
      </c>
      <c r="G167">
        <v>6600</v>
      </c>
      <c r="H167" s="8">
        <v>0</v>
      </c>
      <c r="I167" s="8">
        <v>0</v>
      </c>
      <c r="J167" s="8">
        <v>0</v>
      </c>
      <c r="K167" s="8">
        <v>2100</v>
      </c>
      <c r="L167" s="8">
        <v>4500</v>
      </c>
      <c r="M167" s="1" t="s">
        <v>1869</v>
      </c>
      <c r="N167" s="6" t="s">
        <v>681</v>
      </c>
      <c r="O167">
        <v>2026</v>
      </c>
    </row>
    <row r="168" spans="1:15" x14ac:dyDescent="0.4">
      <c r="A168" t="s">
        <v>281</v>
      </c>
      <c r="B168" t="s">
        <v>693</v>
      </c>
      <c r="C168" t="s">
        <v>770</v>
      </c>
      <c r="D168" t="s">
        <v>51</v>
      </c>
      <c r="E168" s="5">
        <v>8328</v>
      </c>
      <c r="F168" t="s">
        <v>1870</v>
      </c>
      <c r="G168">
        <v>3000</v>
      </c>
      <c r="H168" s="8">
        <v>0</v>
      </c>
      <c r="I168" s="8">
        <v>0</v>
      </c>
      <c r="J168" s="8">
        <v>0</v>
      </c>
      <c r="K168" s="8">
        <v>0</v>
      </c>
      <c r="L168" s="8">
        <v>3000</v>
      </c>
      <c r="M168" s="1" t="s">
        <v>1871</v>
      </c>
      <c r="N168" s="6" t="s">
        <v>681</v>
      </c>
      <c r="O168">
        <v>2026</v>
      </c>
    </row>
    <row r="169" spans="1:15" x14ac:dyDescent="0.4">
      <c r="A169" t="s">
        <v>281</v>
      </c>
      <c r="B169" t="s">
        <v>693</v>
      </c>
      <c r="C169" t="s">
        <v>770</v>
      </c>
      <c r="D169" t="s">
        <v>51</v>
      </c>
      <c r="E169" s="5">
        <v>8335</v>
      </c>
      <c r="F169" t="s">
        <v>1872</v>
      </c>
      <c r="G169">
        <v>10000</v>
      </c>
      <c r="H169" s="8">
        <v>0</v>
      </c>
      <c r="I169" s="8">
        <v>0</v>
      </c>
      <c r="J169" s="8">
        <v>0</v>
      </c>
      <c r="K169" s="8">
        <v>9200</v>
      </c>
      <c r="L169" s="8">
        <v>800</v>
      </c>
      <c r="M169" s="1" t="s">
        <v>1873</v>
      </c>
      <c r="N169" s="6" t="s">
        <v>681</v>
      </c>
      <c r="O169">
        <v>2026</v>
      </c>
    </row>
    <row r="170" spans="1:15" x14ac:dyDescent="0.4">
      <c r="A170" t="s">
        <v>281</v>
      </c>
      <c r="B170" t="s">
        <v>693</v>
      </c>
      <c r="C170" t="s">
        <v>770</v>
      </c>
      <c r="D170" t="s">
        <v>51</v>
      </c>
      <c r="E170" s="5">
        <v>4893</v>
      </c>
      <c r="F170" t="s">
        <v>201</v>
      </c>
      <c r="G170">
        <v>4528</v>
      </c>
      <c r="H170" s="8">
        <v>0</v>
      </c>
      <c r="I170" s="8">
        <v>0</v>
      </c>
      <c r="J170" s="8">
        <v>0</v>
      </c>
      <c r="K170" s="8">
        <v>1400</v>
      </c>
      <c r="L170" s="8">
        <v>3128</v>
      </c>
      <c r="M170" s="1" t="s">
        <v>1874</v>
      </c>
      <c r="N170" s="6" t="s">
        <v>681</v>
      </c>
      <c r="O170">
        <v>2026</v>
      </c>
    </row>
    <row r="171" spans="1:15" x14ac:dyDescent="0.4">
      <c r="A171" t="s">
        <v>281</v>
      </c>
      <c r="B171" t="s">
        <v>693</v>
      </c>
      <c r="C171" t="s">
        <v>770</v>
      </c>
      <c r="D171" t="s">
        <v>51</v>
      </c>
      <c r="E171" s="5">
        <v>6670</v>
      </c>
      <c r="F171" t="s">
        <v>202</v>
      </c>
      <c r="G171">
        <v>3320</v>
      </c>
      <c r="H171" s="8">
        <v>0</v>
      </c>
      <c r="I171" s="8">
        <v>0</v>
      </c>
      <c r="J171" s="8">
        <v>0</v>
      </c>
      <c r="K171" s="8">
        <v>0</v>
      </c>
      <c r="L171" s="8">
        <v>3320</v>
      </c>
      <c r="M171" s="1" t="s">
        <v>1875</v>
      </c>
      <c r="N171" s="6" t="s">
        <v>681</v>
      </c>
      <c r="O171">
        <v>2026</v>
      </c>
    </row>
    <row r="172" spans="1:15" x14ac:dyDescent="0.4">
      <c r="A172" t="s">
        <v>281</v>
      </c>
      <c r="B172" t="s">
        <v>693</v>
      </c>
      <c r="C172" t="s">
        <v>770</v>
      </c>
      <c r="D172" t="s">
        <v>51</v>
      </c>
      <c r="E172" s="5">
        <v>8069</v>
      </c>
      <c r="F172" t="s">
        <v>203</v>
      </c>
      <c r="G172">
        <v>2875</v>
      </c>
      <c r="H172" s="8">
        <v>0</v>
      </c>
      <c r="I172" s="8">
        <v>0</v>
      </c>
      <c r="J172" s="8">
        <v>0</v>
      </c>
      <c r="K172" s="8">
        <v>2400</v>
      </c>
      <c r="L172" s="8">
        <v>475</v>
      </c>
      <c r="M172" s="1" t="s">
        <v>1876</v>
      </c>
      <c r="N172" s="6" t="s">
        <v>681</v>
      </c>
      <c r="O172">
        <v>2026</v>
      </c>
    </row>
    <row r="173" spans="1:15" x14ac:dyDescent="0.4">
      <c r="A173" t="s">
        <v>281</v>
      </c>
      <c r="B173" t="s">
        <v>693</v>
      </c>
      <c r="C173" t="s">
        <v>770</v>
      </c>
      <c r="D173" t="s">
        <v>52</v>
      </c>
      <c r="E173" s="5">
        <v>6957</v>
      </c>
      <c r="F173" t="s">
        <v>204</v>
      </c>
      <c r="G173">
        <v>2000</v>
      </c>
      <c r="H173" s="8">
        <v>0</v>
      </c>
      <c r="I173" s="8">
        <v>0</v>
      </c>
      <c r="J173" s="8">
        <v>0</v>
      </c>
      <c r="K173" s="8">
        <v>0</v>
      </c>
      <c r="L173" s="8">
        <v>2000</v>
      </c>
      <c r="M173" s="1" t="s">
        <v>1877</v>
      </c>
      <c r="N173" s="6" t="s">
        <v>681</v>
      </c>
      <c r="O173">
        <v>2026</v>
      </c>
    </row>
    <row r="174" spans="1:15" x14ac:dyDescent="0.4">
      <c r="A174" t="s">
        <v>281</v>
      </c>
      <c r="B174" t="s">
        <v>693</v>
      </c>
      <c r="C174" t="s">
        <v>770</v>
      </c>
      <c r="D174" t="s">
        <v>52</v>
      </c>
      <c r="E174" s="5">
        <v>8228</v>
      </c>
      <c r="F174" t="s">
        <v>205</v>
      </c>
      <c r="G174">
        <v>1923</v>
      </c>
      <c r="H174" s="8">
        <v>0</v>
      </c>
      <c r="I174" s="8">
        <v>0</v>
      </c>
      <c r="J174" s="8">
        <v>0</v>
      </c>
      <c r="K174" s="8">
        <v>0</v>
      </c>
      <c r="L174" s="8">
        <v>1923</v>
      </c>
      <c r="M174" s="1" t="s">
        <v>1878</v>
      </c>
      <c r="N174" s="6" t="s">
        <v>681</v>
      </c>
      <c r="O174">
        <v>2026</v>
      </c>
    </row>
    <row r="175" spans="1:15" x14ac:dyDescent="0.4">
      <c r="A175" t="s">
        <v>281</v>
      </c>
      <c r="B175" t="s">
        <v>693</v>
      </c>
      <c r="C175" t="s">
        <v>770</v>
      </c>
      <c r="D175" t="s">
        <v>52</v>
      </c>
      <c r="E175" s="5">
        <v>8337</v>
      </c>
      <c r="F175" t="s">
        <v>1879</v>
      </c>
      <c r="G175">
        <v>20556</v>
      </c>
      <c r="H175" s="8">
        <v>0</v>
      </c>
      <c r="I175" s="8">
        <v>0</v>
      </c>
      <c r="J175" s="8">
        <v>0</v>
      </c>
      <c r="K175" s="8">
        <v>17100</v>
      </c>
      <c r="L175" s="8">
        <v>3456</v>
      </c>
      <c r="M175" s="1" t="s">
        <v>1880</v>
      </c>
      <c r="N175" s="6" t="s">
        <v>681</v>
      </c>
      <c r="O175">
        <v>2026</v>
      </c>
    </row>
    <row r="176" spans="1:15" x14ac:dyDescent="0.4">
      <c r="A176" t="s">
        <v>281</v>
      </c>
      <c r="B176" t="s">
        <v>693</v>
      </c>
      <c r="C176" t="s">
        <v>770</v>
      </c>
      <c r="D176" t="s">
        <v>52</v>
      </c>
      <c r="E176" s="5">
        <v>6672</v>
      </c>
      <c r="F176" t="s">
        <v>206</v>
      </c>
      <c r="G176">
        <v>6019</v>
      </c>
      <c r="H176" s="8">
        <v>0</v>
      </c>
      <c r="I176" s="8">
        <v>0</v>
      </c>
      <c r="J176" s="8">
        <v>0</v>
      </c>
      <c r="K176" s="8">
        <v>1900</v>
      </c>
      <c r="L176" s="8">
        <v>4119</v>
      </c>
      <c r="M176" s="1" t="s">
        <v>1881</v>
      </c>
      <c r="N176" s="6" t="s">
        <v>681</v>
      </c>
      <c r="O176">
        <v>2026</v>
      </c>
    </row>
    <row r="177" spans="1:15" x14ac:dyDescent="0.4">
      <c r="A177" t="s">
        <v>281</v>
      </c>
      <c r="B177" t="s">
        <v>693</v>
      </c>
      <c r="C177" t="s">
        <v>770</v>
      </c>
      <c r="D177" t="s">
        <v>52</v>
      </c>
      <c r="E177" s="5">
        <v>6830</v>
      </c>
      <c r="F177" t="s">
        <v>207</v>
      </c>
      <c r="G177">
        <v>7685</v>
      </c>
      <c r="H177" s="8">
        <v>0</v>
      </c>
      <c r="I177" s="8">
        <v>0</v>
      </c>
      <c r="J177" s="8">
        <v>0</v>
      </c>
      <c r="K177" s="8">
        <v>4558</v>
      </c>
      <c r="L177" s="8">
        <v>3127</v>
      </c>
      <c r="M177" s="1" t="s">
        <v>1882</v>
      </c>
      <c r="N177" s="6" t="s">
        <v>681</v>
      </c>
      <c r="O177">
        <v>2026</v>
      </c>
    </row>
    <row r="178" spans="1:15" x14ac:dyDescent="0.4">
      <c r="A178" t="s">
        <v>281</v>
      </c>
      <c r="B178" t="s">
        <v>693</v>
      </c>
      <c r="C178" t="s">
        <v>770</v>
      </c>
      <c r="D178" t="s">
        <v>52</v>
      </c>
      <c r="E178" s="5">
        <v>7240</v>
      </c>
      <c r="F178" t="s">
        <v>208</v>
      </c>
      <c r="G178">
        <v>100270</v>
      </c>
      <c r="H178" s="8">
        <v>0</v>
      </c>
      <c r="I178" s="8">
        <v>0</v>
      </c>
      <c r="J178" s="8">
        <v>0</v>
      </c>
      <c r="K178" s="8">
        <v>0</v>
      </c>
      <c r="L178" s="8">
        <v>100270</v>
      </c>
      <c r="M178" s="1" t="s">
        <v>1883</v>
      </c>
      <c r="N178" s="6" t="s">
        <v>681</v>
      </c>
      <c r="O178">
        <v>2026</v>
      </c>
    </row>
    <row r="179" spans="1:15" x14ac:dyDescent="0.4">
      <c r="A179" t="s">
        <v>281</v>
      </c>
      <c r="B179" t="s">
        <v>693</v>
      </c>
      <c r="C179" t="s">
        <v>770</v>
      </c>
      <c r="D179" t="s">
        <v>52</v>
      </c>
      <c r="E179" s="5">
        <v>8094</v>
      </c>
      <c r="F179" t="s">
        <v>209</v>
      </c>
      <c r="G179">
        <v>2554</v>
      </c>
      <c r="H179" s="8">
        <v>0</v>
      </c>
      <c r="I179" s="8">
        <v>0</v>
      </c>
      <c r="J179" s="8">
        <v>0</v>
      </c>
      <c r="K179" s="8">
        <v>2100</v>
      </c>
      <c r="L179" s="8">
        <v>454</v>
      </c>
      <c r="M179" s="1" t="s">
        <v>1884</v>
      </c>
      <c r="N179" s="6" t="s">
        <v>681</v>
      </c>
      <c r="O179">
        <v>2026</v>
      </c>
    </row>
    <row r="180" spans="1:15" x14ac:dyDescent="0.4">
      <c r="A180" t="s">
        <v>281</v>
      </c>
      <c r="B180" t="s">
        <v>693</v>
      </c>
      <c r="C180" t="s">
        <v>770</v>
      </c>
      <c r="D180" t="s">
        <v>52</v>
      </c>
      <c r="E180" s="5">
        <v>8190</v>
      </c>
      <c r="F180" t="s">
        <v>210</v>
      </c>
      <c r="G180">
        <v>43429</v>
      </c>
      <c r="H180" s="8">
        <v>0</v>
      </c>
      <c r="I180" s="8">
        <v>0</v>
      </c>
      <c r="J180" s="8">
        <v>0</v>
      </c>
      <c r="K180" s="8">
        <v>13810</v>
      </c>
      <c r="L180" s="8">
        <v>29619</v>
      </c>
      <c r="M180" s="1" t="s">
        <v>1885</v>
      </c>
      <c r="N180" s="6" t="s">
        <v>681</v>
      </c>
      <c r="O180">
        <v>2026</v>
      </c>
    </row>
    <row r="181" spans="1:15" x14ac:dyDescent="0.4">
      <c r="A181" t="s">
        <v>281</v>
      </c>
      <c r="B181" t="s">
        <v>693</v>
      </c>
      <c r="C181" t="s">
        <v>770</v>
      </c>
      <c r="D181" t="s">
        <v>52</v>
      </c>
      <c r="E181" s="5">
        <v>8070</v>
      </c>
      <c r="F181" t="s">
        <v>211</v>
      </c>
      <c r="G181">
        <v>3000</v>
      </c>
      <c r="H181" s="8">
        <v>0</v>
      </c>
      <c r="I181" s="8">
        <v>0</v>
      </c>
      <c r="J181" s="8">
        <v>0</v>
      </c>
      <c r="K181" s="8">
        <v>0</v>
      </c>
      <c r="L181" s="8">
        <v>3000</v>
      </c>
      <c r="M181" s="1" t="s">
        <v>1886</v>
      </c>
      <c r="N181" s="6" t="s">
        <v>681</v>
      </c>
      <c r="O181">
        <v>2026</v>
      </c>
    </row>
    <row r="182" spans="1:15" x14ac:dyDescent="0.4">
      <c r="A182" t="s">
        <v>281</v>
      </c>
      <c r="B182" t="s">
        <v>693</v>
      </c>
      <c r="C182" t="s">
        <v>770</v>
      </c>
      <c r="D182" t="s">
        <v>53</v>
      </c>
      <c r="E182" s="5">
        <v>1669</v>
      </c>
      <c r="F182" t="s">
        <v>212</v>
      </c>
      <c r="G182">
        <v>14493</v>
      </c>
      <c r="H182" s="8">
        <v>0</v>
      </c>
      <c r="I182" s="8">
        <v>0</v>
      </c>
      <c r="J182" s="8">
        <v>0</v>
      </c>
      <c r="K182" s="8">
        <v>12100</v>
      </c>
      <c r="L182" s="8">
        <v>2393</v>
      </c>
      <c r="M182" s="1" t="s">
        <v>1887</v>
      </c>
      <c r="N182" s="6" t="s">
        <v>681</v>
      </c>
      <c r="O182">
        <v>2026</v>
      </c>
    </row>
    <row r="183" spans="1:15" x14ac:dyDescent="0.4">
      <c r="A183" t="s">
        <v>281</v>
      </c>
      <c r="B183" t="s">
        <v>693</v>
      </c>
      <c r="C183" t="s">
        <v>770</v>
      </c>
      <c r="D183" t="s">
        <v>53</v>
      </c>
      <c r="E183" s="5">
        <v>7791</v>
      </c>
      <c r="F183" t="s">
        <v>213</v>
      </c>
      <c r="G183">
        <v>4355</v>
      </c>
      <c r="H183" s="8">
        <v>0</v>
      </c>
      <c r="I183" s="8">
        <v>0</v>
      </c>
      <c r="J183" s="8">
        <v>0</v>
      </c>
      <c r="K183" s="8">
        <v>11</v>
      </c>
      <c r="L183" s="8">
        <v>4344</v>
      </c>
      <c r="M183" s="1" t="s">
        <v>1888</v>
      </c>
      <c r="N183" s="6" t="s">
        <v>681</v>
      </c>
      <c r="O183">
        <v>2026</v>
      </c>
    </row>
    <row r="184" spans="1:15" x14ac:dyDescent="0.4">
      <c r="A184" t="s">
        <v>281</v>
      </c>
      <c r="B184" t="s">
        <v>693</v>
      </c>
      <c r="C184" t="s">
        <v>770</v>
      </c>
      <c r="D184" t="s">
        <v>53</v>
      </c>
      <c r="E184" s="5">
        <v>8292</v>
      </c>
      <c r="F184" t="s">
        <v>1889</v>
      </c>
      <c r="G184">
        <v>2633</v>
      </c>
      <c r="H184" s="8">
        <v>0</v>
      </c>
      <c r="I184" s="8">
        <v>0</v>
      </c>
      <c r="J184" s="8">
        <v>0</v>
      </c>
      <c r="K184" s="8">
        <v>2633</v>
      </c>
      <c r="L184" s="8">
        <v>0</v>
      </c>
      <c r="M184" s="1" t="s">
        <v>1890</v>
      </c>
      <c r="N184" s="6" t="s">
        <v>681</v>
      </c>
      <c r="O184">
        <v>2026</v>
      </c>
    </row>
    <row r="185" spans="1:15" x14ac:dyDescent="0.4">
      <c r="A185" t="s">
        <v>281</v>
      </c>
      <c r="B185" t="s">
        <v>693</v>
      </c>
      <c r="C185" t="s">
        <v>770</v>
      </c>
      <c r="D185" t="s">
        <v>53</v>
      </c>
      <c r="E185" s="5">
        <v>8294</v>
      </c>
      <c r="F185" t="s">
        <v>1891</v>
      </c>
      <c r="G185">
        <v>500</v>
      </c>
      <c r="H185" s="8">
        <v>0</v>
      </c>
      <c r="I185" s="8">
        <v>0</v>
      </c>
      <c r="J185" s="8">
        <v>0</v>
      </c>
      <c r="K185" s="8">
        <v>400</v>
      </c>
      <c r="L185" s="8">
        <v>100</v>
      </c>
      <c r="M185" s="1" t="s">
        <v>1892</v>
      </c>
      <c r="N185" s="6" t="s">
        <v>681</v>
      </c>
      <c r="O185">
        <v>2026</v>
      </c>
    </row>
    <row r="186" spans="1:15" x14ac:dyDescent="0.4">
      <c r="A186" t="s">
        <v>281</v>
      </c>
      <c r="B186" t="s">
        <v>693</v>
      </c>
      <c r="C186" t="s">
        <v>770</v>
      </c>
      <c r="D186" t="s">
        <v>53</v>
      </c>
      <c r="E186" s="5">
        <v>8088</v>
      </c>
      <c r="F186" t="s">
        <v>214</v>
      </c>
      <c r="G186">
        <v>3000</v>
      </c>
      <c r="H186" s="8">
        <v>0</v>
      </c>
      <c r="I186" s="8">
        <v>0</v>
      </c>
      <c r="J186" s="8">
        <v>0</v>
      </c>
      <c r="K186" s="8">
        <v>3000</v>
      </c>
      <c r="L186" s="8">
        <v>0</v>
      </c>
      <c r="M186" s="1" t="s">
        <v>1893</v>
      </c>
      <c r="N186" s="6" t="s">
        <v>681</v>
      </c>
      <c r="O186">
        <v>2026</v>
      </c>
    </row>
    <row r="187" spans="1:15" x14ac:dyDescent="0.4">
      <c r="A187" t="s">
        <v>281</v>
      </c>
      <c r="B187" t="s">
        <v>693</v>
      </c>
      <c r="C187" t="s">
        <v>770</v>
      </c>
      <c r="D187" t="s">
        <v>53</v>
      </c>
      <c r="E187" s="5">
        <v>8089</v>
      </c>
      <c r="F187" t="s">
        <v>215</v>
      </c>
      <c r="G187">
        <v>4296</v>
      </c>
      <c r="H187" s="8">
        <v>0</v>
      </c>
      <c r="I187" s="8">
        <v>0</v>
      </c>
      <c r="J187" s="8">
        <v>0</v>
      </c>
      <c r="K187" s="8">
        <v>0</v>
      </c>
      <c r="L187" s="8">
        <v>4296</v>
      </c>
      <c r="M187" s="1" t="s">
        <v>1894</v>
      </c>
      <c r="N187" s="6" t="s">
        <v>681</v>
      </c>
      <c r="O187">
        <v>2026</v>
      </c>
    </row>
    <row r="188" spans="1:15" x14ac:dyDescent="0.4">
      <c r="A188" t="s">
        <v>281</v>
      </c>
      <c r="B188" t="s">
        <v>693</v>
      </c>
      <c r="C188" t="s">
        <v>770</v>
      </c>
      <c r="D188" t="s">
        <v>53</v>
      </c>
      <c r="E188" s="5">
        <v>8295</v>
      </c>
      <c r="F188" t="s">
        <v>1895</v>
      </c>
      <c r="G188">
        <v>3176</v>
      </c>
      <c r="H188" s="8">
        <v>0</v>
      </c>
      <c r="I188" s="8">
        <v>0</v>
      </c>
      <c r="J188" s="8">
        <v>0</v>
      </c>
      <c r="K188" s="8">
        <v>3176</v>
      </c>
      <c r="L188" s="8">
        <v>0</v>
      </c>
      <c r="M188" s="1" t="s">
        <v>1896</v>
      </c>
      <c r="N188" s="6" t="s">
        <v>681</v>
      </c>
      <c r="O188">
        <v>2026</v>
      </c>
    </row>
    <row r="189" spans="1:15" x14ac:dyDescent="0.4">
      <c r="A189" t="s">
        <v>281</v>
      </c>
      <c r="B189" t="s">
        <v>693</v>
      </c>
      <c r="C189" t="s">
        <v>770</v>
      </c>
      <c r="D189" t="s">
        <v>53</v>
      </c>
      <c r="E189" s="5">
        <v>8296</v>
      </c>
      <c r="F189" t="s">
        <v>1897</v>
      </c>
      <c r="G189">
        <v>3000</v>
      </c>
      <c r="H189" s="8">
        <v>0</v>
      </c>
      <c r="I189" s="8">
        <v>0</v>
      </c>
      <c r="J189" s="8">
        <v>0</v>
      </c>
      <c r="K189" s="8">
        <v>2400</v>
      </c>
      <c r="L189" s="8">
        <v>600</v>
      </c>
      <c r="M189" s="1" t="s">
        <v>1898</v>
      </c>
      <c r="N189" s="6" t="s">
        <v>681</v>
      </c>
      <c r="O189">
        <v>2026</v>
      </c>
    </row>
    <row r="190" spans="1:15" x14ac:dyDescent="0.4">
      <c r="A190" t="s">
        <v>280</v>
      </c>
      <c r="B190" t="s">
        <v>694</v>
      </c>
      <c r="C190" t="s">
        <v>963</v>
      </c>
      <c r="D190" t="s">
        <v>46</v>
      </c>
      <c r="E190" s="5">
        <v>7844</v>
      </c>
      <c r="F190" t="s">
        <v>185</v>
      </c>
      <c r="G190">
        <v>4827</v>
      </c>
      <c r="H190" s="8">
        <v>0</v>
      </c>
      <c r="I190" s="8">
        <v>0</v>
      </c>
      <c r="J190" s="8">
        <v>0</v>
      </c>
      <c r="K190" s="8">
        <v>4000</v>
      </c>
      <c r="L190" s="8">
        <v>827</v>
      </c>
      <c r="M190" s="1" t="s">
        <v>1899</v>
      </c>
      <c r="N190" s="6" t="s">
        <v>681</v>
      </c>
      <c r="O190">
        <v>2026</v>
      </c>
    </row>
    <row r="191" spans="1:15" x14ac:dyDescent="0.4">
      <c r="A191" t="s">
        <v>280</v>
      </c>
      <c r="B191" t="s">
        <v>694</v>
      </c>
      <c r="C191" t="s">
        <v>963</v>
      </c>
      <c r="D191" t="s">
        <v>47</v>
      </c>
      <c r="E191" s="5">
        <v>5674</v>
      </c>
      <c r="F191" t="s">
        <v>186</v>
      </c>
      <c r="G191">
        <v>25673</v>
      </c>
      <c r="H191" s="8">
        <v>0</v>
      </c>
      <c r="I191" s="8">
        <v>25673</v>
      </c>
      <c r="J191" s="8">
        <v>0</v>
      </c>
      <c r="K191" s="8">
        <v>0</v>
      </c>
      <c r="L191" s="8">
        <v>0</v>
      </c>
      <c r="M191" s="1" t="s">
        <v>1900</v>
      </c>
      <c r="N191" s="6" t="s">
        <v>681</v>
      </c>
      <c r="O191">
        <v>2026</v>
      </c>
    </row>
    <row r="192" spans="1:15" x14ac:dyDescent="0.4">
      <c r="A192" t="s">
        <v>280</v>
      </c>
      <c r="B192" t="s">
        <v>694</v>
      </c>
      <c r="C192" t="s">
        <v>963</v>
      </c>
      <c r="D192" t="s">
        <v>47</v>
      </c>
      <c r="E192" s="5">
        <v>8270</v>
      </c>
      <c r="F192" t="s">
        <v>1901</v>
      </c>
      <c r="G192">
        <v>600</v>
      </c>
      <c r="H192" s="8">
        <v>0</v>
      </c>
      <c r="I192" s="8">
        <v>0</v>
      </c>
      <c r="J192" s="8">
        <v>0</v>
      </c>
      <c r="K192" s="8">
        <v>0</v>
      </c>
      <c r="L192" s="8">
        <v>600</v>
      </c>
      <c r="M192" s="1" t="s">
        <v>1902</v>
      </c>
      <c r="N192" s="6" t="s">
        <v>681</v>
      </c>
      <c r="O192">
        <v>2026</v>
      </c>
    </row>
    <row r="193" spans="1:15" x14ac:dyDescent="0.4">
      <c r="A193" t="s">
        <v>280</v>
      </c>
      <c r="B193" t="s">
        <v>694</v>
      </c>
      <c r="C193" t="s">
        <v>963</v>
      </c>
      <c r="D193" t="s">
        <v>47</v>
      </c>
      <c r="E193" s="5">
        <v>8271</v>
      </c>
      <c r="F193" t="s">
        <v>1903</v>
      </c>
      <c r="G193">
        <v>1000</v>
      </c>
      <c r="H193" s="8">
        <v>0</v>
      </c>
      <c r="I193" s="8">
        <v>0</v>
      </c>
      <c r="J193" s="8">
        <v>0</v>
      </c>
      <c r="K193" s="8">
        <v>800</v>
      </c>
      <c r="L193" s="8">
        <v>200</v>
      </c>
      <c r="M193" s="1" t="s">
        <v>1904</v>
      </c>
      <c r="N193" s="6" t="s">
        <v>681</v>
      </c>
      <c r="O193">
        <v>2026</v>
      </c>
    </row>
    <row r="194" spans="1:15" x14ac:dyDescent="0.4">
      <c r="A194" t="s">
        <v>280</v>
      </c>
      <c r="B194" t="s">
        <v>694</v>
      </c>
      <c r="C194" t="s">
        <v>963</v>
      </c>
      <c r="D194" t="s">
        <v>47</v>
      </c>
      <c r="E194" s="5">
        <v>8341</v>
      </c>
      <c r="F194" t="s">
        <v>1905</v>
      </c>
      <c r="G194">
        <v>9097</v>
      </c>
      <c r="H194" s="8">
        <v>0</v>
      </c>
      <c r="I194" s="8">
        <v>0</v>
      </c>
      <c r="J194" s="8">
        <v>0</v>
      </c>
      <c r="K194" s="8">
        <v>7300</v>
      </c>
      <c r="L194" s="8">
        <v>1797</v>
      </c>
      <c r="M194" s="1" t="s">
        <v>1906</v>
      </c>
      <c r="N194" s="6" t="s">
        <v>681</v>
      </c>
      <c r="O194">
        <v>2026</v>
      </c>
    </row>
    <row r="195" spans="1:15" x14ac:dyDescent="0.4">
      <c r="A195" t="s">
        <v>280</v>
      </c>
      <c r="B195" t="s">
        <v>694</v>
      </c>
      <c r="C195" t="s">
        <v>963</v>
      </c>
      <c r="D195" t="s">
        <v>47</v>
      </c>
      <c r="E195" s="5">
        <v>5139</v>
      </c>
      <c r="F195" t="s">
        <v>187</v>
      </c>
      <c r="G195">
        <v>35892</v>
      </c>
      <c r="H195" s="8">
        <v>0</v>
      </c>
      <c r="I195" s="8">
        <v>0</v>
      </c>
      <c r="J195" s="8">
        <v>0</v>
      </c>
      <c r="K195" s="8">
        <v>0</v>
      </c>
      <c r="L195" s="8">
        <v>35892</v>
      </c>
      <c r="M195" s="1" t="s">
        <v>1907</v>
      </c>
      <c r="N195" s="6" t="s">
        <v>681</v>
      </c>
      <c r="O195">
        <v>2026</v>
      </c>
    </row>
    <row r="196" spans="1:15" x14ac:dyDescent="0.4">
      <c r="A196" t="s">
        <v>280</v>
      </c>
      <c r="B196" t="s">
        <v>694</v>
      </c>
      <c r="C196" t="s">
        <v>963</v>
      </c>
      <c r="D196" t="s">
        <v>47</v>
      </c>
      <c r="E196" s="5">
        <v>6459</v>
      </c>
      <c r="F196" t="s">
        <v>188</v>
      </c>
      <c r="G196">
        <v>55800</v>
      </c>
      <c r="H196" s="8">
        <v>0</v>
      </c>
      <c r="I196" s="8">
        <v>0</v>
      </c>
      <c r="J196" s="8">
        <v>0</v>
      </c>
      <c r="K196" s="8">
        <v>46371</v>
      </c>
      <c r="L196" s="8">
        <v>9429</v>
      </c>
      <c r="M196" s="1" t="s">
        <v>1908</v>
      </c>
      <c r="N196" s="6" t="s">
        <v>681</v>
      </c>
      <c r="O196">
        <v>2026</v>
      </c>
    </row>
    <row r="197" spans="1:15" x14ac:dyDescent="0.4">
      <c r="A197" t="s">
        <v>280</v>
      </c>
      <c r="B197" t="s">
        <v>694</v>
      </c>
      <c r="C197" t="s">
        <v>963</v>
      </c>
      <c r="D197" t="s">
        <v>47</v>
      </c>
      <c r="E197" s="5">
        <v>7564</v>
      </c>
      <c r="F197" t="s">
        <v>189</v>
      </c>
      <c r="G197">
        <v>2200</v>
      </c>
      <c r="H197" s="8">
        <v>0</v>
      </c>
      <c r="I197" s="8">
        <v>0</v>
      </c>
      <c r="J197" s="8">
        <v>0</v>
      </c>
      <c r="K197" s="8">
        <v>0</v>
      </c>
      <c r="L197" s="8">
        <v>2200</v>
      </c>
      <c r="M197" s="1" t="s">
        <v>1909</v>
      </c>
      <c r="N197" s="6" t="s">
        <v>681</v>
      </c>
      <c r="O197">
        <v>2026</v>
      </c>
    </row>
    <row r="198" spans="1:15" x14ac:dyDescent="0.4">
      <c r="A198" t="s">
        <v>280</v>
      </c>
      <c r="B198" t="s">
        <v>694</v>
      </c>
      <c r="C198" t="s">
        <v>963</v>
      </c>
      <c r="D198" t="s">
        <v>49</v>
      </c>
      <c r="E198" s="5">
        <v>6859</v>
      </c>
      <c r="F198" t="s">
        <v>191</v>
      </c>
      <c r="G198">
        <v>22568</v>
      </c>
      <c r="H198" s="8">
        <v>0</v>
      </c>
      <c r="I198" s="8">
        <v>2200</v>
      </c>
      <c r="J198" s="8">
        <v>0</v>
      </c>
      <c r="K198" s="8">
        <v>20368</v>
      </c>
      <c r="L198" s="8">
        <v>0</v>
      </c>
      <c r="M198" s="1" t="s">
        <v>1910</v>
      </c>
      <c r="N198" s="6" t="s">
        <v>681</v>
      </c>
      <c r="O198">
        <v>2026</v>
      </c>
    </row>
    <row r="199" spans="1:15" x14ac:dyDescent="0.4">
      <c r="A199" t="s">
        <v>280</v>
      </c>
      <c r="B199" t="s">
        <v>694</v>
      </c>
      <c r="C199" t="s">
        <v>963</v>
      </c>
      <c r="D199" t="s">
        <v>49</v>
      </c>
      <c r="E199" s="5">
        <v>7972</v>
      </c>
      <c r="F199" t="s">
        <v>1911</v>
      </c>
      <c r="G199">
        <v>111857</v>
      </c>
      <c r="H199" s="8">
        <v>0</v>
      </c>
      <c r="I199" s="8">
        <v>0</v>
      </c>
      <c r="J199" s="8">
        <v>0</v>
      </c>
      <c r="K199" s="8">
        <v>111857</v>
      </c>
      <c r="L199" s="8">
        <v>0</v>
      </c>
      <c r="M199" s="1" t="s">
        <v>1912</v>
      </c>
      <c r="N199" s="6" t="s">
        <v>681</v>
      </c>
      <c r="O199">
        <v>2026</v>
      </c>
    </row>
    <row r="200" spans="1:15" x14ac:dyDescent="0.4">
      <c r="A200" t="s">
        <v>280</v>
      </c>
      <c r="B200" t="s">
        <v>694</v>
      </c>
      <c r="C200" t="s">
        <v>963</v>
      </c>
      <c r="D200" t="s">
        <v>49</v>
      </c>
      <c r="E200" s="5">
        <v>8283</v>
      </c>
      <c r="F200" t="s">
        <v>1913</v>
      </c>
      <c r="G200">
        <v>19601</v>
      </c>
      <c r="H200" s="8">
        <v>0</v>
      </c>
      <c r="I200" s="8">
        <v>0</v>
      </c>
      <c r="J200" s="8">
        <v>0</v>
      </c>
      <c r="K200" s="8">
        <v>19601</v>
      </c>
      <c r="L200" s="8">
        <v>0</v>
      </c>
      <c r="M200" s="1" t="s">
        <v>1914</v>
      </c>
      <c r="N200" s="6" t="s">
        <v>681</v>
      </c>
      <c r="O200">
        <v>2026</v>
      </c>
    </row>
    <row r="201" spans="1:15" x14ac:dyDescent="0.4">
      <c r="A201" t="s">
        <v>280</v>
      </c>
      <c r="B201" t="s">
        <v>694</v>
      </c>
      <c r="C201" t="s">
        <v>963</v>
      </c>
      <c r="D201" t="s">
        <v>49</v>
      </c>
      <c r="E201" s="5">
        <v>8284</v>
      </c>
      <c r="F201" t="s">
        <v>1915</v>
      </c>
      <c r="G201">
        <v>18400</v>
      </c>
      <c r="H201" s="8">
        <v>0</v>
      </c>
      <c r="I201" s="8">
        <v>0</v>
      </c>
      <c r="J201" s="8">
        <v>0</v>
      </c>
      <c r="K201" s="8">
        <v>18400</v>
      </c>
      <c r="L201" s="8">
        <v>0</v>
      </c>
      <c r="M201" s="1" t="s">
        <v>1916</v>
      </c>
      <c r="N201" s="6" t="s">
        <v>681</v>
      </c>
      <c r="O201">
        <v>2026</v>
      </c>
    </row>
    <row r="202" spans="1:15" x14ac:dyDescent="0.4">
      <c r="A202" t="s">
        <v>280</v>
      </c>
      <c r="B202" t="s">
        <v>694</v>
      </c>
      <c r="C202" t="s">
        <v>963</v>
      </c>
      <c r="D202" t="s">
        <v>50</v>
      </c>
      <c r="E202" s="5">
        <v>1793</v>
      </c>
      <c r="F202" t="s">
        <v>193</v>
      </c>
      <c r="G202">
        <v>850</v>
      </c>
      <c r="H202" s="8">
        <v>0</v>
      </c>
      <c r="I202" s="8">
        <v>0</v>
      </c>
      <c r="J202" s="8">
        <v>0</v>
      </c>
      <c r="K202" s="8">
        <v>0</v>
      </c>
      <c r="L202" s="8">
        <v>850</v>
      </c>
      <c r="M202" s="1" t="s">
        <v>1917</v>
      </c>
      <c r="N202" s="6" t="s">
        <v>681</v>
      </c>
      <c r="O202">
        <v>2026</v>
      </c>
    </row>
    <row r="203" spans="1:15" x14ac:dyDescent="0.4">
      <c r="A203" t="s">
        <v>280</v>
      </c>
      <c r="B203" t="s">
        <v>694</v>
      </c>
      <c r="C203" t="s">
        <v>963</v>
      </c>
      <c r="D203" t="s">
        <v>50</v>
      </c>
      <c r="E203" s="5">
        <v>5661</v>
      </c>
      <c r="F203" t="s">
        <v>194</v>
      </c>
      <c r="G203">
        <v>31224</v>
      </c>
      <c r="H203" s="8">
        <v>0</v>
      </c>
      <c r="I203" s="8">
        <v>0</v>
      </c>
      <c r="J203" s="8">
        <v>0</v>
      </c>
      <c r="K203" s="8">
        <v>0</v>
      </c>
      <c r="L203" s="8">
        <v>31224</v>
      </c>
      <c r="M203" s="1" t="s">
        <v>1918</v>
      </c>
      <c r="N203" s="6" t="s">
        <v>681</v>
      </c>
      <c r="O203">
        <v>2026</v>
      </c>
    </row>
    <row r="204" spans="1:15" x14ac:dyDescent="0.4">
      <c r="A204" t="s">
        <v>280</v>
      </c>
      <c r="B204" t="s">
        <v>694</v>
      </c>
      <c r="C204" t="s">
        <v>963</v>
      </c>
      <c r="D204" t="s">
        <v>50</v>
      </c>
      <c r="E204" s="5">
        <v>7217</v>
      </c>
      <c r="F204" t="s">
        <v>196</v>
      </c>
      <c r="G204">
        <v>24743</v>
      </c>
      <c r="H204" s="8">
        <v>0</v>
      </c>
      <c r="I204" s="8">
        <v>0</v>
      </c>
      <c r="J204" s="8">
        <v>0</v>
      </c>
      <c r="K204" s="8">
        <v>20300</v>
      </c>
      <c r="L204" s="8">
        <v>4443</v>
      </c>
      <c r="M204" s="1" t="s">
        <v>1919</v>
      </c>
      <c r="N204" s="6" t="s">
        <v>681</v>
      </c>
      <c r="O204">
        <v>2026</v>
      </c>
    </row>
    <row r="205" spans="1:15" x14ac:dyDescent="0.4">
      <c r="A205" t="s">
        <v>280</v>
      </c>
      <c r="B205" t="s">
        <v>694</v>
      </c>
      <c r="C205" t="s">
        <v>963</v>
      </c>
      <c r="D205" t="s">
        <v>50</v>
      </c>
      <c r="E205" s="5">
        <v>8047</v>
      </c>
      <c r="F205" t="s">
        <v>197</v>
      </c>
      <c r="G205">
        <v>25000</v>
      </c>
      <c r="H205" s="8">
        <v>12500</v>
      </c>
      <c r="I205" s="8">
        <v>0</v>
      </c>
      <c r="J205" s="8">
        <v>0</v>
      </c>
      <c r="K205" s="8">
        <v>0</v>
      </c>
      <c r="L205" s="8">
        <v>12500</v>
      </c>
      <c r="M205" s="1" t="s">
        <v>1920</v>
      </c>
      <c r="N205" s="6" t="s">
        <v>681</v>
      </c>
      <c r="O205">
        <v>2026</v>
      </c>
    </row>
    <row r="206" spans="1:15" x14ac:dyDescent="0.4">
      <c r="A206" t="s">
        <v>280</v>
      </c>
      <c r="B206" t="s">
        <v>694</v>
      </c>
      <c r="C206" t="s">
        <v>963</v>
      </c>
      <c r="D206" t="s">
        <v>50</v>
      </c>
      <c r="E206" s="5">
        <v>8298</v>
      </c>
      <c r="F206" t="s">
        <v>1921</v>
      </c>
      <c r="G206">
        <v>9559</v>
      </c>
      <c r="H206" s="8">
        <v>0</v>
      </c>
      <c r="I206" s="8">
        <v>0</v>
      </c>
      <c r="J206" s="8">
        <v>0</v>
      </c>
      <c r="K206" s="8">
        <v>0</v>
      </c>
      <c r="L206" s="8">
        <v>9559</v>
      </c>
      <c r="M206" s="1" t="s">
        <v>1922</v>
      </c>
      <c r="N206" s="6" t="s">
        <v>681</v>
      </c>
      <c r="O206">
        <v>2026</v>
      </c>
    </row>
    <row r="207" spans="1:15" x14ac:dyDescent="0.4">
      <c r="A207" t="s">
        <v>280</v>
      </c>
      <c r="B207" t="s">
        <v>695</v>
      </c>
      <c r="C207" t="s">
        <v>991</v>
      </c>
      <c r="D207" t="s">
        <v>54</v>
      </c>
      <c r="E207" s="5">
        <v>824</v>
      </c>
      <c r="F207" t="s">
        <v>216</v>
      </c>
      <c r="G207">
        <v>28534</v>
      </c>
      <c r="H207" s="8">
        <v>0</v>
      </c>
      <c r="I207" s="8">
        <v>0</v>
      </c>
      <c r="J207" s="8">
        <v>0</v>
      </c>
      <c r="K207" s="8">
        <v>0</v>
      </c>
      <c r="L207" s="8">
        <v>28534</v>
      </c>
      <c r="M207" s="1" t="s">
        <v>1923</v>
      </c>
      <c r="N207" s="6" t="s">
        <v>681</v>
      </c>
      <c r="O207">
        <v>2026</v>
      </c>
    </row>
    <row r="208" spans="1:15" x14ac:dyDescent="0.4">
      <c r="A208" t="s">
        <v>280</v>
      </c>
      <c r="B208" t="s">
        <v>695</v>
      </c>
      <c r="C208" t="s">
        <v>991</v>
      </c>
      <c r="D208" t="s">
        <v>54</v>
      </c>
      <c r="E208" s="5">
        <v>8345</v>
      </c>
      <c r="F208" t="s">
        <v>1924</v>
      </c>
      <c r="G208">
        <v>14554</v>
      </c>
      <c r="H208" s="8">
        <v>0</v>
      </c>
      <c r="I208" s="8">
        <v>0</v>
      </c>
      <c r="J208" s="8">
        <v>0</v>
      </c>
      <c r="K208" s="8">
        <v>11700</v>
      </c>
      <c r="L208" s="8">
        <v>2854</v>
      </c>
      <c r="M208" s="1" t="s">
        <v>1925</v>
      </c>
      <c r="N208" s="6" t="s">
        <v>681</v>
      </c>
      <c r="O208">
        <v>2026</v>
      </c>
    </row>
    <row r="209" spans="1:15" x14ac:dyDescent="0.4">
      <c r="A209" t="s">
        <v>280</v>
      </c>
      <c r="B209" t="s">
        <v>695</v>
      </c>
      <c r="C209" t="s">
        <v>991</v>
      </c>
      <c r="D209" t="s">
        <v>54</v>
      </c>
      <c r="E209" s="5">
        <v>4923</v>
      </c>
      <c r="F209" t="s">
        <v>217</v>
      </c>
      <c r="G209">
        <v>3848</v>
      </c>
      <c r="H209" s="8">
        <v>0</v>
      </c>
      <c r="I209" s="8">
        <v>0</v>
      </c>
      <c r="J209" s="8">
        <v>0</v>
      </c>
      <c r="K209" s="8">
        <v>0</v>
      </c>
      <c r="L209" s="8">
        <v>3848</v>
      </c>
      <c r="M209" s="1" t="s">
        <v>1926</v>
      </c>
      <c r="N209" s="6" t="s">
        <v>681</v>
      </c>
      <c r="O209">
        <v>2026</v>
      </c>
    </row>
    <row r="210" spans="1:15" x14ac:dyDescent="0.4">
      <c r="A210" t="s">
        <v>280</v>
      </c>
      <c r="B210" t="s">
        <v>695</v>
      </c>
      <c r="C210" t="s">
        <v>991</v>
      </c>
      <c r="D210" t="s">
        <v>54</v>
      </c>
      <c r="E210" s="5">
        <v>6008</v>
      </c>
      <c r="F210" t="s">
        <v>219</v>
      </c>
      <c r="G210">
        <v>32088</v>
      </c>
      <c r="H210" s="8">
        <v>0</v>
      </c>
      <c r="I210" s="8">
        <v>0</v>
      </c>
      <c r="J210" s="8">
        <v>0</v>
      </c>
      <c r="K210" s="8">
        <v>3300</v>
      </c>
      <c r="L210" s="8">
        <v>28788</v>
      </c>
      <c r="M210" s="1" t="s">
        <v>1927</v>
      </c>
      <c r="N210" s="6" t="s">
        <v>681</v>
      </c>
      <c r="O210">
        <v>2026</v>
      </c>
    </row>
    <row r="211" spans="1:15" x14ac:dyDescent="0.4">
      <c r="A211" t="s">
        <v>280</v>
      </c>
      <c r="B211" t="s">
        <v>695</v>
      </c>
      <c r="C211" t="s">
        <v>991</v>
      </c>
      <c r="D211" t="s">
        <v>1985</v>
      </c>
      <c r="E211" s="5">
        <v>6249</v>
      </c>
      <c r="F211" t="s">
        <v>220</v>
      </c>
      <c r="G211">
        <v>3000</v>
      </c>
      <c r="H211" s="8">
        <v>0</v>
      </c>
      <c r="I211" s="8">
        <v>0</v>
      </c>
      <c r="J211" s="8">
        <v>0</v>
      </c>
      <c r="K211" s="8">
        <v>2200</v>
      </c>
      <c r="L211" s="8">
        <v>800</v>
      </c>
      <c r="M211" s="1" t="s">
        <v>1928</v>
      </c>
      <c r="N211" s="6" t="s">
        <v>681</v>
      </c>
      <c r="O211">
        <v>2026</v>
      </c>
    </row>
    <row r="212" spans="1:15" x14ac:dyDescent="0.4">
      <c r="A212" t="s">
        <v>280</v>
      </c>
      <c r="B212" t="s">
        <v>695</v>
      </c>
      <c r="C212" t="s">
        <v>991</v>
      </c>
      <c r="D212" t="s">
        <v>54</v>
      </c>
      <c r="E212" s="5">
        <v>6509</v>
      </c>
      <c r="F212" t="s">
        <v>221</v>
      </c>
      <c r="G212">
        <v>4070</v>
      </c>
      <c r="H212" s="8">
        <v>0</v>
      </c>
      <c r="I212" s="8">
        <v>0</v>
      </c>
      <c r="J212" s="8">
        <v>0</v>
      </c>
      <c r="K212" s="8">
        <v>0</v>
      </c>
      <c r="L212" s="8">
        <v>4070</v>
      </c>
      <c r="M212" s="1" t="s">
        <v>1929</v>
      </c>
      <c r="N212" s="6" t="s">
        <v>681</v>
      </c>
      <c r="O212">
        <v>2026</v>
      </c>
    </row>
    <row r="213" spans="1:15" x14ac:dyDescent="0.4">
      <c r="A213" t="s">
        <v>280</v>
      </c>
      <c r="B213" t="s">
        <v>695</v>
      </c>
      <c r="C213" t="s">
        <v>991</v>
      </c>
      <c r="D213" t="s">
        <v>54</v>
      </c>
      <c r="E213" s="5">
        <v>8083</v>
      </c>
      <c r="F213" t="s">
        <v>225</v>
      </c>
      <c r="G213">
        <v>3000</v>
      </c>
      <c r="H213" s="8">
        <v>0</v>
      </c>
      <c r="I213" s="8">
        <v>0</v>
      </c>
      <c r="J213" s="8">
        <v>0</v>
      </c>
      <c r="K213" s="8">
        <v>0</v>
      </c>
      <c r="L213" s="8">
        <v>3000</v>
      </c>
      <c r="M213" s="1" t="s">
        <v>1930</v>
      </c>
      <c r="N213" s="6" t="s">
        <v>681</v>
      </c>
      <c r="O213">
        <v>2026</v>
      </c>
    </row>
    <row r="214" spans="1:15" x14ac:dyDescent="0.4">
      <c r="A214" t="s">
        <v>280</v>
      </c>
      <c r="B214" t="s">
        <v>695</v>
      </c>
      <c r="C214" t="s">
        <v>991</v>
      </c>
      <c r="D214" t="s">
        <v>54</v>
      </c>
      <c r="E214" s="5">
        <v>8214</v>
      </c>
      <c r="F214" t="s">
        <v>226</v>
      </c>
      <c r="G214">
        <v>5500</v>
      </c>
      <c r="H214" s="8">
        <v>0</v>
      </c>
      <c r="I214" s="8">
        <v>0</v>
      </c>
      <c r="J214" s="8">
        <v>0</v>
      </c>
      <c r="K214" s="8">
        <v>0</v>
      </c>
      <c r="L214" s="8">
        <v>5500</v>
      </c>
      <c r="M214" s="1" t="s">
        <v>1931</v>
      </c>
      <c r="N214" s="6" t="s">
        <v>681</v>
      </c>
      <c r="O214">
        <v>2026</v>
      </c>
    </row>
    <row r="215" spans="1:15" x14ac:dyDescent="0.4">
      <c r="A215" t="s">
        <v>280</v>
      </c>
      <c r="B215" t="s">
        <v>695</v>
      </c>
      <c r="C215" t="s">
        <v>991</v>
      </c>
      <c r="D215" t="s">
        <v>54</v>
      </c>
      <c r="E215" s="5">
        <v>8346</v>
      </c>
      <c r="F215" t="s">
        <v>1932</v>
      </c>
      <c r="G215">
        <v>5000</v>
      </c>
      <c r="H215" s="8">
        <v>0</v>
      </c>
      <c r="I215" s="8">
        <v>0</v>
      </c>
      <c r="J215" s="8">
        <v>0</v>
      </c>
      <c r="K215" s="8">
        <v>4000</v>
      </c>
      <c r="L215" s="8">
        <v>1000</v>
      </c>
      <c r="M215" s="1" t="s">
        <v>1933</v>
      </c>
      <c r="N215" s="6" t="s">
        <v>681</v>
      </c>
      <c r="O215">
        <v>2026</v>
      </c>
    </row>
    <row r="216" spans="1:15" x14ac:dyDescent="0.4">
      <c r="A216" t="s">
        <v>280</v>
      </c>
      <c r="B216" t="s">
        <v>695</v>
      </c>
      <c r="C216" t="s">
        <v>991</v>
      </c>
      <c r="D216" t="s">
        <v>54</v>
      </c>
      <c r="E216" s="5">
        <v>8347</v>
      </c>
      <c r="F216" t="s">
        <v>1934</v>
      </c>
      <c r="G216">
        <v>1309</v>
      </c>
      <c r="H216" s="8">
        <v>0</v>
      </c>
      <c r="I216" s="8">
        <v>0</v>
      </c>
      <c r="J216" s="8">
        <v>0</v>
      </c>
      <c r="K216" s="8">
        <v>1309</v>
      </c>
      <c r="L216" s="8">
        <v>0</v>
      </c>
      <c r="M216" s="1" t="s">
        <v>1933</v>
      </c>
      <c r="N216" s="6" t="s">
        <v>681</v>
      </c>
      <c r="O216">
        <v>2026</v>
      </c>
    </row>
    <row r="217" spans="1:15" x14ac:dyDescent="0.4">
      <c r="A217" t="s">
        <v>280</v>
      </c>
      <c r="B217" t="s">
        <v>695</v>
      </c>
      <c r="C217" t="s">
        <v>991</v>
      </c>
      <c r="D217" t="s">
        <v>1986</v>
      </c>
      <c r="E217" s="5">
        <v>6422</v>
      </c>
      <c r="F217" t="s">
        <v>228</v>
      </c>
      <c r="G217">
        <v>1000</v>
      </c>
      <c r="H217" s="8">
        <v>0</v>
      </c>
      <c r="I217" s="8">
        <v>0</v>
      </c>
      <c r="J217" s="8">
        <v>0</v>
      </c>
      <c r="K217" s="8">
        <v>0</v>
      </c>
      <c r="L217" s="8">
        <v>1000</v>
      </c>
      <c r="M217" s="1" t="s">
        <v>1935</v>
      </c>
      <c r="N217" s="6" t="s">
        <v>681</v>
      </c>
      <c r="O217">
        <v>2026</v>
      </c>
    </row>
    <row r="218" spans="1:15" x14ac:dyDescent="0.4">
      <c r="A218" t="s">
        <v>280</v>
      </c>
      <c r="B218" t="s">
        <v>695</v>
      </c>
      <c r="C218" t="s">
        <v>991</v>
      </c>
      <c r="D218" t="s">
        <v>1986</v>
      </c>
      <c r="E218" s="5">
        <v>7614</v>
      </c>
      <c r="F218" t="s">
        <v>231</v>
      </c>
      <c r="G218">
        <v>7040</v>
      </c>
      <c r="H218" s="8">
        <v>0</v>
      </c>
      <c r="I218" s="8">
        <v>0</v>
      </c>
      <c r="J218" s="8">
        <v>0</v>
      </c>
      <c r="K218" s="8">
        <v>0</v>
      </c>
      <c r="L218" s="8">
        <v>7040</v>
      </c>
      <c r="M218" s="1" t="s">
        <v>1936</v>
      </c>
      <c r="N218" s="6" t="s">
        <v>681</v>
      </c>
      <c r="O218">
        <v>2026</v>
      </c>
    </row>
    <row r="219" spans="1:15" x14ac:dyDescent="0.4">
      <c r="A219" t="s">
        <v>280</v>
      </c>
      <c r="B219" t="s">
        <v>695</v>
      </c>
      <c r="C219" t="s">
        <v>991</v>
      </c>
      <c r="D219" t="s">
        <v>1986</v>
      </c>
      <c r="E219" s="5">
        <v>7980</v>
      </c>
      <c r="F219" t="s">
        <v>232</v>
      </c>
      <c r="G219">
        <v>1060</v>
      </c>
      <c r="H219" s="8">
        <v>0</v>
      </c>
      <c r="I219" s="8">
        <v>0</v>
      </c>
      <c r="J219" s="8">
        <v>0</v>
      </c>
      <c r="K219" s="8">
        <v>600</v>
      </c>
      <c r="L219" s="8">
        <v>460</v>
      </c>
      <c r="M219" s="1" t="s">
        <v>1937</v>
      </c>
      <c r="N219" s="6" t="s">
        <v>681</v>
      </c>
      <c r="O219">
        <v>2026</v>
      </c>
    </row>
    <row r="220" spans="1:15" x14ac:dyDescent="0.4">
      <c r="A220" t="s">
        <v>280</v>
      </c>
      <c r="B220" t="s">
        <v>695</v>
      </c>
      <c r="C220" t="s">
        <v>991</v>
      </c>
      <c r="D220" t="s">
        <v>1986</v>
      </c>
      <c r="E220" s="5">
        <v>1240</v>
      </c>
      <c r="F220" t="s">
        <v>229</v>
      </c>
      <c r="G220">
        <v>54092</v>
      </c>
      <c r="H220" s="8">
        <v>0</v>
      </c>
      <c r="I220" s="8">
        <v>0</v>
      </c>
      <c r="J220" s="8">
        <v>0</v>
      </c>
      <c r="K220" s="8">
        <v>10306</v>
      </c>
      <c r="L220" s="8">
        <v>43786</v>
      </c>
      <c r="M220" s="1" t="s">
        <v>1938</v>
      </c>
      <c r="N220" s="6" t="s">
        <v>681</v>
      </c>
      <c r="O220">
        <v>2026</v>
      </c>
    </row>
    <row r="221" spans="1:15" x14ac:dyDescent="0.4">
      <c r="A221" t="s">
        <v>280</v>
      </c>
      <c r="B221" t="s">
        <v>695</v>
      </c>
      <c r="C221" t="s">
        <v>991</v>
      </c>
      <c r="D221" t="s">
        <v>1986</v>
      </c>
      <c r="E221" s="5">
        <v>1241</v>
      </c>
      <c r="F221" t="s">
        <v>230</v>
      </c>
      <c r="G221">
        <v>2301</v>
      </c>
      <c r="H221" s="8">
        <v>0</v>
      </c>
      <c r="I221" s="8">
        <v>0</v>
      </c>
      <c r="J221" s="8">
        <v>0</v>
      </c>
      <c r="K221" s="8">
        <v>0</v>
      </c>
      <c r="L221" s="8">
        <v>2301</v>
      </c>
      <c r="M221" s="1" t="s">
        <v>1939</v>
      </c>
      <c r="N221" s="6" t="s">
        <v>681</v>
      </c>
      <c r="O221">
        <v>2026</v>
      </c>
    </row>
    <row r="222" spans="1:15" x14ac:dyDescent="0.4">
      <c r="A222" t="s">
        <v>280</v>
      </c>
      <c r="B222" t="s">
        <v>695</v>
      </c>
      <c r="C222" t="s">
        <v>991</v>
      </c>
      <c r="D222" t="s">
        <v>57</v>
      </c>
      <c r="E222" s="5">
        <v>8082</v>
      </c>
      <c r="F222" t="s">
        <v>237</v>
      </c>
      <c r="G222">
        <v>6732</v>
      </c>
      <c r="H222" s="8">
        <v>0</v>
      </c>
      <c r="I222" s="8">
        <v>0</v>
      </c>
      <c r="J222" s="8">
        <v>0</v>
      </c>
      <c r="K222" s="8">
        <v>4100</v>
      </c>
      <c r="L222" s="8">
        <v>2632</v>
      </c>
      <c r="M222" s="1" t="s">
        <v>1940</v>
      </c>
      <c r="N222" s="6" t="s">
        <v>681</v>
      </c>
      <c r="O222">
        <v>2026</v>
      </c>
    </row>
    <row r="223" spans="1:15" x14ac:dyDescent="0.4">
      <c r="A223" t="s">
        <v>280</v>
      </c>
      <c r="B223" t="s">
        <v>695</v>
      </c>
      <c r="C223" t="s">
        <v>991</v>
      </c>
      <c r="D223" t="s">
        <v>57</v>
      </c>
      <c r="E223" s="5">
        <v>8285</v>
      </c>
      <c r="F223" t="s">
        <v>1941</v>
      </c>
      <c r="G223">
        <v>9794</v>
      </c>
      <c r="H223" s="8">
        <v>0</v>
      </c>
      <c r="I223" s="8">
        <v>0</v>
      </c>
      <c r="J223" s="8">
        <v>0</v>
      </c>
      <c r="K223" s="8">
        <v>7835</v>
      </c>
      <c r="L223" s="8">
        <v>1959</v>
      </c>
      <c r="M223" s="1" t="s">
        <v>1942</v>
      </c>
      <c r="N223" s="6" t="s">
        <v>681</v>
      </c>
      <c r="O223">
        <v>2026</v>
      </c>
    </row>
    <row r="224" spans="1:15" x14ac:dyDescent="0.4">
      <c r="A224" t="s">
        <v>280</v>
      </c>
      <c r="B224" t="s">
        <v>695</v>
      </c>
      <c r="C224" t="s">
        <v>991</v>
      </c>
      <c r="D224" t="s">
        <v>57</v>
      </c>
      <c r="E224" s="5">
        <v>6558</v>
      </c>
      <c r="F224" t="s">
        <v>1943</v>
      </c>
      <c r="G224">
        <v>28535</v>
      </c>
      <c r="H224" s="8">
        <v>0</v>
      </c>
      <c r="I224" s="8">
        <v>0</v>
      </c>
      <c r="J224" s="8">
        <v>0</v>
      </c>
      <c r="K224" s="8">
        <v>15820</v>
      </c>
      <c r="L224" s="8">
        <v>12715</v>
      </c>
      <c r="M224" s="1" t="s">
        <v>1944</v>
      </c>
      <c r="N224" s="6" t="s">
        <v>681</v>
      </c>
      <c r="O224">
        <v>2026</v>
      </c>
    </row>
    <row r="225" spans="1:15" x14ac:dyDescent="0.4">
      <c r="A225" t="s">
        <v>280</v>
      </c>
      <c r="B225" t="s">
        <v>695</v>
      </c>
      <c r="C225" t="s">
        <v>991</v>
      </c>
      <c r="D225" t="s">
        <v>57</v>
      </c>
      <c r="E225" s="5">
        <v>8302</v>
      </c>
      <c r="F225" t="s">
        <v>1945</v>
      </c>
      <c r="G225">
        <v>61027</v>
      </c>
      <c r="H225" s="8">
        <v>0</v>
      </c>
      <c r="I225" s="8">
        <v>0</v>
      </c>
      <c r="J225" s="8">
        <v>0</v>
      </c>
      <c r="K225" s="8">
        <v>11</v>
      </c>
      <c r="L225" s="8">
        <v>61016</v>
      </c>
      <c r="M225" s="1" t="s">
        <v>1946</v>
      </c>
      <c r="N225" s="6" t="s">
        <v>681</v>
      </c>
      <c r="O225">
        <v>2026</v>
      </c>
    </row>
    <row r="226" spans="1:15" x14ac:dyDescent="0.4">
      <c r="A226" t="s">
        <v>280</v>
      </c>
      <c r="B226" t="s">
        <v>695</v>
      </c>
      <c r="C226" t="s">
        <v>991</v>
      </c>
      <c r="D226" t="s">
        <v>1987</v>
      </c>
      <c r="E226" s="5">
        <v>5395</v>
      </c>
      <c r="F226" t="s">
        <v>233</v>
      </c>
      <c r="G226">
        <v>18000</v>
      </c>
      <c r="H226" s="8">
        <v>0</v>
      </c>
      <c r="I226" s="8">
        <v>0</v>
      </c>
      <c r="J226" s="8">
        <v>0</v>
      </c>
      <c r="K226" s="8">
        <v>16000</v>
      </c>
      <c r="L226" s="8">
        <v>2000</v>
      </c>
      <c r="M226" s="1" t="s">
        <v>1947</v>
      </c>
      <c r="N226" s="6" t="s">
        <v>681</v>
      </c>
      <c r="O226">
        <v>2026</v>
      </c>
    </row>
    <row r="227" spans="1:15" x14ac:dyDescent="0.4">
      <c r="A227" t="s">
        <v>280</v>
      </c>
      <c r="B227" t="s">
        <v>695</v>
      </c>
      <c r="C227" t="s">
        <v>991</v>
      </c>
      <c r="D227" t="s">
        <v>1987</v>
      </c>
      <c r="E227" s="5">
        <v>6531</v>
      </c>
      <c r="F227" t="s">
        <v>234</v>
      </c>
      <c r="G227">
        <v>3119</v>
      </c>
      <c r="H227" s="8">
        <v>0</v>
      </c>
      <c r="I227" s="8">
        <v>0</v>
      </c>
      <c r="J227" s="8">
        <v>0</v>
      </c>
      <c r="K227" s="8">
        <v>2900</v>
      </c>
      <c r="L227" s="8">
        <v>219</v>
      </c>
      <c r="M227" s="1" t="s">
        <v>1948</v>
      </c>
      <c r="N227" s="6" t="s">
        <v>681</v>
      </c>
      <c r="O227">
        <v>2026</v>
      </c>
    </row>
    <row r="228" spans="1:15" x14ac:dyDescent="0.4">
      <c r="A228" t="s">
        <v>280</v>
      </c>
      <c r="B228" t="s">
        <v>695</v>
      </c>
      <c r="C228" t="s">
        <v>991</v>
      </c>
      <c r="D228" t="s">
        <v>1987</v>
      </c>
      <c r="E228" s="5">
        <v>7595</v>
      </c>
      <c r="F228" t="s">
        <v>235</v>
      </c>
      <c r="G228">
        <v>40507</v>
      </c>
      <c r="H228" s="8">
        <v>0</v>
      </c>
      <c r="I228" s="8">
        <v>0</v>
      </c>
      <c r="J228" s="8">
        <v>0</v>
      </c>
      <c r="K228" s="8">
        <v>0</v>
      </c>
      <c r="L228" s="8">
        <v>40507</v>
      </c>
      <c r="M228" s="1" t="s">
        <v>1949</v>
      </c>
      <c r="N228" s="6" t="s">
        <v>681</v>
      </c>
      <c r="O228">
        <v>2026</v>
      </c>
    </row>
    <row r="229" spans="1:15" x14ac:dyDescent="0.4">
      <c r="A229" t="s">
        <v>280</v>
      </c>
      <c r="B229" t="s">
        <v>695</v>
      </c>
      <c r="C229" t="s">
        <v>991</v>
      </c>
      <c r="D229" t="s">
        <v>1987</v>
      </c>
      <c r="E229" s="5">
        <v>7628</v>
      </c>
      <c r="F229" t="s">
        <v>222</v>
      </c>
      <c r="G229">
        <v>308</v>
      </c>
      <c r="H229" s="8">
        <v>0</v>
      </c>
      <c r="I229" s="8">
        <v>0</v>
      </c>
      <c r="J229" s="8">
        <v>0</v>
      </c>
      <c r="K229" s="8">
        <v>0</v>
      </c>
      <c r="L229" s="8">
        <v>308</v>
      </c>
      <c r="M229" s="1" t="s">
        <v>1950</v>
      </c>
      <c r="N229" s="6" t="s">
        <v>681</v>
      </c>
      <c r="O229">
        <v>2026</v>
      </c>
    </row>
    <row r="230" spans="1:15" x14ac:dyDescent="0.4">
      <c r="A230" t="s">
        <v>280</v>
      </c>
      <c r="B230" t="s">
        <v>695</v>
      </c>
      <c r="C230" t="s">
        <v>991</v>
      </c>
      <c r="D230" t="s">
        <v>1987</v>
      </c>
      <c r="E230" s="5">
        <v>7822</v>
      </c>
      <c r="F230" t="s">
        <v>236</v>
      </c>
      <c r="G230">
        <v>17619</v>
      </c>
      <c r="H230" s="8">
        <v>0</v>
      </c>
      <c r="I230" s="8">
        <v>0</v>
      </c>
      <c r="J230" s="8">
        <v>0</v>
      </c>
      <c r="K230" s="8">
        <v>14230</v>
      </c>
      <c r="L230" s="8">
        <v>3389</v>
      </c>
      <c r="M230" s="1" t="s">
        <v>1951</v>
      </c>
      <c r="N230" s="6" t="s">
        <v>681</v>
      </c>
      <c r="O230">
        <v>2026</v>
      </c>
    </row>
    <row r="231" spans="1:15" x14ac:dyDescent="0.4">
      <c r="A231" t="s">
        <v>280</v>
      </c>
      <c r="B231" t="s">
        <v>695</v>
      </c>
      <c r="C231" t="s">
        <v>991</v>
      </c>
      <c r="D231" t="s">
        <v>1987</v>
      </c>
      <c r="E231" s="5">
        <v>8227</v>
      </c>
      <c r="F231" t="s">
        <v>227</v>
      </c>
      <c r="G231">
        <v>3270</v>
      </c>
      <c r="H231" s="8">
        <v>0</v>
      </c>
      <c r="I231" s="8">
        <v>0</v>
      </c>
      <c r="J231" s="8">
        <v>0</v>
      </c>
      <c r="K231" s="8">
        <v>0</v>
      </c>
      <c r="L231" s="8">
        <v>3270</v>
      </c>
      <c r="M231" s="1" t="s">
        <v>1952</v>
      </c>
      <c r="N231" s="6" t="s">
        <v>681</v>
      </c>
      <c r="O231">
        <v>2026</v>
      </c>
    </row>
    <row r="232" spans="1:15" x14ac:dyDescent="0.4">
      <c r="A232" t="s">
        <v>280</v>
      </c>
      <c r="B232" t="s">
        <v>695</v>
      </c>
      <c r="C232" t="s">
        <v>991</v>
      </c>
      <c r="D232" t="s">
        <v>58</v>
      </c>
      <c r="E232" s="5">
        <v>3872</v>
      </c>
      <c r="F232" t="s">
        <v>238</v>
      </c>
      <c r="G232">
        <v>26714</v>
      </c>
      <c r="H232" s="8">
        <v>0</v>
      </c>
      <c r="I232" s="8">
        <v>0</v>
      </c>
      <c r="J232" s="8">
        <v>0</v>
      </c>
      <c r="K232" s="8">
        <v>211</v>
      </c>
      <c r="L232" s="8">
        <v>26503</v>
      </c>
      <c r="M232" s="1" t="s">
        <v>1953</v>
      </c>
      <c r="N232" s="6" t="s">
        <v>681</v>
      </c>
      <c r="O232">
        <v>2026</v>
      </c>
    </row>
    <row r="233" spans="1:15" x14ac:dyDescent="0.4">
      <c r="A233" t="s">
        <v>280</v>
      </c>
      <c r="B233" t="s">
        <v>695</v>
      </c>
      <c r="C233" t="s">
        <v>991</v>
      </c>
      <c r="D233" t="s">
        <v>58</v>
      </c>
      <c r="E233" s="5">
        <v>6143</v>
      </c>
      <c r="F233" t="s">
        <v>239</v>
      </c>
      <c r="G233">
        <v>110429</v>
      </c>
      <c r="H233" s="8">
        <v>0</v>
      </c>
      <c r="I233" s="8">
        <v>0</v>
      </c>
      <c r="J233" s="8">
        <v>0</v>
      </c>
      <c r="K233" s="8">
        <v>41295</v>
      </c>
      <c r="L233" s="8">
        <v>69134</v>
      </c>
      <c r="M233" s="1" t="s">
        <v>1954</v>
      </c>
      <c r="N233" s="6" t="s">
        <v>681</v>
      </c>
      <c r="O233">
        <v>2026</v>
      </c>
    </row>
    <row r="234" spans="1:15" x14ac:dyDescent="0.4">
      <c r="A234" t="s">
        <v>280</v>
      </c>
      <c r="B234" t="s">
        <v>695</v>
      </c>
      <c r="C234" t="s">
        <v>991</v>
      </c>
      <c r="D234" t="s">
        <v>58</v>
      </c>
      <c r="E234" s="5">
        <v>7999</v>
      </c>
      <c r="F234" t="s">
        <v>240</v>
      </c>
      <c r="G234">
        <v>13432</v>
      </c>
      <c r="H234" s="8">
        <v>0</v>
      </c>
      <c r="I234" s="8">
        <v>0</v>
      </c>
      <c r="J234" s="8">
        <v>0</v>
      </c>
      <c r="K234" s="8">
        <v>8150</v>
      </c>
      <c r="L234" s="8">
        <v>5282</v>
      </c>
      <c r="M234" s="1" t="s">
        <v>1955</v>
      </c>
      <c r="N234" s="6" t="s">
        <v>681</v>
      </c>
      <c r="O234">
        <v>2026</v>
      </c>
    </row>
    <row r="235" spans="1:15" x14ac:dyDescent="0.4">
      <c r="A235" t="s">
        <v>280</v>
      </c>
      <c r="B235" t="s">
        <v>695</v>
      </c>
      <c r="C235" t="s">
        <v>772</v>
      </c>
      <c r="D235" t="s">
        <v>1989</v>
      </c>
      <c r="E235" s="5">
        <v>2696</v>
      </c>
      <c r="F235" t="s">
        <v>241</v>
      </c>
      <c r="G235">
        <v>30000</v>
      </c>
      <c r="H235" s="8">
        <v>16500</v>
      </c>
      <c r="I235" s="8">
        <v>0</v>
      </c>
      <c r="J235" s="8">
        <v>12100</v>
      </c>
      <c r="K235" s="8">
        <v>0</v>
      </c>
      <c r="L235" s="8">
        <v>1400</v>
      </c>
      <c r="M235" s="1" t="s">
        <v>1956</v>
      </c>
      <c r="N235" s="6" t="s">
        <v>681</v>
      </c>
      <c r="O235">
        <v>2026</v>
      </c>
    </row>
    <row r="236" spans="1:15" x14ac:dyDescent="0.4">
      <c r="A236" t="s">
        <v>18</v>
      </c>
      <c r="B236" t="s">
        <v>284</v>
      </c>
      <c r="C236" t="s">
        <v>712</v>
      </c>
      <c r="D236" t="s">
        <v>20</v>
      </c>
      <c r="E236" s="5">
        <v>7853</v>
      </c>
      <c r="F236" t="s">
        <v>75</v>
      </c>
      <c r="G236">
        <v>28465</v>
      </c>
      <c r="H236" s="8">
        <v>0</v>
      </c>
      <c r="I236" s="8">
        <v>0</v>
      </c>
      <c r="J236" s="8">
        <v>0</v>
      </c>
      <c r="K236" s="8">
        <v>0</v>
      </c>
      <c r="L236" s="8">
        <v>28465</v>
      </c>
      <c r="M236" s="1" t="s">
        <v>1957</v>
      </c>
      <c r="N236" s="6" t="s">
        <v>682</v>
      </c>
      <c r="O236">
        <v>2026</v>
      </c>
    </row>
    <row r="237" spans="1:15" x14ac:dyDescent="0.4">
      <c r="A237" t="s">
        <v>18</v>
      </c>
      <c r="B237" t="s">
        <v>284</v>
      </c>
      <c r="C237" t="s">
        <v>712</v>
      </c>
      <c r="D237" t="s">
        <v>1979</v>
      </c>
      <c r="E237" s="5">
        <v>7990</v>
      </c>
      <c r="F237" t="s">
        <v>85</v>
      </c>
      <c r="G237">
        <v>1901</v>
      </c>
      <c r="H237" s="8">
        <v>0</v>
      </c>
      <c r="I237" s="8">
        <v>0</v>
      </c>
      <c r="J237" s="8">
        <v>0</v>
      </c>
      <c r="K237" s="8">
        <v>0</v>
      </c>
      <c r="L237" s="8">
        <v>1901</v>
      </c>
      <c r="M237" s="1" t="s">
        <v>1958</v>
      </c>
      <c r="N237" s="6" t="s">
        <v>682</v>
      </c>
      <c r="O237">
        <v>2026</v>
      </c>
    </row>
    <row r="238" spans="1:15" x14ac:dyDescent="0.4">
      <c r="A238" t="s">
        <v>18</v>
      </c>
      <c r="B238" t="s">
        <v>284</v>
      </c>
      <c r="C238" t="s">
        <v>766</v>
      </c>
      <c r="D238" t="s">
        <v>26</v>
      </c>
      <c r="E238" s="5">
        <v>8020</v>
      </c>
      <c r="F238" t="s">
        <v>1959</v>
      </c>
      <c r="G238">
        <v>29835</v>
      </c>
      <c r="H238" s="8">
        <v>0</v>
      </c>
      <c r="I238" s="8">
        <v>0</v>
      </c>
      <c r="J238" s="8">
        <v>0</v>
      </c>
      <c r="K238" s="8">
        <v>0</v>
      </c>
      <c r="L238" s="8">
        <v>29835</v>
      </c>
      <c r="M238" s="1" t="s">
        <v>1960</v>
      </c>
      <c r="N238" s="6" t="s">
        <v>682</v>
      </c>
      <c r="O238">
        <v>2026</v>
      </c>
    </row>
    <row r="239" spans="1:15" x14ac:dyDescent="0.4">
      <c r="A239" t="s">
        <v>18</v>
      </c>
      <c r="B239" t="s">
        <v>284</v>
      </c>
      <c r="C239" t="s">
        <v>766</v>
      </c>
      <c r="D239" t="s">
        <v>26</v>
      </c>
      <c r="E239" s="5">
        <v>8021</v>
      </c>
      <c r="F239" t="s">
        <v>1961</v>
      </c>
      <c r="G239">
        <v>69991</v>
      </c>
      <c r="H239" s="8">
        <v>0</v>
      </c>
      <c r="I239" s="8">
        <v>2102</v>
      </c>
      <c r="J239" s="8">
        <v>0</v>
      </c>
      <c r="K239" s="8">
        <v>0</v>
      </c>
      <c r="L239" s="8">
        <v>67889</v>
      </c>
      <c r="M239" s="1" t="s">
        <v>1962</v>
      </c>
      <c r="N239" s="6" t="s">
        <v>682</v>
      </c>
      <c r="O239">
        <v>2026</v>
      </c>
    </row>
    <row r="240" spans="1:15" x14ac:dyDescent="0.4">
      <c r="A240" t="s">
        <v>18</v>
      </c>
      <c r="B240" t="s">
        <v>284</v>
      </c>
      <c r="C240" t="s">
        <v>766</v>
      </c>
      <c r="D240" t="s">
        <v>26</v>
      </c>
      <c r="E240" s="5">
        <v>8022</v>
      </c>
      <c r="F240" t="s">
        <v>1963</v>
      </c>
      <c r="G240">
        <v>1200</v>
      </c>
      <c r="H240" s="8">
        <v>0</v>
      </c>
      <c r="I240" s="8">
        <v>0</v>
      </c>
      <c r="J240" s="8">
        <v>0</v>
      </c>
      <c r="K240" s="8">
        <v>0</v>
      </c>
      <c r="L240" s="8">
        <v>1200</v>
      </c>
      <c r="M240" s="1" t="s">
        <v>1964</v>
      </c>
      <c r="N240" s="6" t="s">
        <v>682</v>
      </c>
      <c r="O240">
        <v>2026</v>
      </c>
    </row>
    <row r="241" spans="1:15" x14ac:dyDescent="0.4">
      <c r="A241" t="s">
        <v>18</v>
      </c>
      <c r="B241" t="s">
        <v>284</v>
      </c>
      <c r="C241" t="s">
        <v>1975</v>
      </c>
      <c r="D241" t="s">
        <v>28</v>
      </c>
      <c r="E241" s="5">
        <v>8091</v>
      </c>
      <c r="F241" t="s">
        <v>105</v>
      </c>
      <c r="G241">
        <v>93</v>
      </c>
      <c r="H241" s="8">
        <v>0</v>
      </c>
      <c r="I241" s="8">
        <v>0</v>
      </c>
      <c r="J241" s="8">
        <v>0</v>
      </c>
      <c r="K241" s="8">
        <v>11</v>
      </c>
      <c r="L241" s="8">
        <v>82</v>
      </c>
      <c r="M241" s="1" t="s">
        <v>1965</v>
      </c>
      <c r="N241" s="6" t="s">
        <v>682</v>
      </c>
      <c r="O241">
        <v>2026</v>
      </c>
    </row>
    <row r="242" spans="1:15" x14ac:dyDescent="0.4">
      <c r="A242" t="s">
        <v>18</v>
      </c>
      <c r="B242" t="s">
        <v>284</v>
      </c>
      <c r="C242" t="s">
        <v>1975</v>
      </c>
      <c r="D242" t="s">
        <v>1980</v>
      </c>
      <c r="E242" s="5">
        <v>8257</v>
      </c>
      <c r="F242" t="s">
        <v>1966</v>
      </c>
      <c r="G242">
        <v>6944</v>
      </c>
      <c r="H242" s="8">
        <v>0</v>
      </c>
      <c r="I242" s="8">
        <v>0</v>
      </c>
      <c r="J242" s="8">
        <v>0</v>
      </c>
      <c r="K242" s="8">
        <v>5800</v>
      </c>
      <c r="L242" s="8">
        <v>1144</v>
      </c>
      <c r="M242" s="1" t="s">
        <v>1967</v>
      </c>
      <c r="N242" s="6" t="s">
        <v>682</v>
      </c>
      <c r="O242">
        <v>2026</v>
      </c>
    </row>
    <row r="243" spans="1:15" x14ac:dyDescent="0.4">
      <c r="A243" t="s">
        <v>18</v>
      </c>
      <c r="B243" t="s">
        <v>284</v>
      </c>
      <c r="C243" t="s">
        <v>768</v>
      </c>
      <c r="D243" t="s">
        <v>31</v>
      </c>
      <c r="E243" s="5">
        <v>8143</v>
      </c>
      <c r="F243" t="s">
        <v>1968</v>
      </c>
      <c r="G243">
        <v>2349</v>
      </c>
      <c r="H243" s="8">
        <v>0</v>
      </c>
      <c r="I243" s="8">
        <v>0</v>
      </c>
      <c r="J243" s="8">
        <v>0</v>
      </c>
      <c r="K243" s="8">
        <v>0</v>
      </c>
      <c r="L243" s="8">
        <v>2349</v>
      </c>
      <c r="M243" s="1" t="s">
        <v>1969</v>
      </c>
      <c r="N243" s="6" t="s">
        <v>682</v>
      </c>
      <c r="O243">
        <v>2026</v>
      </c>
    </row>
    <row r="244" spans="1:15" x14ac:dyDescent="0.4">
      <c r="A244" t="s">
        <v>18</v>
      </c>
      <c r="B244" t="s">
        <v>284</v>
      </c>
      <c r="C244" t="s">
        <v>732</v>
      </c>
      <c r="D244" t="s">
        <v>1983</v>
      </c>
      <c r="E244" s="5">
        <v>8121</v>
      </c>
      <c r="F244" t="s">
        <v>170</v>
      </c>
      <c r="G244">
        <v>14890</v>
      </c>
      <c r="H244" s="8">
        <v>0</v>
      </c>
      <c r="I244" s="8">
        <v>0</v>
      </c>
      <c r="J244" s="8">
        <v>0</v>
      </c>
      <c r="K244" s="8">
        <v>12200</v>
      </c>
      <c r="L244" s="8">
        <v>2690</v>
      </c>
      <c r="M244" s="1" t="s">
        <v>1970</v>
      </c>
      <c r="N244" s="6" t="s">
        <v>682</v>
      </c>
      <c r="O244">
        <v>2026</v>
      </c>
    </row>
    <row r="245" spans="1:15" x14ac:dyDescent="0.4">
      <c r="A245" t="s">
        <v>18</v>
      </c>
      <c r="B245" t="s">
        <v>284</v>
      </c>
      <c r="C245" t="s">
        <v>732</v>
      </c>
      <c r="D245" t="s">
        <v>1983</v>
      </c>
      <c r="E245" s="5">
        <v>8141</v>
      </c>
      <c r="F245" t="s">
        <v>173</v>
      </c>
      <c r="G245">
        <v>4964</v>
      </c>
      <c r="H245" s="8">
        <v>0</v>
      </c>
      <c r="I245" s="8">
        <v>0</v>
      </c>
      <c r="J245" s="8">
        <v>0</v>
      </c>
      <c r="K245" s="8">
        <v>4100</v>
      </c>
      <c r="L245" s="8">
        <v>864</v>
      </c>
      <c r="M245" s="1" t="s">
        <v>1971</v>
      </c>
      <c r="N245" s="6" t="s">
        <v>682</v>
      </c>
      <c r="O245">
        <v>2026</v>
      </c>
    </row>
    <row r="246" spans="1:15" x14ac:dyDescent="0.4">
      <c r="A246" t="s">
        <v>18</v>
      </c>
      <c r="B246" t="s">
        <v>284</v>
      </c>
      <c r="C246" t="s">
        <v>773</v>
      </c>
      <c r="D246" t="s">
        <v>1991</v>
      </c>
      <c r="E246" s="5">
        <v>8085</v>
      </c>
      <c r="F246" t="s">
        <v>1972</v>
      </c>
      <c r="G246">
        <v>6066</v>
      </c>
      <c r="H246" s="8">
        <v>0</v>
      </c>
      <c r="I246" s="8">
        <v>0</v>
      </c>
      <c r="J246" s="8">
        <v>1300</v>
      </c>
      <c r="K246" s="8">
        <v>0</v>
      </c>
      <c r="L246" s="8">
        <v>4766</v>
      </c>
      <c r="M246" s="1" t="s">
        <v>1973</v>
      </c>
      <c r="N246" s="6" t="s">
        <v>682</v>
      </c>
      <c r="O246">
        <v>2026</v>
      </c>
    </row>
    <row r="247" spans="1:15" x14ac:dyDescent="0.4">
      <c r="A247" t="s">
        <v>18</v>
      </c>
      <c r="B247" t="s">
        <v>284</v>
      </c>
      <c r="C247" t="s">
        <v>67</v>
      </c>
      <c r="D247" t="s">
        <v>67</v>
      </c>
      <c r="E247" s="5">
        <v>8107</v>
      </c>
      <c r="F247" t="s">
        <v>267</v>
      </c>
      <c r="G247">
        <v>8712</v>
      </c>
      <c r="H247" s="8">
        <v>0</v>
      </c>
      <c r="I247" s="8">
        <v>0</v>
      </c>
      <c r="J247" s="8">
        <v>0</v>
      </c>
      <c r="K247" s="8">
        <v>0</v>
      </c>
      <c r="L247" s="8">
        <v>8712</v>
      </c>
      <c r="M247" s="1" t="s">
        <v>1974</v>
      </c>
      <c r="N247" s="6" t="s">
        <v>682</v>
      </c>
      <c r="O247">
        <v>2026</v>
      </c>
    </row>
    <row r="248" spans="1:15" x14ac:dyDescent="0.4">
      <c r="A248" t="s">
        <v>277</v>
      </c>
      <c r="B248" t="s">
        <v>684</v>
      </c>
      <c r="C248" t="s">
        <v>372</v>
      </c>
      <c r="D248" t="s">
        <v>36</v>
      </c>
      <c r="E248" s="5">
        <v>6487</v>
      </c>
      <c r="F248" t="s">
        <v>471</v>
      </c>
      <c r="G248">
        <v>25153</v>
      </c>
      <c r="H248" s="8">
        <v>12576</v>
      </c>
      <c r="I248" s="8">
        <v>0</v>
      </c>
      <c r="J248" s="8">
        <v>0</v>
      </c>
      <c r="K248" s="8">
        <v>12577</v>
      </c>
      <c r="L248" s="8">
        <v>0</v>
      </c>
      <c r="M248" s="1" t="s">
        <v>393</v>
      </c>
      <c r="N248" s="6" t="s">
        <v>678</v>
      </c>
      <c r="O248">
        <v>2025</v>
      </c>
    </row>
    <row r="249" spans="1:15" x14ac:dyDescent="0.4">
      <c r="A249" t="s">
        <v>277</v>
      </c>
      <c r="B249" t="s">
        <v>684</v>
      </c>
      <c r="C249" t="s">
        <v>373</v>
      </c>
      <c r="D249" t="s">
        <v>69</v>
      </c>
      <c r="E249" s="5">
        <v>5415</v>
      </c>
      <c r="F249" t="s">
        <v>472</v>
      </c>
      <c r="G249">
        <v>2936</v>
      </c>
      <c r="H249" s="8">
        <v>977</v>
      </c>
      <c r="I249" s="8">
        <v>0</v>
      </c>
      <c r="J249" s="8">
        <v>0</v>
      </c>
      <c r="K249" s="8">
        <v>0</v>
      </c>
      <c r="L249" s="8">
        <v>1959</v>
      </c>
      <c r="M249" s="1" t="s">
        <v>394</v>
      </c>
      <c r="N249" s="6" t="s">
        <v>678</v>
      </c>
      <c r="O249">
        <v>2025</v>
      </c>
    </row>
    <row r="250" spans="1:15" x14ac:dyDescent="0.4">
      <c r="A250" t="s">
        <v>277</v>
      </c>
      <c r="B250" t="s">
        <v>684</v>
      </c>
      <c r="C250" t="s">
        <v>373</v>
      </c>
      <c r="D250" t="s">
        <v>69</v>
      </c>
      <c r="E250" s="5">
        <v>6699</v>
      </c>
      <c r="F250" t="s">
        <v>473</v>
      </c>
      <c r="G250">
        <v>5072</v>
      </c>
      <c r="H250" s="8">
        <v>1690</v>
      </c>
      <c r="I250" s="8">
        <v>0</v>
      </c>
      <c r="J250" s="8">
        <v>0</v>
      </c>
      <c r="K250" s="8">
        <v>0</v>
      </c>
      <c r="L250" s="8">
        <v>3382</v>
      </c>
      <c r="M250" s="1" t="s">
        <v>395</v>
      </c>
      <c r="N250" s="6" t="s">
        <v>678</v>
      </c>
      <c r="O250">
        <v>2025</v>
      </c>
    </row>
    <row r="251" spans="1:15" x14ac:dyDescent="0.4">
      <c r="A251" t="s">
        <v>277</v>
      </c>
      <c r="B251" t="s">
        <v>684</v>
      </c>
      <c r="C251" t="s">
        <v>373</v>
      </c>
      <c r="D251" t="s">
        <v>70</v>
      </c>
      <c r="E251" s="5">
        <v>3213</v>
      </c>
      <c r="F251" t="s">
        <v>474</v>
      </c>
      <c r="G251">
        <v>338900</v>
      </c>
      <c r="H251" s="8">
        <v>0</v>
      </c>
      <c r="I251" s="8">
        <v>0</v>
      </c>
      <c r="J251" s="8">
        <v>0</v>
      </c>
      <c r="K251" s="8">
        <v>1659</v>
      </c>
      <c r="L251" s="8">
        <v>337241</v>
      </c>
      <c r="M251" s="1" t="s">
        <v>396</v>
      </c>
      <c r="N251" s="6" t="s">
        <v>678</v>
      </c>
      <c r="O251">
        <v>2025</v>
      </c>
    </row>
    <row r="252" spans="1:15" x14ac:dyDescent="0.4">
      <c r="A252" t="s">
        <v>277</v>
      </c>
      <c r="B252" t="s">
        <v>684</v>
      </c>
      <c r="C252" t="s">
        <v>373</v>
      </c>
      <c r="D252" t="s">
        <v>70</v>
      </c>
      <c r="E252" s="5">
        <v>6223</v>
      </c>
      <c r="F252" t="s">
        <v>475</v>
      </c>
      <c r="G252">
        <v>37000</v>
      </c>
      <c r="H252" s="8">
        <v>0</v>
      </c>
      <c r="I252" s="8">
        <v>37000</v>
      </c>
      <c r="J252" s="8">
        <v>0</v>
      </c>
      <c r="K252" s="8">
        <v>0</v>
      </c>
      <c r="L252" s="8">
        <v>0</v>
      </c>
      <c r="M252" s="1" t="s">
        <v>397</v>
      </c>
      <c r="N252" s="6" t="s">
        <v>678</v>
      </c>
      <c r="O252">
        <v>2025</v>
      </c>
    </row>
    <row r="253" spans="1:15" x14ac:dyDescent="0.4">
      <c r="A253" t="s">
        <v>277</v>
      </c>
      <c r="B253" t="s">
        <v>684</v>
      </c>
      <c r="C253" t="s">
        <v>373</v>
      </c>
      <c r="D253" t="s">
        <v>70</v>
      </c>
      <c r="E253" s="5">
        <v>6504</v>
      </c>
      <c r="F253" t="s">
        <v>476</v>
      </c>
      <c r="G253">
        <v>1002</v>
      </c>
      <c r="H253" s="8">
        <v>0</v>
      </c>
      <c r="I253" s="8">
        <v>0</v>
      </c>
      <c r="J253" s="8">
        <v>0</v>
      </c>
      <c r="K253" s="8">
        <v>0</v>
      </c>
      <c r="L253" s="8">
        <v>1002</v>
      </c>
      <c r="M253" s="1" t="s">
        <v>398</v>
      </c>
      <c r="N253" s="6" t="s">
        <v>678</v>
      </c>
      <c r="O253">
        <v>2025</v>
      </c>
    </row>
    <row r="254" spans="1:15" x14ac:dyDescent="0.4">
      <c r="A254" t="s">
        <v>277</v>
      </c>
      <c r="B254" t="s">
        <v>684</v>
      </c>
      <c r="C254" t="s">
        <v>373</v>
      </c>
      <c r="D254" t="s">
        <v>70</v>
      </c>
      <c r="E254" s="5">
        <v>6860</v>
      </c>
      <c r="F254" t="s">
        <v>477</v>
      </c>
      <c r="G254">
        <v>2643</v>
      </c>
      <c r="H254" s="8">
        <v>0</v>
      </c>
      <c r="I254" s="8">
        <v>0</v>
      </c>
      <c r="J254" s="8">
        <v>0</v>
      </c>
      <c r="K254" s="8">
        <v>2100</v>
      </c>
      <c r="L254" s="8">
        <v>543</v>
      </c>
      <c r="M254" s="1" t="s">
        <v>399</v>
      </c>
      <c r="N254" s="6" t="s">
        <v>678</v>
      </c>
      <c r="O254">
        <v>2025</v>
      </c>
    </row>
    <row r="255" spans="1:15" x14ac:dyDescent="0.4">
      <c r="A255" t="s">
        <v>282</v>
      </c>
      <c r="B255" t="s">
        <v>684</v>
      </c>
      <c r="C255" t="s">
        <v>373</v>
      </c>
      <c r="D255" t="s">
        <v>70</v>
      </c>
      <c r="E255" s="5">
        <v>7556</v>
      </c>
      <c r="F255" t="s">
        <v>478</v>
      </c>
      <c r="G255">
        <v>12251</v>
      </c>
      <c r="H255" s="8">
        <v>0</v>
      </c>
      <c r="I255" s="8">
        <v>7503</v>
      </c>
      <c r="J255" s="8">
        <v>0</v>
      </c>
      <c r="K255" s="8">
        <v>0</v>
      </c>
      <c r="L255" s="8">
        <v>4748</v>
      </c>
      <c r="M255" s="1" t="s">
        <v>400</v>
      </c>
      <c r="N255" s="6" t="s">
        <v>678</v>
      </c>
      <c r="O255">
        <v>2025</v>
      </c>
    </row>
    <row r="256" spans="1:15" x14ac:dyDescent="0.4">
      <c r="A256" t="s">
        <v>277</v>
      </c>
      <c r="B256" t="s">
        <v>684</v>
      </c>
      <c r="C256" t="s">
        <v>373</v>
      </c>
      <c r="D256" t="s">
        <v>70</v>
      </c>
      <c r="E256" s="5">
        <v>7969</v>
      </c>
      <c r="F256" t="s">
        <v>479</v>
      </c>
      <c r="G256">
        <v>779</v>
      </c>
      <c r="H256" s="8">
        <v>0</v>
      </c>
      <c r="I256" s="8">
        <v>0</v>
      </c>
      <c r="J256" s="8">
        <v>0</v>
      </c>
      <c r="K256" s="8">
        <v>0</v>
      </c>
      <c r="L256" s="8">
        <v>779</v>
      </c>
      <c r="M256" s="1" t="s">
        <v>400</v>
      </c>
      <c r="N256" s="6" t="s">
        <v>678</v>
      </c>
      <c r="O256">
        <v>2025</v>
      </c>
    </row>
    <row r="257" spans="1:15" x14ac:dyDescent="0.4">
      <c r="A257" t="s">
        <v>277</v>
      </c>
      <c r="B257" t="s">
        <v>684</v>
      </c>
      <c r="C257" t="s">
        <v>373</v>
      </c>
      <c r="D257" t="s">
        <v>70</v>
      </c>
      <c r="E257" s="5">
        <v>7970</v>
      </c>
      <c r="F257" t="s">
        <v>480</v>
      </c>
      <c r="G257">
        <v>38288</v>
      </c>
      <c r="H257" s="8">
        <v>0</v>
      </c>
      <c r="I257" s="8">
        <v>0</v>
      </c>
      <c r="J257" s="8">
        <v>0</v>
      </c>
      <c r="K257" s="8">
        <v>0</v>
      </c>
      <c r="L257" s="8">
        <v>38288</v>
      </c>
      <c r="M257" s="1" t="s">
        <v>400</v>
      </c>
      <c r="N257" s="6" t="s">
        <v>678</v>
      </c>
      <c r="O257">
        <v>2025</v>
      </c>
    </row>
    <row r="258" spans="1:15" x14ac:dyDescent="0.4">
      <c r="A258" t="s">
        <v>277</v>
      </c>
      <c r="B258" t="s">
        <v>684</v>
      </c>
      <c r="C258" t="s">
        <v>373</v>
      </c>
      <c r="D258" t="s">
        <v>70</v>
      </c>
      <c r="E258" s="5">
        <v>7005</v>
      </c>
      <c r="F258" t="s">
        <v>481</v>
      </c>
      <c r="G258">
        <v>1266492</v>
      </c>
      <c r="H258" s="8">
        <v>25918</v>
      </c>
      <c r="I258" s="8">
        <v>0</v>
      </c>
      <c r="J258" s="8">
        <v>0</v>
      </c>
      <c r="K258" s="8">
        <v>0</v>
      </c>
      <c r="L258" s="8">
        <v>1240574</v>
      </c>
      <c r="M258" s="1" t="s">
        <v>401</v>
      </c>
      <c r="N258" s="6" t="s">
        <v>678</v>
      </c>
      <c r="O258">
        <v>2025</v>
      </c>
    </row>
    <row r="259" spans="1:15" x14ac:dyDescent="0.4">
      <c r="A259" t="s">
        <v>277</v>
      </c>
      <c r="B259" t="s">
        <v>684</v>
      </c>
      <c r="C259" t="s">
        <v>373</v>
      </c>
      <c r="D259" t="s">
        <v>70</v>
      </c>
      <c r="E259" s="5">
        <v>7973</v>
      </c>
      <c r="F259" t="s">
        <v>482</v>
      </c>
      <c r="G259">
        <v>255</v>
      </c>
      <c r="H259" s="8">
        <v>0</v>
      </c>
      <c r="I259" s="8">
        <v>0</v>
      </c>
      <c r="J259" s="8">
        <v>0</v>
      </c>
      <c r="K259" s="8">
        <v>0</v>
      </c>
      <c r="L259" s="8">
        <v>255</v>
      </c>
      <c r="M259" s="1" t="s">
        <v>276</v>
      </c>
      <c r="N259" s="6" t="s">
        <v>678</v>
      </c>
      <c r="O259">
        <v>2025</v>
      </c>
    </row>
    <row r="260" spans="1:15" x14ac:dyDescent="0.4">
      <c r="A260" t="s">
        <v>277</v>
      </c>
      <c r="B260" t="s">
        <v>684</v>
      </c>
      <c r="C260" t="s">
        <v>373</v>
      </c>
      <c r="D260" t="s">
        <v>70</v>
      </c>
      <c r="E260" s="5">
        <v>7256</v>
      </c>
      <c r="F260" t="s">
        <v>469</v>
      </c>
      <c r="G260">
        <v>5615</v>
      </c>
      <c r="H260" s="8">
        <v>0</v>
      </c>
      <c r="I260" s="8">
        <v>0</v>
      </c>
      <c r="J260" s="8">
        <v>0</v>
      </c>
      <c r="K260" s="8">
        <v>0</v>
      </c>
      <c r="L260" s="8">
        <v>5615</v>
      </c>
      <c r="M260" s="1" t="s">
        <v>402</v>
      </c>
      <c r="N260" s="6" t="s">
        <v>678</v>
      </c>
      <c r="O260">
        <v>2025</v>
      </c>
    </row>
    <row r="261" spans="1:15" x14ac:dyDescent="0.4">
      <c r="A261" t="s">
        <v>277</v>
      </c>
      <c r="B261" t="s">
        <v>684</v>
      </c>
      <c r="C261" t="s">
        <v>373</v>
      </c>
      <c r="D261" t="s">
        <v>70</v>
      </c>
      <c r="E261" s="5">
        <v>7610</v>
      </c>
      <c r="F261" t="s">
        <v>483</v>
      </c>
      <c r="G261">
        <v>177604</v>
      </c>
      <c r="H261" s="8">
        <v>31136</v>
      </c>
      <c r="I261" s="8">
        <v>0</v>
      </c>
      <c r="J261" s="8">
        <v>0</v>
      </c>
      <c r="K261" s="8">
        <v>0</v>
      </c>
      <c r="L261" s="8">
        <v>146468</v>
      </c>
      <c r="M261" s="1" t="s">
        <v>403</v>
      </c>
      <c r="N261" s="6" t="s">
        <v>678</v>
      </c>
      <c r="O261">
        <v>2025</v>
      </c>
    </row>
    <row r="262" spans="1:15" x14ac:dyDescent="0.4">
      <c r="A262" t="s">
        <v>277</v>
      </c>
      <c r="B262" t="s">
        <v>684</v>
      </c>
      <c r="C262" t="s">
        <v>373</v>
      </c>
      <c r="D262" t="s">
        <v>70</v>
      </c>
      <c r="E262" s="5">
        <v>7974</v>
      </c>
      <c r="F262" t="s">
        <v>484</v>
      </c>
      <c r="G262">
        <v>31401</v>
      </c>
      <c r="H262" s="8">
        <v>0</v>
      </c>
      <c r="I262" s="8">
        <v>0</v>
      </c>
      <c r="J262" s="8">
        <v>0</v>
      </c>
      <c r="K262" s="8">
        <v>24989</v>
      </c>
      <c r="L262" s="8">
        <v>6412</v>
      </c>
      <c r="M262" s="1" t="s">
        <v>404</v>
      </c>
      <c r="N262" s="6" t="s">
        <v>678</v>
      </c>
      <c r="O262">
        <v>2025</v>
      </c>
    </row>
    <row r="263" spans="1:15" x14ac:dyDescent="0.4">
      <c r="A263" t="s">
        <v>277</v>
      </c>
      <c r="B263" t="s">
        <v>684</v>
      </c>
      <c r="C263" t="s">
        <v>373</v>
      </c>
      <c r="D263" t="s">
        <v>70</v>
      </c>
      <c r="E263" s="5">
        <v>8067</v>
      </c>
      <c r="F263" t="s">
        <v>485</v>
      </c>
      <c r="G263">
        <v>7067</v>
      </c>
      <c r="H263" s="8">
        <v>0</v>
      </c>
      <c r="I263" s="8">
        <v>0</v>
      </c>
      <c r="J263" s="8">
        <v>0</v>
      </c>
      <c r="K263" s="8">
        <v>21</v>
      </c>
      <c r="L263" s="8">
        <v>7046</v>
      </c>
      <c r="M263" s="1" t="s">
        <v>405</v>
      </c>
      <c r="N263" s="6" t="s">
        <v>678</v>
      </c>
      <c r="O263">
        <v>2025</v>
      </c>
    </row>
    <row r="264" spans="1:15" x14ac:dyDescent="0.4">
      <c r="A264" t="s">
        <v>277</v>
      </c>
      <c r="B264" t="s">
        <v>684</v>
      </c>
      <c r="C264" t="s">
        <v>373</v>
      </c>
      <c r="D264" t="s">
        <v>70</v>
      </c>
      <c r="E264" s="5">
        <v>4529</v>
      </c>
      <c r="F264" t="s">
        <v>486</v>
      </c>
      <c r="G264">
        <v>13712</v>
      </c>
      <c r="H264" s="8">
        <v>0</v>
      </c>
      <c r="I264" s="8">
        <v>0</v>
      </c>
      <c r="J264" s="8">
        <v>0</v>
      </c>
      <c r="K264" s="8">
        <v>0</v>
      </c>
      <c r="L264" s="8">
        <v>13712</v>
      </c>
      <c r="M264" s="1" t="s">
        <v>406</v>
      </c>
      <c r="N264" s="6" t="s">
        <v>678</v>
      </c>
      <c r="O264">
        <v>2025</v>
      </c>
    </row>
    <row r="265" spans="1:15" x14ac:dyDescent="0.4">
      <c r="A265" t="s">
        <v>277</v>
      </c>
      <c r="B265" t="s">
        <v>684</v>
      </c>
      <c r="C265" t="s">
        <v>373</v>
      </c>
      <c r="D265" t="s">
        <v>70</v>
      </c>
      <c r="E265" s="5">
        <v>8159</v>
      </c>
      <c r="F265" t="s">
        <v>487</v>
      </c>
      <c r="G265">
        <v>12781</v>
      </c>
      <c r="H265" s="8">
        <v>4260</v>
      </c>
      <c r="I265" s="8">
        <v>0</v>
      </c>
      <c r="J265" s="8">
        <v>0</v>
      </c>
      <c r="K265" s="8">
        <v>0</v>
      </c>
      <c r="L265" s="8">
        <v>8521</v>
      </c>
      <c r="M265" s="1" t="s">
        <v>407</v>
      </c>
      <c r="N265" s="6" t="s">
        <v>678</v>
      </c>
      <c r="O265">
        <v>2025</v>
      </c>
    </row>
    <row r="266" spans="1:15" x14ac:dyDescent="0.4">
      <c r="A266" t="s">
        <v>277</v>
      </c>
      <c r="B266" t="s">
        <v>684</v>
      </c>
      <c r="C266" t="s">
        <v>373</v>
      </c>
      <c r="D266" t="s">
        <v>71</v>
      </c>
      <c r="E266" s="5">
        <v>8142</v>
      </c>
      <c r="F266" t="s">
        <v>488</v>
      </c>
      <c r="G266">
        <v>70353</v>
      </c>
      <c r="H266" s="8">
        <v>0</v>
      </c>
      <c r="I266" s="8">
        <v>0</v>
      </c>
      <c r="J266" s="8">
        <v>51300</v>
      </c>
      <c r="K266" s="8">
        <v>0</v>
      </c>
      <c r="L266" s="8">
        <v>19053</v>
      </c>
      <c r="M266" s="1" t="s">
        <v>408</v>
      </c>
      <c r="N266" s="6" t="s">
        <v>678</v>
      </c>
      <c r="O266">
        <v>2025</v>
      </c>
    </row>
    <row r="267" spans="1:15" x14ac:dyDescent="0.4">
      <c r="A267" t="s">
        <v>277</v>
      </c>
      <c r="B267" t="s">
        <v>684</v>
      </c>
      <c r="C267" t="s">
        <v>373</v>
      </c>
      <c r="D267" t="s">
        <v>71</v>
      </c>
      <c r="E267" s="5">
        <v>7752</v>
      </c>
      <c r="F267" t="s">
        <v>272</v>
      </c>
      <c r="G267">
        <v>31546</v>
      </c>
      <c r="H267" s="8">
        <v>0</v>
      </c>
      <c r="I267" s="8">
        <v>0</v>
      </c>
      <c r="J267" s="8">
        <v>15600</v>
      </c>
      <c r="K267" s="8">
        <v>0</v>
      </c>
      <c r="L267" s="8">
        <v>15946</v>
      </c>
      <c r="M267" s="1" t="s">
        <v>409</v>
      </c>
      <c r="N267" s="6" t="s">
        <v>678</v>
      </c>
      <c r="O267">
        <v>2025</v>
      </c>
    </row>
    <row r="268" spans="1:15" x14ac:dyDescent="0.4">
      <c r="A268" t="s">
        <v>277</v>
      </c>
      <c r="B268" t="s">
        <v>684</v>
      </c>
      <c r="C268" t="s">
        <v>373</v>
      </c>
      <c r="D268" t="s">
        <v>71</v>
      </c>
      <c r="E268" s="5">
        <v>7753</v>
      </c>
      <c r="F268" t="s">
        <v>273</v>
      </c>
      <c r="G268">
        <v>0</v>
      </c>
      <c r="H268" s="8">
        <v>0</v>
      </c>
      <c r="I268" s="8">
        <v>0</v>
      </c>
      <c r="J268" s="8">
        <v>0</v>
      </c>
      <c r="K268" s="8">
        <v>0</v>
      </c>
      <c r="L268" s="8">
        <v>0</v>
      </c>
      <c r="M268" s="1" t="s">
        <v>410</v>
      </c>
      <c r="N268" s="6" t="s">
        <v>678</v>
      </c>
      <c r="O268">
        <v>2025</v>
      </c>
    </row>
    <row r="269" spans="1:15" x14ac:dyDescent="0.4">
      <c r="A269" t="s">
        <v>277</v>
      </c>
      <c r="B269" t="s">
        <v>684</v>
      </c>
      <c r="C269" t="s">
        <v>373</v>
      </c>
      <c r="D269" t="s">
        <v>71</v>
      </c>
      <c r="E269" s="5">
        <v>7753</v>
      </c>
      <c r="F269" t="s">
        <v>489</v>
      </c>
      <c r="G269">
        <v>494183</v>
      </c>
      <c r="H269" s="8">
        <v>0</v>
      </c>
      <c r="I269" s="8">
        <v>0</v>
      </c>
      <c r="J269" s="8">
        <v>0</v>
      </c>
      <c r="K269" s="8">
        <v>0</v>
      </c>
      <c r="L269" s="8">
        <v>494183</v>
      </c>
      <c r="M269" s="1" t="s">
        <v>411</v>
      </c>
      <c r="N269" s="6" t="s">
        <v>678</v>
      </c>
      <c r="O269">
        <v>2025</v>
      </c>
    </row>
    <row r="270" spans="1:15" x14ac:dyDescent="0.4">
      <c r="A270" t="s">
        <v>277</v>
      </c>
      <c r="B270" t="s">
        <v>685</v>
      </c>
      <c r="C270" t="s">
        <v>374</v>
      </c>
      <c r="D270" t="s">
        <v>1640</v>
      </c>
      <c r="E270" s="5">
        <v>7938</v>
      </c>
      <c r="F270" t="s">
        <v>154</v>
      </c>
      <c r="G270">
        <v>1500</v>
      </c>
      <c r="H270" s="8">
        <v>1000</v>
      </c>
      <c r="I270" s="8">
        <v>0</v>
      </c>
      <c r="J270" s="8">
        <v>0</v>
      </c>
      <c r="K270" s="8">
        <v>0</v>
      </c>
      <c r="L270" s="8">
        <v>500</v>
      </c>
      <c r="M270" s="1" t="s">
        <v>412</v>
      </c>
      <c r="N270" s="6" t="s">
        <v>678</v>
      </c>
      <c r="O270">
        <v>2025</v>
      </c>
    </row>
    <row r="271" spans="1:15" x14ac:dyDescent="0.4">
      <c r="A271" t="s">
        <v>277</v>
      </c>
      <c r="B271" t="s">
        <v>685</v>
      </c>
      <c r="C271" t="s">
        <v>374</v>
      </c>
      <c r="D271" t="s">
        <v>1640</v>
      </c>
      <c r="E271" s="5">
        <v>8165</v>
      </c>
      <c r="F271" t="s">
        <v>470</v>
      </c>
      <c r="G271">
        <v>2688</v>
      </c>
      <c r="H271" s="8">
        <v>0</v>
      </c>
      <c r="I271" s="8">
        <v>0</v>
      </c>
      <c r="J271" s="8">
        <v>0</v>
      </c>
      <c r="K271" s="8">
        <v>2149</v>
      </c>
      <c r="L271" s="8">
        <v>539</v>
      </c>
      <c r="M271" s="1" t="s">
        <v>413</v>
      </c>
      <c r="N271" s="6" t="s">
        <v>678</v>
      </c>
      <c r="O271">
        <v>2025</v>
      </c>
    </row>
    <row r="272" spans="1:15" x14ac:dyDescent="0.4">
      <c r="A272" t="s">
        <v>277</v>
      </c>
      <c r="B272" t="s">
        <v>685</v>
      </c>
      <c r="C272" t="s">
        <v>374</v>
      </c>
      <c r="D272" t="s">
        <v>1640</v>
      </c>
      <c r="E272" s="5">
        <v>6231</v>
      </c>
      <c r="F272" t="s">
        <v>155</v>
      </c>
      <c r="G272">
        <v>27912</v>
      </c>
      <c r="H272" s="8">
        <v>17176</v>
      </c>
      <c r="I272" s="8">
        <v>4294</v>
      </c>
      <c r="J272" s="8">
        <v>0</v>
      </c>
      <c r="K272" s="8">
        <v>133</v>
      </c>
      <c r="L272" s="8">
        <v>6309</v>
      </c>
      <c r="M272" s="1" t="s">
        <v>414</v>
      </c>
      <c r="N272" s="6" t="s">
        <v>678</v>
      </c>
      <c r="O272">
        <v>2025</v>
      </c>
    </row>
    <row r="273" spans="1:15" x14ac:dyDescent="0.4">
      <c r="A273" t="s">
        <v>277</v>
      </c>
      <c r="B273" t="s">
        <v>685</v>
      </c>
      <c r="C273" t="s">
        <v>374</v>
      </c>
      <c r="D273" t="s">
        <v>1640</v>
      </c>
      <c r="E273" s="5">
        <v>6895</v>
      </c>
      <c r="F273" t="s">
        <v>156</v>
      </c>
      <c r="G273">
        <v>883</v>
      </c>
      <c r="H273" s="8">
        <v>588</v>
      </c>
      <c r="I273" s="8">
        <v>147</v>
      </c>
      <c r="J273" s="8">
        <v>0</v>
      </c>
      <c r="K273" s="8">
        <v>0</v>
      </c>
      <c r="L273" s="8">
        <v>148</v>
      </c>
      <c r="M273" s="1" t="s">
        <v>415</v>
      </c>
      <c r="N273" s="6" t="s">
        <v>678</v>
      </c>
      <c r="O273">
        <v>2025</v>
      </c>
    </row>
    <row r="274" spans="1:15" x14ac:dyDescent="0.4">
      <c r="A274" t="s">
        <v>277</v>
      </c>
      <c r="B274" t="s">
        <v>685</v>
      </c>
      <c r="C274" t="s">
        <v>374</v>
      </c>
      <c r="D274" t="s">
        <v>1641</v>
      </c>
      <c r="E274" s="5">
        <v>6239</v>
      </c>
      <c r="F274" t="s">
        <v>159</v>
      </c>
      <c r="G274">
        <v>76906</v>
      </c>
      <c r="H274" s="8">
        <v>686</v>
      </c>
      <c r="I274" s="8">
        <v>0</v>
      </c>
      <c r="J274" s="8">
        <v>0</v>
      </c>
      <c r="K274" s="8">
        <v>0</v>
      </c>
      <c r="L274" s="8">
        <v>76220</v>
      </c>
      <c r="M274" s="1" t="s">
        <v>416</v>
      </c>
      <c r="N274" s="6" t="s">
        <v>678</v>
      </c>
      <c r="O274">
        <v>2025</v>
      </c>
    </row>
    <row r="275" spans="1:15" x14ac:dyDescent="0.4">
      <c r="A275" t="s">
        <v>277</v>
      </c>
      <c r="B275" t="s">
        <v>685</v>
      </c>
      <c r="C275" t="s">
        <v>374</v>
      </c>
      <c r="D275" t="s">
        <v>1641</v>
      </c>
      <c r="E275" s="5">
        <v>6681</v>
      </c>
      <c r="F275" t="s">
        <v>160</v>
      </c>
      <c r="G275">
        <v>159844</v>
      </c>
      <c r="H275" s="8">
        <v>100165</v>
      </c>
      <c r="I275" s="8">
        <v>19710</v>
      </c>
      <c r="J275" s="8">
        <v>0</v>
      </c>
      <c r="K275" s="8">
        <v>0</v>
      </c>
      <c r="L275" s="8">
        <v>39969</v>
      </c>
      <c r="M275" s="1" t="s">
        <v>417</v>
      </c>
      <c r="N275" s="6" t="s">
        <v>678</v>
      </c>
      <c r="O275">
        <v>2025</v>
      </c>
    </row>
    <row r="276" spans="1:15" x14ac:dyDescent="0.4">
      <c r="A276" t="s">
        <v>277</v>
      </c>
      <c r="B276" t="s">
        <v>685</v>
      </c>
      <c r="C276" t="s">
        <v>374</v>
      </c>
      <c r="D276" t="s">
        <v>1641</v>
      </c>
      <c r="E276" s="5">
        <v>7824</v>
      </c>
      <c r="F276" t="s">
        <v>161</v>
      </c>
      <c r="G276">
        <v>14627</v>
      </c>
      <c r="H276" s="8">
        <v>9245</v>
      </c>
      <c r="I276" s="8">
        <v>0</v>
      </c>
      <c r="J276" s="8">
        <v>0</v>
      </c>
      <c r="K276" s="8">
        <v>0</v>
      </c>
      <c r="L276" s="8">
        <v>5382</v>
      </c>
      <c r="M276" s="1" t="s">
        <v>418</v>
      </c>
      <c r="N276" s="6" t="s">
        <v>678</v>
      </c>
      <c r="O276">
        <v>2025</v>
      </c>
    </row>
    <row r="277" spans="1:15" x14ac:dyDescent="0.4">
      <c r="A277" t="s">
        <v>277</v>
      </c>
      <c r="B277" t="s">
        <v>685</v>
      </c>
      <c r="C277" t="s">
        <v>374</v>
      </c>
      <c r="D277" t="s">
        <v>1641</v>
      </c>
      <c r="E277" s="5">
        <v>6232</v>
      </c>
      <c r="F277" t="s">
        <v>162</v>
      </c>
      <c r="G277">
        <v>80792</v>
      </c>
      <c r="H277" s="8">
        <v>26930</v>
      </c>
      <c r="I277" s="8">
        <v>26930</v>
      </c>
      <c r="J277" s="8">
        <v>0</v>
      </c>
      <c r="K277" s="8">
        <v>0</v>
      </c>
      <c r="L277" s="8">
        <v>26932</v>
      </c>
      <c r="M277" s="1" t="s">
        <v>419</v>
      </c>
      <c r="N277" s="6" t="s">
        <v>678</v>
      </c>
      <c r="O277">
        <v>2025</v>
      </c>
    </row>
    <row r="278" spans="1:15" x14ac:dyDescent="0.4">
      <c r="A278" t="s">
        <v>277</v>
      </c>
      <c r="B278" t="s">
        <v>685</v>
      </c>
      <c r="C278" t="s">
        <v>374</v>
      </c>
      <c r="D278" t="s">
        <v>1640</v>
      </c>
      <c r="E278" s="5">
        <v>6233</v>
      </c>
      <c r="F278" t="s">
        <v>163</v>
      </c>
      <c r="G278">
        <v>1327041</v>
      </c>
      <c r="H278" s="8">
        <v>441363</v>
      </c>
      <c r="I278" s="8">
        <v>441363</v>
      </c>
      <c r="J278" s="8">
        <v>0</v>
      </c>
      <c r="K278" s="8">
        <v>0</v>
      </c>
      <c r="L278" s="8">
        <v>444315</v>
      </c>
      <c r="M278" s="1" t="s">
        <v>420</v>
      </c>
      <c r="N278" s="6" t="s">
        <v>678</v>
      </c>
      <c r="O278">
        <v>2025</v>
      </c>
    </row>
    <row r="279" spans="1:15" x14ac:dyDescent="0.4">
      <c r="A279" t="s">
        <v>277</v>
      </c>
      <c r="B279" t="s">
        <v>685</v>
      </c>
      <c r="C279" t="s">
        <v>374</v>
      </c>
      <c r="D279" t="s">
        <v>1640</v>
      </c>
      <c r="E279" s="5">
        <v>6235</v>
      </c>
      <c r="F279" t="s">
        <v>164</v>
      </c>
      <c r="G279">
        <v>25463</v>
      </c>
      <c r="H279" s="8">
        <v>8487</v>
      </c>
      <c r="I279" s="8">
        <v>8487</v>
      </c>
      <c r="J279" s="8">
        <v>0</v>
      </c>
      <c r="K279" s="8">
        <v>0</v>
      </c>
      <c r="L279" s="8">
        <v>8489</v>
      </c>
      <c r="M279" s="1" t="s">
        <v>421</v>
      </c>
      <c r="N279" s="6" t="s">
        <v>678</v>
      </c>
      <c r="O279">
        <v>2025</v>
      </c>
    </row>
    <row r="280" spans="1:15" x14ac:dyDescent="0.4">
      <c r="A280" t="s">
        <v>282</v>
      </c>
      <c r="B280" t="s">
        <v>685</v>
      </c>
      <c r="C280" t="s">
        <v>374</v>
      </c>
      <c r="D280" t="s">
        <v>1640</v>
      </c>
      <c r="E280" s="5">
        <v>8080</v>
      </c>
      <c r="F280" t="s">
        <v>165</v>
      </c>
      <c r="G280">
        <v>10386</v>
      </c>
      <c r="H280" s="8">
        <v>2499</v>
      </c>
      <c r="I280" s="8">
        <v>2499</v>
      </c>
      <c r="J280" s="8">
        <v>0</v>
      </c>
      <c r="K280" s="8">
        <v>33</v>
      </c>
      <c r="L280" s="8">
        <v>5355</v>
      </c>
      <c r="M280" s="1" t="s">
        <v>421</v>
      </c>
      <c r="N280" s="6" t="s">
        <v>678</v>
      </c>
      <c r="O280">
        <v>2025</v>
      </c>
    </row>
    <row r="281" spans="1:15" x14ac:dyDescent="0.4">
      <c r="A281" t="s">
        <v>277</v>
      </c>
      <c r="B281" t="s">
        <v>685</v>
      </c>
      <c r="C281" t="s">
        <v>374</v>
      </c>
      <c r="D281" t="s">
        <v>1640</v>
      </c>
      <c r="E281" s="5">
        <v>6236</v>
      </c>
      <c r="F281" t="s">
        <v>166</v>
      </c>
      <c r="G281">
        <v>56772</v>
      </c>
      <c r="H281" s="8">
        <v>18924</v>
      </c>
      <c r="I281" s="8">
        <v>18924</v>
      </c>
      <c r="J281" s="8">
        <v>0</v>
      </c>
      <c r="K281" s="8">
        <v>0</v>
      </c>
      <c r="L281" s="8">
        <v>18924</v>
      </c>
      <c r="M281" s="1" t="s">
        <v>422</v>
      </c>
      <c r="N281" s="6" t="s">
        <v>678</v>
      </c>
      <c r="O281">
        <v>2025</v>
      </c>
    </row>
    <row r="282" spans="1:15" x14ac:dyDescent="0.4">
      <c r="A282" t="s">
        <v>277</v>
      </c>
      <c r="B282" t="s">
        <v>685</v>
      </c>
      <c r="C282" t="s">
        <v>374</v>
      </c>
      <c r="D282" t="s">
        <v>1640</v>
      </c>
      <c r="E282" s="5">
        <v>6237</v>
      </c>
      <c r="F282" t="s">
        <v>167</v>
      </c>
      <c r="G282">
        <v>28811</v>
      </c>
      <c r="H282" s="8">
        <v>9033</v>
      </c>
      <c r="I282" s="8">
        <v>9033</v>
      </c>
      <c r="J282" s="8">
        <v>0</v>
      </c>
      <c r="K282" s="8">
        <v>0</v>
      </c>
      <c r="L282" s="8">
        <v>10745</v>
      </c>
      <c r="M282" s="1" t="s">
        <v>423</v>
      </c>
      <c r="N282" s="6" t="s">
        <v>678</v>
      </c>
      <c r="O282">
        <v>2025</v>
      </c>
    </row>
    <row r="283" spans="1:15" x14ac:dyDescent="0.4">
      <c r="A283" t="s">
        <v>277</v>
      </c>
      <c r="B283" t="s">
        <v>685</v>
      </c>
      <c r="C283" t="s">
        <v>374</v>
      </c>
      <c r="D283" t="s">
        <v>1640</v>
      </c>
      <c r="E283" s="5">
        <v>6986</v>
      </c>
      <c r="F283" t="s">
        <v>168</v>
      </c>
      <c r="G283">
        <v>1282</v>
      </c>
      <c r="H283" s="8">
        <v>427</v>
      </c>
      <c r="I283" s="8">
        <v>427</v>
      </c>
      <c r="J283" s="8">
        <v>0</v>
      </c>
      <c r="K283" s="8">
        <v>0</v>
      </c>
      <c r="L283" s="8">
        <v>428</v>
      </c>
      <c r="M283" s="1" t="s">
        <v>424</v>
      </c>
      <c r="N283" s="6" t="s">
        <v>678</v>
      </c>
      <c r="O283">
        <v>2025</v>
      </c>
    </row>
    <row r="284" spans="1:15" x14ac:dyDescent="0.4">
      <c r="A284" t="s">
        <v>277</v>
      </c>
      <c r="B284" t="s">
        <v>685</v>
      </c>
      <c r="C284" t="s">
        <v>374</v>
      </c>
      <c r="D284" t="s">
        <v>1641</v>
      </c>
      <c r="E284" s="5">
        <v>8226</v>
      </c>
      <c r="F284" t="s">
        <v>169</v>
      </c>
      <c r="G284">
        <v>17542</v>
      </c>
      <c r="H284" s="8">
        <v>0</v>
      </c>
      <c r="I284" s="8">
        <v>0</v>
      </c>
      <c r="J284" s="8">
        <v>0</v>
      </c>
      <c r="K284" s="8">
        <v>193</v>
      </c>
      <c r="L284" s="8">
        <v>17349</v>
      </c>
      <c r="M284" s="1" t="s">
        <v>425</v>
      </c>
      <c r="N284" s="6" t="s">
        <v>678</v>
      </c>
      <c r="O284">
        <v>2025</v>
      </c>
    </row>
    <row r="285" spans="1:15" x14ac:dyDescent="0.4">
      <c r="A285" t="s">
        <v>277</v>
      </c>
      <c r="B285" t="s">
        <v>685</v>
      </c>
      <c r="C285" t="s">
        <v>374</v>
      </c>
      <c r="D285" t="s">
        <v>1641</v>
      </c>
      <c r="E285" s="5">
        <v>6534</v>
      </c>
      <c r="F285" t="s">
        <v>171</v>
      </c>
      <c r="G285">
        <v>266</v>
      </c>
      <c r="H285" s="8">
        <v>0</v>
      </c>
      <c r="I285" s="8">
        <v>0</v>
      </c>
      <c r="J285" s="8">
        <v>0</v>
      </c>
      <c r="K285" s="8">
        <v>0</v>
      </c>
      <c r="L285" s="8">
        <v>266</v>
      </c>
      <c r="M285" s="1" t="s">
        <v>426</v>
      </c>
      <c r="N285" s="6" t="s">
        <v>678</v>
      </c>
      <c r="O285">
        <v>2025</v>
      </c>
    </row>
    <row r="286" spans="1:15" x14ac:dyDescent="0.4">
      <c r="A286" t="s">
        <v>282</v>
      </c>
      <c r="B286" t="s">
        <v>685</v>
      </c>
      <c r="C286" t="s">
        <v>374</v>
      </c>
      <c r="D286" t="s">
        <v>1641</v>
      </c>
      <c r="E286" s="5">
        <v>7180</v>
      </c>
      <c r="F286" t="s">
        <v>172</v>
      </c>
      <c r="G286">
        <v>47636</v>
      </c>
      <c r="H286" s="8">
        <v>0</v>
      </c>
      <c r="I286" s="8">
        <v>0</v>
      </c>
      <c r="J286" s="8">
        <v>0</v>
      </c>
      <c r="K286" s="8">
        <v>236</v>
      </c>
      <c r="L286" s="8">
        <v>47400</v>
      </c>
      <c r="M286" s="1" t="s">
        <v>426</v>
      </c>
      <c r="N286" s="6" t="s">
        <v>678</v>
      </c>
      <c r="O286">
        <v>2025</v>
      </c>
    </row>
    <row r="287" spans="1:15" x14ac:dyDescent="0.4">
      <c r="A287" t="s">
        <v>277</v>
      </c>
      <c r="B287" t="s">
        <v>685</v>
      </c>
      <c r="C287" t="s">
        <v>374</v>
      </c>
      <c r="D287" t="s">
        <v>45</v>
      </c>
      <c r="E287" s="5">
        <v>3703</v>
      </c>
      <c r="F287" t="s">
        <v>174</v>
      </c>
      <c r="G287">
        <v>10261</v>
      </c>
      <c r="H287" s="8">
        <v>0</v>
      </c>
      <c r="I287" s="8">
        <v>0</v>
      </c>
      <c r="J287" s="8">
        <v>0</v>
      </c>
      <c r="K287" s="8">
        <v>0</v>
      </c>
      <c r="L287" s="8">
        <v>10261</v>
      </c>
      <c r="M287" s="1" t="s">
        <v>427</v>
      </c>
      <c r="N287" s="6" t="s">
        <v>678</v>
      </c>
      <c r="O287">
        <v>2025</v>
      </c>
    </row>
    <row r="288" spans="1:15" x14ac:dyDescent="0.4">
      <c r="A288" t="s">
        <v>277</v>
      </c>
      <c r="B288" t="s">
        <v>685</v>
      </c>
      <c r="C288" t="s">
        <v>374</v>
      </c>
      <c r="D288" t="s">
        <v>45</v>
      </c>
      <c r="E288" s="5">
        <v>7787</v>
      </c>
      <c r="F288" t="s">
        <v>175</v>
      </c>
      <c r="G288">
        <v>10121</v>
      </c>
      <c r="H288" s="8">
        <v>6746</v>
      </c>
      <c r="I288" s="8">
        <v>0</v>
      </c>
      <c r="J288" s="8">
        <v>0</v>
      </c>
      <c r="K288" s="8">
        <v>0</v>
      </c>
      <c r="L288" s="8">
        <v>3375</v>
      </c>
      <c r="M288" s="1" t="s">
        <v>428</v>
      </c>
      <c r="N288" s="6" t="s">
        <v>678</v>
      </c>
      <c r="O288">
        <v>2025</v>
      </c>
    </row>
    <row r="289" spans="1:15" x14ac:dyDescent="0.4">
      <c r="A289" t="s">
        <v>277</v>
      </c>
      <c r="B289" t="s">
        <v>685</v>
      </c>
      <c r="C289" t="s">
        <v>374</v>
      </c>
      <c r="D289" t="s">
        <v>45</v>
      </c>
      <c r="E289" s="5">
        <v>7940</v>
      </c>
      <c r="F289" t="s">
        <v>176</v>
      </c>
      <c r="G289">
        <v>9656</v>
      </c>
      <c r="H289" s="8">
        <v>4728</v>
      </c>
      <c r="I289" s="8">
        <v>1697</v>
      </c>
      <c r="J289" s="8">
        <v>0</v>
      </c>
      <c r="K289" s="8">
        <v>9</v>
      </c>
      <c r="L289" s="8">
        <v>3222</v>
      </c>
      <c r="M289" s="1" t="s">
        <v>429</v>
      </c>
      <c r="N289" s="6" t="s">
        <v>678</v>
      </c>
      <c r="O289">
        <v>2025</v>
      </c>
    </row>
    <row r="290" spans="1:15" x14ac:dyDescent="0.4">
      <c r="A290" t="s">
        <v>277</v>
      </c>
      <c r="B290" t="s">
        <v>685</v>
      </c>
      <c r="C290" t="s">
        <v>374</v>
      </c>
      <c r="D290" t="s">
        <v>45</v>
      </c>
      <c r="E290" s="5">
        <v>6469</v>
      </c>
      <c r="F290" t="s">
        <v>177</v>
      </c>
      <c r="G290">
        <v>29190</v>
      </c>
      <c r="H290" s="8">
        <v>21892</v>
      </c>
      <c r="I290" s="8">
        <v>0</v>
      </c>
      <c r="J290" s="8">
        <v>0</v>
      </c>
      <c r="K290" s="8">
        <v>0</v>
      </c>
      <c r="L290" s="8">
        <v>7298</v>
      </c>
      <c r="M290" s="1" t="s">
        <v>430</v>
      </c>
      <c r="N290" s="6" t="s">
        <v>678</v>
      </c>
      <c r="O290">
        <v>2025</v>
      </c>
    </row>
    <row r="291" spans="1:15" x14ac:dyDescent="0.4">
      <c r="A291" t="s">
        <v>277</v>
      </c>
      <c r="B291" t="s">
        <v>685</v>
      </c>
      <c r="C291" t="s">
        <v>374</v>
      </c>
      <c r="D291" t="s">
        <v>45</v>
      </c>
      <c r="E291" s="5">
        <v>8238</v>
      </c>
      <c r="F291" t="s">
        <v>178</v>
      </c>
      <c r="G291">
        <v>40048</v>
      </c>
      <c r="H291" s="8">
        <v>0</v>
      </c>
      <c r="I291" s="8">
        <v>0</v>
      </c>
      <c r="J291" s="8">
        <v>0</v>
      </c>
      <c r="K291" s="8">
        <v>0</v>
      </c>
      <c r="L291" s="8">
        <v>40048</v>
      </c>
      <c r="M291" s="1" t="s">
        <v>431</v>
      </c>
      <c r="N291" s="6" t="s">
        <v>678</v>
      </c>
      <c r="O291">
        <v>2025</v>
      </c>
    </row>
    <row r="292" spans="1:15" x14ac:dyDescent="0.4">
      <c r="A292" t="s">
        <v>277</v>
      </c>
      <c r="B292" t="s">
        <v>685</v>
      </c>
      <c r="C292" t="s">
        <v>374</v>
      </c>
      <c r="D292" t="s">
        <v>45</v>
      </c>
      <c r="E292" s="5">
        <v>4526</v>
      </c>
      <c r="F292" t="s">
        <v>179</v>
      </c>
      <c r="G292">
        <v>48223</v>
      </c>
      <c r="H292" s="8">
        <v>4800</v>
      </c>
      <c r="I292" s="8">
        <v>0</v>
      </c>
      <c r="J292" s="8">
        <v>0</v>
      </c>
      <c r="K292" s="8">
        <v>0</v>
      </c>
      <c r="L292" s="8">
        <v>43423</v>
      </c>
      <c r="M292" s="1" t="s">
        <v>432</v>
      </c>
      <c r="N292" s="6" t="s">
        <v>678</v>
      </c>
      <c r="O292">
        <v>2025</v>
      </c>
    </row>
    <row r="293" spans="1:15" x14ac:dyDescent="0.4">
      <c r="A293" t="s">
        <v>277</v>
      </c>
      <c r="B293" t="s">
        <v>685</v>
      </c>
      <c r="C293" t="s">
        <v>374</v>
      </c>
      <c r="D293" t="s">
        <v>45</v>
      </c>
      <c r="E293" s="5">
        <v>6543</v>
      </c>
      <c r="F293" t="s">
        <v>180</v>
      </c>
      <c r="G293">
        <v>1593</v>
      </c>
      <c r="H293" s="8">
        <v>796</v>
      </c>
      <c r="I293" s="8">
        <v>0</v>
      </c>
      <c r="J293" s="8">
        <v>0</v>
      </c>
      <c r="K293" s="8">
        <v>0</v>
      </c>
      <c r="L293" s="8">
        <v>797</v>
      </c>
      <c r="M293" s="1" t="s">
        <v>433</v>
      </c>
      <c r="N293" s="6" t="s">
        <v>678</v>
      </c>
      <c r="O293">
        <v>2025</v>
      </c>
    </row>
    <row r="294" spans="1:15" x14ac:dyDescent="0.4">
      <c r="A294" t="s">
        <v>277</v>
      </c>
      <c r="B294" t="s">
        <v>685</v>
      </c>
      <c r="C294" t="s">
        <v>374</v>
      </c>
      <c r="D294" t="s">
        <v>45</v>
      </c>
      <c r="E294" s="5">
        <v>7788</v>
      </c>
      <c r="F294" t="s">
        <v>181</v>
      </c>
      <c r="G294">
        <v>746</v>
      </c>
      <c r="H294" s="8">
        <v>373</v>
      </c>
      <c r="I294" s="8">
        <v>0</v>
      </c>
      <c r="J294" s="8">
        <v>0</v>
      </c>
      <c r="K294" s="8">
        <v>0</v>
      </c>
      <c r="L294" s="8">
        <v>373</v>
      </c>
      <c r="M294" s="1" t="s">
        <v>434</v>
      </c>
      <c r="N294" s="6" t="s">
        <v>678</v>
      </c>
      <c r="O294">
        <v>2025</v>
      </c>
    </row>
    <row r="295" spans="1:15" x14ac:dyDescent="0.4">
      <c r="A295" t="s">
        <v>277</v>
      </c>
      <c r="B295" t="s">
        <v>685</v>
      </c>
      <c r="C295" t="s">
        <v>374</v>
      </c>
      <c r="D295" t="s">
        <v>45</v>
      </c>
      <c r="E295" s="5">
        <v>6748</v>
      </c>
      <c r="F295" t="s">
        <v>182</v>
      </c>
      <c r="G295">
        <v>38248</v>
      </c>
      <c r="H295" s="8">
        <v>25444</v>
      </c>
      <c r="I295" s="8">
        <v>6361</v>
      </c>
      <c r="J295" s="8">
        <v>0</v>
      </c>
      <c r="K295" s="8">
        <v>81</v>
      </c>
      <c r="L295" s="8">
        <v>6362</v>
      </c>
      <c r="M295" s="1" t="s">
        <v>435</v>
      </c>
      <c r="N295" s="6" t="s">
        <v>678</v>
      </c>
      <c r="O295">
        <v>2025</v>
      </c>
    </row>
    <row r="296" spans="1:15" x14ac:dyDescent="0.4">
      <c r="A296" t="s">
        <v>277</v>
      </c>
      <c r="B296" t="s">
        <v>685</v>
      </c>
      <c r="C296" t="s">
        <v>374</v>
      </c>
      <c r="D296" t="s">
        <v>45</v>
      </c>
      <c r="E296" s="5">
        <v>8147</v>
      </c>
      <c r="F296" t="s">
        <v>183</v>
      </c>
      <c r="G296">
        <v>4789</v>
      </c>
      <c r="H296" s="8">
        <v>0</v>
      </c>
      <c r="I296" s="8">
        <v>3160</v>
      </c>
      <c r="J296" s="8">
        <v>0</v>
      </c>
      <c r="K296" s="8">
        <v>0</v>
      </c>
      <c r="L296" s="8">
        <v>1629</v>
      </c>
      <c r="M296" s="1" t="s">
        <v>436</v>
      </c>
      <c r="N296" s="6" t="s">
        <v>678</v>
      </c>
      <c r="O296">
        <v>2025</v>
      </c>
    </row>
    <row r="297" spans="1:15" x14ac:dyDescent="0.4">
      <c r="A297" t="s">
        <v>277</v>
      </c>
      <c r="B297" t="s">
        <v>686</v>
      </c>
      <c r="C297" t="s">
        <v>375</v>
      </c>
      <c r="D297" t="s">
        <v>19</v>
      </c>
      <c r="E297" s="5">
        <v>6359</v>
      </c>
      <c r="F297" t="s">
        <v>73</v>
      </c>
      <c r="G297">
        <v>9400</v>
      </c>
      <c r="H297" s="8">
        <v>0</v>
      </c>
      <c r="I297" s="8">
        <v>0</v>
      </c>
      <c r="J297" s="8">
        <v>0</v>
      </c>
      <c r="K297" s="8">
        <v>7900</v>
      </c>
      <c r="L297" s="8">
        <v>1500</v>
      </c>
      <c r="M297" s="1" t="s">
        <v>437</v>
      </c>
      <c r="N297" s="6" t="s">
        <v>678</v>
      </c>
      <c r="O297">
        <v>2025</v>
      </c>
    </row>
    <row r="298" spans="1:15" x14ac:dyDescent="0.4">
      <c r="A298" t="s">
        <v>277</v>
      </c>
      <c r="B298" t="s">
        <v>686</v>
      </c>
      <c r="C298" t="s">
        <v>375</v>
      </c>
      <c r="D298" t="s">
        <v>1642</v>
      </c>
      <c r="E298" s="5">
        <v>8177</v>
      </c>
      <c r="F298" t="s">
        <v>74</v>
      </c>
      <c r="G298">
        <v>13172</v>
      </c>
      <c r="H298" s="8">
        <v>0</v>
      </c>
      <c r="I298" s="8">
        <v>0</v>
      </c>
      <c r="J298" s="8">
        <v>0</v>
      </c>
      <c r="K298" s="8">
        <v>10500</v>
      </c>
      <c r="L298" s="8">
        <v>2672</v>
      </c>
      <c r="M298" s="1" t="s">
        <v>438</v>
      </c>
      <c r="N298" s="6" t="s">
        <v>678</v>
      </c>
      <c r="O298">
        <v>2025</v>
      </c>
    </row>
    <row r="299" spans="1:15" x14ac:dyDescent="0.4">
      <c r="A299" t="s">
        <v>277</v>
      </c>
      <c r="B299" t="s">
        <v>686</v>
      </c>
      <c r="C299" t="s">
        <v>375</v>
      </c>
      <c r="D299" t="s">
        <v>21</v>
      </c>
      <c r="E299" s="5">
        <v>4063</v>
      </c>
      <c r="F299" t="s">
        <v>79</v>
      </c>
      <c r="G299">
        <v>15529</v>
      </c>
      <c r="H299" s="8">
        <v>0</v>
      </c>
      <c r="I299" s="8">
        <v>0</v>
      </c>
      <c r="J299" s="8">
        <v>0</v>
      </c>
      <c r="K299" s="8">
        <v>17</v>
      </c>
      <c r="L299" s="8">
        <v>15512</v>
      </c>
      <c r="M299" s="1" t="s">
        <v>439</v>
      </c>
      <c r="N299" s="6" t="s">
        <v>678</v>
      </c>
      <c r="O299">
        <v>2025</v>
      </c>
    </row>
    <row r="300" spans="1:15" x14ac:dyDescent="0.4">
      <c r="A300" t="s">
        <v>277</v>
      </c>
      <c r="B300" t="s">
        <v>686</v>
      </c>
      <c r="C300" t="s">
        <v>375</v>
      </c>
      <c r="D300" t="s">
        <v>21</v>
      </c>
      <c r="E300" s="5">
        <v>6639</v>
      </c>
      <c r="F300" t="s">
        <v>80</v>
      </c>
      <c r="G300">
        <v>532099</v>
      </c>
      <c r="H300" s="8">
        <v>0</v>
      </c>
      <c r="I300" s="8">
        <v>0</v>
      </c>
      <c r="J300" s="8">
        <v>0</v>
      </c>
      <c r="K300" s="8">
        <v>532099</v>
      </c>
      <c r="L300" s="8">
        <v>0</v>
      </c>
      <c r="M300" s="1" t="s">
        <v>440</v>
      </c>
      <c r="N300" s="6" t="s">
        <v>678</v>
      </c>
      <c r="O300">
        <v>2025</v>
      </c>
    </row>
    <row r="301" spans="1:15" x14ac:dyDescent="0.4">
      <c r="A301" t="s">
        <v>277</v>
      </c>
      <c r="B301" t="s">
        <v>686</v>
      </c>
      <c r="C301" t="s">
        <v>375</v>
      </c>
      <c r="D301" t="s">
        <v>21</v>
      </c>
      <c r="E301" s="5">
        <v>6753</v>
      </c>
      <c r="F301" t="s">
        <v>81</v>
      </c>
      <c r="G301">
        <v>37498</v>
      </c>
      <c r="H301" s="8">
        <v>0</v>
      </c>
      <c r="I301" s="8">
        <v>0</v>
      </c>
      <c r="J301" s="8">
        <v>0</v>
      </c>
      <c r="K301" s="8">
        <v>37291</v>
      </c>
      <c r="L301" s="8">
        <v>207</v>
      </c>
      <c r="M301" s="1" t="s">
        <v>441</v>
      </c>
      <c r="N301" s="6" t="s">
        <v>678</v>
      </c>
      <c r="O301">
        <v>2025</v>
      </c>
    </row>
    <row r="302" spans="1:15" x14ac:dyDescent="0.4">
      <c r="A302" t="s">
        <v>277</v>
      </c>
      <c r="B302" t="s">
        <v>686</v>
      </c>
      <c r="C302" t="s">
        <v>375</v>
      </c>
      <c r="D302" t="s">
        <v>21</v>
      </c>
      <c r="E302" s="5">
        <v>7044</v>
      </c>
      <c r="F302" t="s">
        <v>82</v>
      </c>
      <c r="G302">
        <v>61303</v>
      </c>
      <c r="H302" s="8">
        <v>0</v>
      </c>
      <c r="I302" s="8">
        <v>45977</v>
      </c>
      <c r="J302" s="8">
        <v>0</v>
      </c>
      <c r="K302" s="8">
        <v>0</v>
      </c>
      <c r="L302" s="8">
        <v>15326</v>
      </c>
      <c r="M302" s="1" t="s">
        <v>442</v>
      </c>
      <c r="N302" s="6" t="s">
        <v>678</v>
      </c>
      <c r="O302">
        <v>2025</v>
      </c>
    </row>
    <row r="303" spans="1:15" x14ac:dyDescent="0.4">
      <c r="A303" t="s">
        <v>277</v>
      </c>
      <c r="B303" t="s">
        <v>686</v>
      </c>
      <c r="C303" t="s">
        <v>375</v>
      </c>
      <c r="D303" t="s">
        <v>1643</v>
      </c>
      <c r="E303" s="5">
        <v>7988</v>
      </c>
      <c r="F303" t="s">
        <v>83</v>
      </c>
      <c r="G303">
        <v>4518</v>
      </c>
      <c r="H303" s="8">
        <v>0</v>
      </c>
      <c r="I303" s="8">
        <v>0</v>
      </c>
      <c r="J303" s="8">
        <v>0</v>
      </c>
      <c r="K303" s="8">
        <v>0</v>
      </c>
      <c r="L303" s="8">
        <v>4518</v>
      </c>
      <c r="M303" s="1" t="s">
        <v>443</v>
      </c>
      <c r="N303" s="6" t="s">
        <v>678</v>
      </c>
      <c r="O303">
        <v>2025</v>
      </c>
    </row>
    <row r="304" spans="1:15" x14ac:dyDescent="0.4">
      <c r="A304" t="s">
        <v>277</v>
      </c>
      <c r="B304" t="s">
        <v>686</v>
      </c>
      <c r="C304" t="s">
        <v>376</v>
      </c>
      <c r="D304" t="s">
        <v>25</v>
      </c>
      <c r="E304" s="5">
        <v>7991</v>
      </c>
      <c r="F304" t="s">
        <v>96</v>
      </c>
      <c r="G304">
        <v>1000</v>
      </c>
      <c r="H304" s="8">
        <v>0</v>
      </c>
      <c r="I304" s="8">
        <v>0</v>
      </c>
      <c r="J304" s="8">
        <v>0</v>
      </c>
      <c r="K304" s="8">
        <v>0</v>
      </c>
      <c r="L304" s="8">
        <v>1000</v>
      </c>
      <c r="M304" s="1" t="s">
        <v>444</v>
      </c>
      <c r="N304" s="6" t="s">
        <v>678</v>
      </c>
      <c r="O304">
        <v>2025</v>
      </c>
    </row>
    <row r="305" spans="1:15" x14ac:dyDescent="0.4">
      <c r="A305" t="s">
        <v>277</v>
      </c>
      <c r="B305" t="s">
        <v>686</v>
      </c>
      <c r="C305" t="s">
        <v>376</v>
      </c>
      <c r="D305" t="s">
        <v>25</v>
      </c>
      <c r="E305" s="5">
        <v>7995</v>
      </c>
      <c r="F305" t="s">
        <v>97</v>
      </c>
      <c r="G305">
        <v>4709</v>
      </c>
      <c r="H305" s="8">
        <v>0</v>
      </c>
      <c r="I305" s="8">
        <v>0</v>
      </c>
      <c r="J305" s="8">
        <v>0</v>
      </c>
      <c r="K305" s="8">
        <v>0</v>
      </c>
      <c r="L305" s="8">
        <v>4709</v>
      </c>
      <c r="M305" s="1" t="s">
        <v>445</v>
      </c>
      <c r="N305" s="6" t="s">
        <v>678</v>
      </c>
      <c r="O305">
        <v>2025</v>
      </c>
    </row>
    <row r="306" spans="1:15" x14ac:dyDescent="0.4">
      <c r="A306" t="s">
        <v>277</v>
      </c>
      <c r="B306" t="s">
        <v>686</v>
      </c>
      <c r="C306" t="s">
        <v>377</v>
      </c>
      <c r="D306" t="s">
        <v>53</v>
      </c>
      <c r="E306" s="5">
        <v>1669</v>
      </c>
      <c r="F306" t="s">
        <v>212</v>
      </c>
      <c r="G306">
        <v>13931</v>
      </c>
      <c r="H306" s="8">
        <v>0</v>
      </c>
      <c r="I306" s="8">
        <v>0</v>
      </c>
      <c r="J306" s="8">
        <v>0</v>
      </c>
      <c r="K306" s="8">
        <v>11100</v>
      </c>
      <c r="L306" s="8">
        <v>2831</v>
      </c>
      <c r="M306" s="1" t="s">
        <v>446</v>
      </c>
      <c r="N306" s="6" t="s">
        <v>678</v>
      </c>
      <c r="O306">
        <v>2025</v>
      </c>
    </row>
    <row r="307" spans="1:15" x14ac:dyDescent="0.4">
      <c r="A307" t="s">
        <v>277</v>
      </c>
      <c r="B307" t="s">
        <v>686</v>
      </c>
      <c r="C307" t="s">
        <v>373</v>
      </c>
      <c r="D307" t="s">
        <v>68</v>
      </c>
      <c r="E307" s="5">
        <v>6797</v>
      </c>
      <c r="F307" t="s">
        <v>268</v>
      </c>
      <c r="G307">
        <v>415</v>
      </c>
      <c r="H307" s="8">
        <v>0</v>
      </c>
      <c r="I307" s="8">
        <v>0</v>
      </c>
      <c r="J307" s="8">
        <v>0</v>
      </c>
      <c r="K307" s="8">
        <v>415</v>
      </c>
      <c r="L307" s="8">
        <v>0</v>
      </c>
      <c r="M307" s="1" t="s">
        <v>447</v>
      </c>
      <c r="N307" s="6" t="s">
        <v>678</v>
      </c>
      <c r="O307">
        <v>2025</v>
      </c>
    </row>
    <row r="308" spans="1:15" x14ac:dyDescent="0.4">
      <c r="A308" t="s">
        <v>277</v>
      </c>
      <c r="B308" t="s">
        <v>686</v>
      </c>
      <c r="C308" t="s">
        <v>373</v>
      </c>
      <c r="D308" t="s">
        <v>68</v>
      </c>
      <c r="E308" s="5">
        <v>6798</v>
      </c>
      <c r="F308" t="s">
        <v>269</v>
      </c>
      <c r="G308">
        <v>24483</v>
      </c>
      <c r="H308" s="8">
        <v>0</v>
      </c>
      <c r="I308" s="8">
        <v>0</v>
      </c>
      <c r="J308" s="8">
        <v>0</v>
      </c>
      <c r="K308" s="8">
        <v>23817</v>
      </c>
      <c r="L308" s="8">
        <v>666</v>
      </c>
      <c r="M308" s="1" t="s">
        <v>448</v>
      </c>
      <c r="N308" s="6" t="s">
        <v>678</v>
      </c>
      <c r="O308">
        <v>2025</v>
      </c>
    </row>
    <row r="309" spans="1:15" x14ac:dyDescent="0.4">
      <c r="A309" t="s">
        <v>277</v>
      </c>
      <c r="B309" t="s">
        <v>686</v>
      </c>
      <c r="C309" t="s">
        <v>373</v>
      </c>
      <c r="D309" t="s">
        <v>69</v>
      </c>
      <c r="E309" s="5">
        <v>5316</v>
      </c>
      <c r="F309" t="s">
        <v>270</v>
      </c>
      <c r="G309">
        <v>3905</v>
      </c>
      <c r="H309" s="8">
        <v>0</v>
      </c>
      <c r="I309" s="8">
        <v>0</v>
      </c>
      <c r="J309" s="8">
        <v>0</v>
      </c>
      <c r="K309" s="8">
        <v>0</v>
      </c>
      <c r="L309" s="8">
        <v>3905</v>
      </c>
      <c r="M309" s="1" t="s">
        <v>449</v>
      </c>
      <c r="N309" s="6" t="s">
        <v>678</v>
      </c>
      <c r="O309">
        <v>2025</v>
      </c>
    </row>
    <row r="310" spans="1:15" x14ac:dyDescent="0.4">
      <c r="A310" t="s">
        <v>277</v>
      </c>
      <c r="B310" t="s">
        <v>686</v>
      </c>
      <c r="C310" t="s">
        <v>373</v>
      </c>
      <c r="D310" t="s">
        <v>70</v>
      </c>
      <c r="E310" s="5">
        <v>4912</v>
      </c>
      <c r="F310" t="s">
        <v>271</v>
      </c>
      <c r="G310">
        <v>5851</v>
      </c>
      <c r="H310" s="8">
        <v>0</v>
      </c>
      <c r="I310" s="8">
        <v>0</v>
      </c>
      <c r="J310" s="8">
        <v>0</v>
      </c>
      <c r="K310" s="8">
        <v>5851</v>
      </c>
      <c r="L310" s="8">
        <v>0</v>
      </c>
      <c r="M310" s="1" t="s">
        <v>450</v>
      </c>
      <c r="N310" s="6" t="s">
        <v>678</v>
      </c>
      <c r="O310">
        <v>2025</v>
      </c>
    </row>
    <row r="311" spans="1:15" x14ac:dyDescent="0.4">
      <c r="A311" t="s">
        <v>675</v>
      </c>
      <c r="B311" t="s">
        <v>687</v>
      </c>
      <c r="C311" t="s">
        <v>378</v>
      </c>
      <c r="D311" t="s">
        <v>23</v>
      </c>
      <c r="E311" s="5">
        <v>1068</v>
      </c>
      <c r="F311" t="s">
        <v>87</v>
      </c>
      <c r="G311">
        <v>34602</v>
      </c>
      <c r="H311" s="8">
        <v>0</v>
      </c>
      <c r="I311" s="8">
        <v>300</v>
      </c>
      <c r="J311" s="8">
        <v>0</v>
      </c>
      <c r="K311" s="8">
        <v>3649</v>
      </c>
      <c r="L311" s="8">
        <v>30653</v>
      </c>
      <c r="M311" s="1" t="s">
        <v>451</v>
      </c>
      <c r="N311" s="6" t="s">
        <v>679</v>
      </c>
      <c r="O311">
        <v>2025</v>
      </c>
    </row>
    <row r="312" spans="1:15" x14ac:dyDescent="0.4">
      <c r="A312" t="s">
        <v>278</v>
      </c>
      <c r="B312" t="s">
        <v>687</v>
      </c>
      <c r="C312" t="s">
        <v>378</v>
      </c>
      <c r="D312" t="s">
        <v>23</v>
      </c>
      <c r="E312" s="5">
        <v>2264</v>
      </c>
      <c r="F312" t="s">
        <v>88</v>
      </c>
      <c r="G312">
        <v>34093</v>
      </c>
      <c r="H312" s="8">
        <v>0</v>
      </c>
      <c r="I312" s="8">
        <v>0</v>
      </c>
      <c r="J312" s="8">
        <v>0</v>
      </c>
      <c r="K312" s="8">
        <v>0</v>
      </c>
      <c r="L312" s="8">
        <v>34093</v>
      </c>
      <c r="M312" s="1" t="s">
        <v>452</v>
      </c>
      <c r="N312" s="6" t="s">
        <v>679</v>
      </c>
      <c r="O312">
        <v>2025</v>
      </c>
    </row>
    <row r="313" spans="1:15" x14ac:dyDescent="0.4">
      <c r="A313" t="s">
        <v>278</v>
      </c>
      <c r="B313" t="s">
        <v>687</v>
      </c>
      <c r="C313" t="s">
        <v>378</v>
      </c>
      <c r="D313" t="s">
        <v>23</v>
      </c>
      <c r="E313" s="5">
        <v>5430</v>
      </c>
      <c r="F313" t="s">
        <v>89</v>
      </c>
      <c r="G313">
        <v>26822</v>
      </c>
      <c r="H313" s="8">
        <v>13168</v>
      </c>
      <c r="I313" s="8">
        <v>0</v>
      </c>
      <c r="J313" s="8">
        <v>0</v>
      </c>
      <c r="K313" s="8">
        <v>0</v>
      </c>
      <c r="L313" s="8">
        <v>13654</v>
      </c>
      <c r="M313" s="1" t="s">
        <v>453</v>
      </c>
      <c r="N313" s="6" t="s">
        <v>679</v>
      </c>
      <c r="O313">
        <v>2025</v>
      </c>
    </row>
    <row r="314" spans="1:15" x14ac:dyDescent="0.4">
      <c r="A314" t="s">
        <v>278</v>
      </c>
      <c r="B314" t="s">
        <v>687</v>
      </c>
      <c r="C314" t="s">
        <v>378</v>
      </c>
      <c r="D314" t="s">
        <v>23</v>
      </c>
      <c r="E314" s="5">
        <v>6047</v>
      </c>
      <c r="F314" t="s">
        <v>90</v>
      </c>
      <c r="G314">
        <v>8937</v>
      </c>
      <c r="H314" s="8">
        <v>0</v>
      </c>
      <c r="I314" s="8">
        <v>400</v>
      </c>
      <c r="J314" s="8">
        <v>0</v>
      </c>
      <c r="K314" s="8">
        <v>5939</v>
      </c>
      <c r="L314" s="8">
        <v>2598</v>
      </c>
      <c r="M314" s="1" t="s">
        <v>454</v>
      </c>
      <c r="N314" s="6" t="s">
        <v>679</v>
      </c>
      <c r="O314">
        <v>2025</v>
      </c>
    </row>
    <row r="315" spans="1:15" s="2" customFormat="1" x14ac:dyDescent="0.4">
      <c r="A315" s="2" t="s">
        <v>283</v>
      </c>
      <c r="B315" s="2" t="s">
        <v>687</v>
      </c>
      <c r="C315" s="2" t="s">
        <v>378</v>
      </c>
      <c r="D315" s="2" t="s">
        <v>23</v>
      </c>
      <c r="E315" s="5">
        <v>6981</v>
      </c>
      <c r="F315" s="2" t="s">
        <v>91</v>
      </c>
      <c r="G315" s="2">
        <v>9461</v>
      </c>
      <c r="H315" s="8">
        <v>0</v>
      </c>
      <c r="I315" s="8">
        <v>0</v>
      </c>
      <c r="J315" s="8">
        <v>0</v>
      </c>
      <c r="K315" s="8">
        <v>9461</v>
      </c>
      <c r="L315" s="8">
        <v>0</v>
      </c>
      <c r="M315" s="3" t="s">
        <v>457</v>
      </c>
      <c r="N315" s="6" t="s">
        <v>679</v>
      </c>
      <c r="O315">
        <v>2025</v>
      </c>
    </row>
    <row r="316" spans="1:15" x14ac:dyDescent="0.4">
      <c r="A316" t="s">
        <v>278</v>
      </c>
      <c r="B316" t="s">
        <v>687</v>
      </c>
      <c r="C316" t="s">
        <v>378</v>
      </c>
      <c r="D316" t="s">
        <v>23</v>
      </c>
      <c r="E316" s="5">
        <v>8087</v>
      </c>
      <c r="F316" t="s">
        <v>92</v>
      </c>
      <c r="G316">
        <v>23305</v>
      </c>
      <c r="H316" s="8">
        <v>0</v>
      </c>
      <c r="I316" s="8">
        <v>0</v>
      </c>
      <c r="J316" s="8">
        <v>8000</v>
      </c>
      <c r="K316" s="8">
        <v>0</v>
      </c>
      <c r="L316" s="8">
        <v>15305</v>
      </c>
      <c r="M316" s="1" t="s">
        <v>455</v>
      </c>
      <c r="N316" s="6" t="s">
        <v>679</v>
      </c>
      <c r="O316">
        <v>2025</v>
      </c>
    </row>
    <row r="317" spans="1:15" x14ac:dyDescent="0.4">
      <c r="A317" t="s">
        <v>278</v>
      </c>
      <c r="B317" t="s">
        <v>687</v>
      </c>
      <c r="C317" t="s">
        <v>378</v>
      </c>
      <c r="D317" t="s">
        <v>23</v>
      </c>
      <c r="E317" s="5">
        <v>8156</v>
      </c>
      <c r="F317" t="s">
        <v>93</v>
      </c>
      <c r="G317">
        <v>1500</v>
      </c>
      <c r="H317" s="8">
        <v>0</v>
      </c>
      <c r="I317" s="8">
        <v>0</v>
      </c>
      <c r="J317" s="8">
        <v>0</v>
      </c>
      <c r="K317" s="8">
        <v>1500</v>
      </c>
      <c r="L317" s="8">
        <v>0</v>
      </c>
      <c r="M317" s="1" t="s">
        <v>456</v>
      </c>
      <c r="N317" s="6" t="s">
        <v>679</v>
      </c>
      <c r="O317">
        <v>2025</v>
      </c>
    </row>
    <row r="318" spans="1:15" x14ac:dyDescent="0.4">
      <c r="A318" t="s">
        <v>278</v>
      </c>
      <c r="B318" t="s">
        <v>687</v>
      </c>
      <c r="C318" t="s">
        <v>378</v>
      </c>
      <c r="D318" t="s">
        <v>23</v>
      </c>
      <c r="E318" s="5">
        <v>7816</v>
      </c>
      <c r="F318" t="s">
        <v>391</v>
      </c>
      <c r="G318">
        <v>59391</v>
      </c>
      <c r="H318" s="8">
        <v>0</v>
      </c>
      <c r="I318" s="8">
        <v>0</v>
      </c>
      <c r="J318" s="8">
        <v>59300</v>
      </c>
      <c r="K318" s="8">
        <v>0</v>
      </c>
      <c r="L318" s="8">
        <v>91</v>
      </c>
      <c r="M318" s="1" t="s">
        <v>392</v>
      </c>
      <c r="N318" s="6" t="s">
        <v>683</v>
      </c>
      <c r="O318">
        <v>2025</v>
      </c>
    </row>
    <row r="319" spans="1:15" x14ac:dyDescent="0.4">
      <c r="A319" t="s">
        <v>278</v>
      </c>
      <c r="B319" t="s">
        <v>687</v>
      </c>
      <c r="C319" t="s">
        <v>378</v>
      </c>
      <c r="D319" t="s">
        <v>1644</v>
      </c>
      <c r="E319" s="5">
        <v>5526</v>
      </c>
      <c r="F319" t="s">
        <v>94</v>
      </c>
      <c r="G319">
        <v>7102</v>
      </c>
      <c r="H319" s="8">
        <v>0</v>
      </c>
      <c r="I319" s="8">
        <v>6616</v>
      </c>
      <c r="J319" s="8">
        <v>0</v>
      </c>
      <c r="K319" s="8">
        <v>9</v>
      </c>
      <c r="L319" s="8">
        <v>477</v>
      </c>
      <c r="M319" s="1" t="s">
        <v>458</v>
      </c>
      <c r="N319" s="6" t="s">
        <v>679</v>
      </c>
      <c r="O319">
        <v>2025</v>
      </c>
    </row>
    <row r="320" spans="1:15" x14ac:dyDescent="0.4">
      <c r="A320" t="s">
        <v>278</v>
      </c>
      <c r="B320" t="s">
        <v>687</v>
      </c>
      <c r="C320" t="s">
        <v>379</v>
      </c>
      <c r="D320" t="s">
        <v>29</v>
      </c>
      <c r="E320" s="5">
        <v>7785</v>
      </c>
      <c r="F320" t="s">
        <v>106</v>
      </c>
      <c r="G320">
        <v>1000</v>
      </c>
      <c r="H320" s="8">
        <v>0</v>
      </c>
      <c r="I320" s="8">
        <v>0</v>
      </c>
      <c r="J320" s="8">
        <v>0</v>
      </c>
      <c r="K320" s="8">
        <v>1000</v>
      </c>
      <c r="L320" s="8">
        <v>0</v>
      </c>
      <c r="M320" s="1" t="s">
        <v>459</v>
      </c>
      <c r="N320" s="6" t="s">
        <v>679</v>
      </c>
      <c r="O320">
        <v>2025</v>
      </c>
    </row>
    <row r="321" spans="1:15" x14ac:dyDescent="0.4">
      <c r="A321" t="s">
        <v>278</v>
      </c>
      <c r="B321" t="s">
        <v>687</v>
      </c>
      <c r="C321" t="s">
        <v>372</v>
      </c>
      <c r="D321" t="s">
        <v>36</v>
      </c>
      <c r="E321" s="5">
        <v>3915</v>
      </c>
      <c r="F321" t="s">
        <v>131</v>
      </c>
      <c r="G321">
        <v>5933</v>
      </c>
      <c r="H321" s="8">
        <v>0</v>
      </c>
      <c r="I321" s="8">
        <v>0</v>
      </c>
      <c r="J321" s="8">
        <v>0</v>
      </c>
      <c r="K321" s="8">
        <v>10</v>
      </c>
      <c r="L321" s="8">
        <v>5923</v>
      </c>
      <c r="M321" s="1" t="s">
        <v>460</v>
      </c>
      <c r="N321" s="6" t="s">
        <v>679</v>
      </c>
      <c r="O321">
        <v>2025</v>
      </c>
    </row>
    <row r="322" spans="1:15" x14ac:dyDescent="0.4">
      <c r="A322" t="s">
        <v>278</v>
      </c>
      <c r="B322" t="s">
        <v>687</v>
      </c>
      <c r="C322" t="s">
        <v>380</v>
      </c>
      <c r="D322" t="s">
        <v>1645</v>
      </c>
      <c r="E322" s="5">
        <v>7545</v>
      </c>
      <c r="F322" t="s">
        <v>246</v>
      </c>
      <c r="G322">
        <v>477000</v>
      </c>
      <c r="H322" s="8">
        <v>0</v>
      </c>
      <c r="I322" s="8">
        <v>0</v>
      </c>
      <c r="J322" s="8">
        <v>477000</v>
      </c>
      <c r="K322" s="8">
        <v>0</v>
      </c>
      <c r="L322" s="8">
        <v>0</v>
      </c>
      <c r="M322" s="1" t="s">
        <v>461</v>
      </c>
      <c r="N322" s="6" t="s">
        <v>679</v>
      </c>
      <c r="O322">
        <v>2025</v>
      </c>
    </row>
    <row r="323" spans="1:15" x14ac:dyDescent="0.4">
      <c r="A323" t="s">
        <v>278</v>
      </c>
      <c r="B323" t="s">
        <v>687</v>
      </c>
      <c r="C323" t="s">
        <v>380</v>
      </c>
      <c r="D323" t="s">
        <v>1645</v>
      </c>
      <c r="E323" s="5">
        <v>7804</v>
      </c>
      <c r="F323" t="s">
        <v>247</v>
      </c>
      <c r="G323">
        <v>113200</v>
      </c>
      <c r="H323" s="8">
        <v>0</v>
      </c>
      <c r="I323" s="8">
        <v>0</v>
      </c>
      <c r="J323" s="8">
        <v>113200</v>
      </c>
      <c r="K323" s="8">
        <v>0</v>
      </c>
      <c r="L323" s="8">
        <v>0</v>
      </c>
      <c r="M323" s="1" t="s">
        <v>462</v>
      </c>
      <c r="N323" s="6" t="s">
        <v>679</v>
      </c>
      <c r="O323">
        <v>2025</v>
      </c>
    </row>
    <row r="324" spans="1:15" x14ac:dyDescent="0.4">
      <c r="A324" t="s">
        <v>278</v>
      </c>
      <c r="B324" t="s">
        <v>687</v>
      </c>
      <c r="C324" t="s">
        <v>380</v>
      </c>
      <c r="D324" t="s">
        <v>1645</v>
      </c>
      <c r="E324" s="5">
        <v>7800</v>
      </c>
      <c r="F324" t="s">
        <v>251</v>
      </c>
      <c r="G324">
        <v>473600</v>
      </c>
      <c r="H324" s="8">
        <v>0</v>
      </c>
      <c r="I324" s="8">
        <v>0</v>
      </c>
      <c r="J324" s="8">
        <v>463600</v>
      </c>
      <c r="K324" s="8">
        <v>0</v>
      </c>
      <c r="L324" s="8">
        <v>10000</v>
      </c>
      <c r="M324" s="1" t="s">
        <v>463</v>
      </c>
      <c r="N324" s="6" t="s">
        <v>679</v>
      </c>
      <c r="O324">
        <v>2025</v>
      </c>
    </row>
    <row r="325" spans="1:15" x14ac:dyDescent="0.4">
      <c r="A325" t="s">
        <v>278</v>
      </c>
      <c r="B325" t="s">
        <v>687</v>
      </c>
      <c r="C325" t="s">
        <v>380</v>
      </c>
      <c r="D325" t="s">
        <v>1646</v>
      </c>
      <c r="E325" s="5">
        <v>7801</v>
      </c>
      <c r="F325" t="s">
        <v>252</v>
      </c>
      <c r="G325">
        <v>62700</v>
      </c>
      <c r="H325" s="8">
        <v>0</v>
      </c>
      <c r="I325" s="8">
        <v>0</v>
      </c>
      <c r="J325" s="8">
        <v>62700</v>
      </c>
      <c r="K325" s="8">
        <v>0</v>
      </c>
      <c r="L325" s="8">
        <v>0</v>
      </c>
      <c r="M325" s="1" t="s">
        <v>464</v>
      </c>
      <c r="N325" s="6" t="s">
        <v>679</v>
      </c>
      <c r="O325">
        <v>2025</v>
      </c>
    </row>
    <row r="326" spans="1:15" x14ac:dyDescent="0.4">
      <c r="A326" t="s">
        <v>278</v>
      </c>
      <c r="B326" t="s">
        <v>687</v>
      </c>
      <c r="C326" t="s">
        <v>380</v>
      </c>
      <c r="D326" t="s">
        <v>1648</v>
      </c>
      <c r="E326" s="5">
        <v>3271</v>
      </c>
      <c r="F326" t="s">
        <v>253</v>
      </c>
      <c r="G326">
        <v>23604</v>
      </c>
      <c r="H326" s="8">
        <v>10214</v>
      </c>
      <c r="I326" s="8">
        <v>0</v>
      </c>
      <c r="J326" s="8">
        <v>0</v>
      </c>
      <c r="K326" s="8">
        <v>10</v>
      </c>
      <c r="L326" s="8">
        <v>13380</v>
      </c>
      <c r="M326" s="1" t="s">
        <v>465</v>
      </c>
      <c r="N326" s="6" t="s">
        <v>679</v>
      </c>
      <c r="O326">
        <v>2025</v>
      </c>
    </row>
    <row r="327" spans="1:15" x14ac:dyDescent="0.4">
      <c r="A327" t="s">
        <v>278</v>
      </c>
      <c r="B327" t="s">
        <v>687</v>
      </c>
      <c r="C327" t="s">
        <v>380</v>
      </c>
      <c r="D327" t="s">
        <v>1647</v>
      </c>
      <c r="E327" s="5">
        <v>8212</v>
      </c>
      <c r="F327" t="s">
        <v>254</v>
      </c>
      <c r="G327">
        <v>48226</v>
      </c>
      <c r="H327" s="8">
        <v>0</v>
      </c>
      <c r="I327" s="8">
        <v>0</v>
      </c>
      <c r="J327" s="8">
        <v>43200</v>
      </c>
      <c r="K327" s="8">
        <v>0</v>
      </c>
      <c r="L327" s="8">
        <v>5026</v>
      </c>
      <c r="M327" s="1" t="s">
        <v>468</v>
      </c>
      <c r="N327" s="6" t="s">
        <v>679</v>
      </c>
      <c r="O327">
        <v>2025</v>
      </c>
    </row>
    <row r="328" spans="1:15" x14ac:dyDescent="0.4">
      <c r="A328" t="s">
        <v>278</v>
      </c>
      <c r="B328" t="s">
        <v>687</v>
      </c>
      <c r="C328" t="s">
        <v>381</v>
      </c>
      <c r="D328" t="s">
        <v>1649</v>
      </c>
      <c r="E328" s="5">
        <v>7649</v>
      </c>
      <c r="F328" t="s">
        <v>274</v>
      </c>
      <c r="G328">
        <v>11598</v>
      </c>
      <c r="H328" s="8">
        <v>0</v>
      </c>
      <c r="I328" s="8">
        <v>1316</v>
      </c>
      <c r="J328" s="8">
        <v>0</v>
      </c>
      <c r="K328" s="8">
        <v>8200</v>
      </c>
      <c r="L328" s="8">
        <v>2082</v>
      </c>
      <c r="M328" s="1" t="s">
        <v>466</v>
      </c>
      <c r="N328" s="6" t="s">
        <v>679</v>
      </c>
      <c r="O328">
        <v>2025</v>
      </c>
    </row>
    <row r="329" spans="1:15" x14ac:dyDescent="0.4">
      <c r="A329" t="s">
        <v>278</v>
      </c>
      <c r="B329" t="s">
        <v>687</v>
      </c>
      <c r="C329" t="s">
        <v>381</v>
      </c>
      <c r="D329" t="s">
        <v>72</v>
      </c>
      <c r="E329" s="5">
        <v>8102</v>
      </c>
      <c r="F329" t="s">
        <v>275</v>
      </c>
      <c r="G329">
        <v>3960</v>
      </c>
      <c r="H329" s="8">
        <v>0</v>
      </c>
      <c r="I329" s="8">
        <v>0</v>
      </c>
      <c r="J329" s="8">
        <v>0</v>
      </c>
      <c r="K329" s="8">
        <v>3200</v>
      </c>
      <c r="L329" s="8">
        <v>760</v>
      </c>
      <c r="M329" s="1" t="s">
        <v>467</v>
      </c>
      <c r="N329" s="6" t="s">
        <v>679</v>
      </c>
      <c r="O329">
        <v>2025</v>
      </c>
    </row>
    <row r="330" spans="1:15" x14ac:dyDescent="0.4">
      <c r="A330" t="s">
        <v>278</v>
      </c>
      <c r="B330" t="s">
        <v>688</v>
      </c>
      <c r="C330" t="s">
        <v>372</v>
      </c>
      <c r="D330" t="s">
        <v>38</v>
      </c>
      <c r="E330" s="5">
        <v>6942</v>
      </c>
      <c r="F330" t="s">
        <v>134</v>
      </c>
      <c r="G330">
        <v>7527</v>
      </c>
      <c r="H330" s="8">
        <v>0</v>
      </c>
      <c r="I330" s="8">
        <v>0</v>
      </c>
      <c r="J330" s="8">
        <v>0</v>
      </c>
      <c r="K330" s="8">
        <v>7527</v>
      </c>
      <c r="L330" s="8">
        <v>0</v>
      </c>
      <c r="M330" s="1" t="s">
        <v>490</v>
      </c>
      <c r="N330" s="6" t="s">
        <v>679</v>
      </c>
      <c r="O330">
        <v>2025</v>
      </c>
    </row>
    <row r="331" spans="1:15" x14ac:dyDescent="0.4">
      <c r="A331" t="s">
        <v>278</v>
      </c>
      <c r="B331" t="s">
        <v>688</v>
      </c>
      <c r="C331" t="s">
        <v>372</v>
      </c>
      <c r="D331" t="s">
        <v>38</v>
      </c>
      <c r="E331" s="5">
        <v>7272</v>
      </c>
      <c r="F331" t="s">
        <v>135</v>
      </c>
      <c r="G331">
        <v>2488</v>
      </c>
      <c r="H331" s="8">
        <v>0</v>
      </c>
      <c r="I331" s="8">
        <v>0</v>
      </c>
      <c r="J331" s="8">
        <v>0</v>
      </c>
      <c r="K331" s="8">
        <v>2488</v>
      </c>
      <c r="L331" s="8">
        <v>0</v>
      </c>
      <c r="M331" s="1" t="s">
        <v>491</v>
      </c>
      <c r="N331" s="6" t="s">
        <v>679</v>
      </c>
      <c r="O331">
        <v>2025</v>
      </c>
    </row>
    <row r="332" spans="1:15" x14ac:dyDescent="0.4">
      <c r="A332" t="s">
        <v>278</v>
      </c>
      <c r="B332" t="s">
        <v>688</v>
      </c>
      <c r="C332" t="s">
        <v>372</v>
      </c>
      <c r="D332" t="s">
        <v>38</v>
      </c>
      <c r="E332" s="5">
        <v>7273</v>
      </c>
      <c r="F332" t="s">
        <v>136</v>
      </c>
      <c r="G332">
        <v>806</v>
      </c>
      <c r="H332" s="8">
        <v>0</v>
      </c>
      <c r="I332" s="8">
        <v>0</v>
      </c>
      <c r="J332" s="8">
        <v>0</v>
      </c>
      <c r="K332" s="8">
        <v>806</v>
      </c>
      <c r="L332" s="8">
        <v>0</v>
      </c>
      <c r="M332" s="1" t="s">
        <v>492</v>
      </c>
      <c r="N332" s="6" t="s">
        <v>679</v>
      </c>
      <c r="O332">
        <v>2025</v>
      </c>
    </row>
    <row r="333" spans="1:15" x14ac:dyDescent="0.4">
      <c r="A333" t="s">
        <v>278</v>
      </c>
      <c r="B333" t="s">
        <v>688</v>
      </c>
      <c r="C333" t="s">
        <v>372</v>
      </c>
      <c r="D333" t="s">
        <v>38</v>
      </c>
      <c r="E333" s="5">
        <v>7939</v>
      </c>
      <c r="F333" t="s">
        <v>137</v>
      </c>
      <c r="G333">
        <v>5631</v>
      </c>
      <c r="H333" s="8">
        <v>0</v>
      </c>
      <c r="I333" s="8">
        <v>1200</v>
      </c>
      <c r="J333" s="8">
        <v>0</v>
      </c>
      <c r="K333" s="8">
        <v>4431</v>
      </c>
      <c r="L333" s="8">
        <v>0</v>
      </c>
      <c r="M333" s="1" t="s">
        <v>493</v>
      </c>
      <c r="N333" s="6" t="s">
        <v>679</v>
      </c>
      <c r="O333">
        <v>2025</v>
      </c>
    </row>
    <row r="334" spans="1:15" x14ac:dyDescent="0.4">
      <c r="A334" t="s">
        <v>278</v>
      </c>
      <c r="B334" t="s">
        <v>688</v>
      </c>
      <c r="C334" t="s">
        <v>372</v>
      </c>
      <c r="D334" t="s">
        <v>38</v>
      </c>
      <c r="E334" s="5">
        <v>8130</v>
      </c>
      <c r="F334" t="s">
        <v>138</v>
      </c>
      <c r="G334">
        <v>8448</v>
      </c>
      <c r="H334" s="8">
        <v>0</v>
      </c>
      <c r="I334" s="8">
        <v>0</v>
      </c>
      <c r="J334" s="8">
        <v>0</v>
      </c>
      <c r="K334" s="8">
        <v>0</v>
      </c>
      <c r="L334" s="8">
        <v>8448</v>
      </c>
      <c r="M334" s="1" t="s">
        <v>494</v>
      </c>
      <c r="N334" s="6" t="s">
        <v>679</v>
      </c>
      <c r="O334">
        <v>2025</v>
      </c>
    </row>
    <row r="335" spans="1:15" x14ac:dyDescent="0.4">
      <c r="A335" t="s">
        <v>278</v>
      </c>
      <c r="B335" t="s">
        <v>688</v>
      </c>
      <c r="C335" t="s">
        <v>372</v>
      </c>
      <c r="D335" t="s">
        <v>39</v>
      </c>
      <c r="E335" s="5">
        <v>2352</v>
      </c>
      <c r="F335" t="s">
        <v>139</v>
      </c>
      <c r="G335">
        <v>26180</v>
      </c>
      <c r="H335" s="8">
        <v>0</v>
      </c>
      <c r="I335" s="8">
        <v>0</v>
      </c>
      <c r="J335" s="8">
        <v>0</v>
      </c>
      <c r="K335" s="8">
        <v>0</v>
      </c>
      <c r="L335" s="8">
        <v>26180</v>
      </c>
      <c r="M335" s="1" t="s">
        <v>495</v>
      </c>
      <c r="N335" s="6" t="s">
        <v>679</v>
      </c>
      <c r="O335">
        <v>2025</v>
      </c>
    </row>
    <row r="336" spans="1:15" x14ac:dyDescent="0.4">
      <c r="A336" t="s">
        <v>278</v>
      </c>
      <c r="B336" t="s">
        <v>688</v>
      </c>
      <c r="C336" t="s">
        <v>372</v>
      </c>
      <c r="D336" t="s">
        <v>39</v>
      </c>
      <c r="E336" s="5">
        <v>2353</v>
      </c>
      <c r="F336" t="s">
        <v>140</v>
      </c>
      <c r="G336">
        <v>39281</v>
      </c>
      <c r="H336" s="8">
        <v>0</v>
      </c>
      <c r="I336" s="8">
        <v>0</v>
      </c>
      <c r="J336" s="8">
        <v>0</v>
      </c>
      <c r="K336" s="8">
        <v>0</v>
      </c>
      <c r="L336" s="8">
        <v>39281</v>
      </c>
      <c r="M336" s="1" t="s">
        <v>496</v>
      </c>
      <c r="N336" s="6" t="s">
        <v>679</v>
      </c>
      <c r="O336">
        <v>2025</v>
      </c>
    </row>
    <row r="337" spans="1:15" x14ac:dyDescent="0.4">
      <c r="A337" t="s">
        <v>278</v>
      </c>
      <c r="B337" t="s">
        <v>688</v>
      </c>
      <c r="C337" t="s">
        <v>372</v>
      </c>
      <c r="D337" t="s">
        <v>39</v>
      </c>
      <c r="E337" s="5">
        <v>8174</v>
      </c>
      <c r="F337" t="s">
        <v>141</v>
      </c>
      <c r="G337">
        <v>69672</v>
      </c>
      <c r="H337" s="8">
        <v>0</v>
      </c>
      <c r="I337" s="8">
        <v>0</v>
      </c>
      <c r="J337" s="8">
        <v>0</v>
      </c>
      <c r="K337" s="8">
        <v>0</v>
      </c>
      <c r="L337" s="8">
        <v>69672</v>
      </c>
      <c r="M337" s="1" t="s">
        <v>497</v>
      </c>
      <c r="N337" s="6" t="s">
        <v>679</v>
      </c>
      <c r="O337">
        <v>2025</v>
      </c>
    </row>
    <row r="338" spans="1:15" x14ac:dyDescent="0.4">
      <c r="A338" t="s">
        <v>278</v>
      </c>
      <c r="B338" t="s">
        <v>688</v>
      </c>
      <c r="C338" t="s">
        <v>372</v>
      </c>
      <c r="D338" t="s">
        <v>39</v>
      </c>
      <c r="E338" s="5">
        <v>4080</v>
      </c>
      <c r="F338" t="s">
        <v>142</v>
      </c>
      <c r="G338">
        <v>13056</v>
      </c>
      <c r="H338" s="8">
        <v>0</v>
      </c>
      <c r="I338" s="8">
        <v>0</v>
      </c>
      <c r="J338" s="8">
        <v>0</v>
      </c>
      <c r="K338" s="8">
        <v>9300</v>
      </c>
      <c r="L338" s="8">
        <v>3756</v>
      </c>
      <c r="M338" s="1" t="s">
        <v>498</v>
      </c>
      <c r="N338" s="6" t="s">
        <v>679</v>
      </c>
      <c r="O338">
        <v>2025</v>
      </c>
    </row>
    <row r="339" spans="1:15" x14ac:dyDescent="0.4">
      <c r="A339" t="s">
        <v>278</v>
      </c>
      <c r="B339" t="s">
        <v>688</v>
      </c>
      <c r="C339" t="s">
        <v>372</v>
      </c>
      <c r="D339" t="s">
        <v>39</v>
      </c>
      <c r="E339" s="5">
        <v>4082</v>
      </c>
      <c r="F339" t="s">
        <v>143</v>
      </c>
      <c r="G339">
        <v>32500</v>
      </c>
      <c r="H339" s="8">
        <v>0</v>
      </c>
      <c r="I339" s="8">
        <v>0</v>
      </c>
      <c r="J339" s="8">
        <v>0</v>
      </c>
      <c r="K339" s="8">
        <v>23200</v>
      </c>
      <c r="L339" s="8">
        <v>9300</v>
      </c>
      <c r="M339" s="1" t="s">
        <v>499</v>
      </c>
      <c r="N339" s="6" t="s">
        <v>679</v>
      </c>
      <c r="O339">
        <v>2025</v>
      </c>
    </row>
    <row r="340" spans="1:15" x14ac:dyDescent="0.4">
      <c r="A340" t="s">
        <v>278</v>
      </c>
      <c r="B340" t="s">
        <v>688</v>
      </c>
      <c r="C340" t="s">
        <v>372</v>
      </c>
      <c r="D340" t="s">
        <v>39</v>
      </c>
      <c r="E340" s="5">
        <v>4988</v>
      </c>
      <c r="F340" t="s">
        <v>144</v>
      </c>
      <c r="G340">
        <v>212973</v>
      </c>
      <c r="H340" s="8">
        <v>0</v>
      </c>
      <c r="I340" s="8">
        <v>30000</v>
      </c>
      <c r="J340" s="8">
        <v>0</v>
      </c>
      <c r="K340" s="8">
        <v>14000</v>
      </c>
      <c r="L340" s="8">
        <v>168973</v>
      </c>
      <c r="M340" s="1" t="s">
        <v>500</v>
      </c>
      <c r="N340" s="6" t="s">
        <v>679</v>
      </c>
      <c r="O340">
        <v>2025</v>
      </c>
    </row>
    <row r="341" spans="1:15" x14ac:dyDescent="0.4">
      <c r="A341" t="s">
        <v>278</v>
      </c>
      <c r="B341" t="s">
        <v>688</v>
      </c>
      <c r="C341" t="s">
        <v>372</v>
      </c>
      <c r="D341" t="s">
        <v>39</v>
      </c>
      <c r="E341" s="5">
        <v>6664</v>
      </c>
      <c r="F341" t="s">
        <v>145</v>
      </c>
      <c r="G341">
        <v>67680</v>
      </c>
      <c r="H341" s="8">
        <v>0</v>
      </c>
      <c r="I341" s="8">
        <v>0</v>
      </c>
      <c r="J341" s="8">
        <v>0</v>
      </c>
      <c r="K341" s="8">
        <v>0</v>
      </c>
      <c r="L341" s="8">
        <v>67680</v>
      </c>
      <c r="M341" s="1" t="s">
        <v>501</v>
      </c>
      <c r="N341" s="6" t="s">
        <v>679</v>
      </c>
      <c r="O341">
        <v>2025</v>
      </c>
    </row>
    <row r="342" spans="1:15" x14ac:dyDescent="0.4">
      <c r="A342" t="s">
        <v>278</v>
      </c>
      <c r="B342" t="s">
        <v>688</v>
      </c>
      <c r="C342" t="s">
        <v>372</v>
      </c>
      <c r="D342" t="s">
        <v>39</v>
      </c>
      <c r="E342" s="5">
        <v>7826</v>
      </c>
      <c r="F342" t="s">
        <v>146</v>
      </c>
      <c r="G342">
        <v>10456</v>
      </c>
      <c r="H342" s="8">
        <v>0</v>
      </c>
      <c r="I342" s="8">
        <v>1507</v>
      </c>
      <c r="J342" s="8">
        <v>0</v>
      </c>
      <c r="K342" s="8">
        <v>0</v>
      </c>
      <c r="L342" s="8">
        <v>8949</v>
      </c>
      <c r="M342" s="1" t="s">
        <v>502</v>
      </c>
      <c r="N342" s="6" t="s">
        <v>679</v>
      </c>
      <c r="O342">
        <v>2025</v>
      </c>
    </row>
    <row r="343" spans="1:15" x14ac:dyDescent="0.4">
      <c r="A343" t="s">
        <v>278</v>
      </c>
      <c r="B343" t="s">
        <v>688</v>
      </c>
      <c r="C343" t="s">
        <v>372</v>
      </c>
      <c r="D343" t="s">
        <v>39</v>
      </c>
      <c r="E343" s="5">
        <v>8111</v>
      </c>
      <c r="F343" t="s">
        <v>147</v>
      </c>
      <c r="G343">
        <v>672659</v>
      </c>
      <c r="H343" s="8">
        <v>335800</v>
      </c>
      <c r="I343" s="8">
        <v>167900</v>
      </c>
      <c r="J343" s="8">
        <v>0</v>
      </c>
      <c r="K343" s="8">
        <v>0</v>
      </c>
      <c r="L343" s="8">
        <v>168959</v>
      </c>
      <c r="M343" s="1" t="s">
        <v>503</v>
      </c>
      <c r="N343" s="6" t="s">
        <v>679</v>
      </c>
      <c r="O343">
        <v>2025</v>
      </c>
    </row>
    <row r="344" spans="1:15" x14ac:dyDescent="0.4">
      <c r="A344" t="s">
        <v>283</v>
      </c>
      <c r="B344" t="s">
        <v>688</v>
      </c>
      <c r="C344" t="s">
        <v>372</v>
      </c>
      <c r="D344" t="s">
        <v>40</v>
      </c>
      <c r="E344" s="5">
        <v>8220</v>
      </c>
      <c r="F344" t="s">
        <v>150</v>
      </c>
      <c r="G344">
        <v>86874</v>
      </c>
      <c r="H344" s="8">
        <v>20697</v>
      </c>
      <c r="I344" s="8">
        <v>10852</v>
      </c>
      <c r="J344" s="8">
        <v>0</v>
      </c>
      <c r="K344" s="8">
        <v>44473</v>
      </c>
      <c r="L344" s="8">
        <v>10852</v>
      </c>
      <c r="M344" s="1" t="s">
        <v>504</v>
      </c>
      <c r="N344" s="6" t="s">
        <v>679</v>
      </c>
      <c r="O344">
        <v>2025</v>
      </c>
    </row>
    <row r="345" spans="1:15" x14ac:dyDescent="0.4">
      <c r="A345" t="s">
        <v>278</v>
      </c>
      <c r="B345" t="s">
        <v>689</v>
      </c>
      <c r="C345" t="s">
        <v>379</v>
      </c>
      <c r="D345" t="s">
        <v>29</v>
      </c>
      <c r="E345" s="5">
        <v>7959</v>
      </c>
      <c r="F345" t="s">
        <v>107</v>
      </c>
      <c r="G345">
        <v>4744</v>
      </c>
      <c r="H345" s="8">
        <v>0</v>
      </c>
      <c r="I345" s="8">
        <v>0</v>
      </c>
      <c r="J345" s="8">
        <v>0</v>
      </c>
      <c r="K345" s="8">
        <v>11</v>
      </c>
      <c r="L345" s="8">
        <v>4733</v>
      </c>
      <c r="M345" s="1" t="s">
        <v>505</v>
      </c>
      <c r="N345" s="6" t="s">
        <v>679</v>
      </c>
      <c r="O345">
        <v>2025</v>
      </c>
    </row>
    <row r="346" spans="1:15" x14ac:dyDescent="0.4">
      <c r="A346" t="s">
        <v>278</v>
      </c>
      <c r="B346" t="s">
        <v>689</v>
      </c>
      <c r="C346" t="s">
        <v>379</v>
      </c>
      <c r="D346" t="s">
        <v>29</v>
      </c>
      <c r="E346" s="5">
        <v>8187</v>
      </c>
      <c r="F346" t="s">
        <v>108</v>
      </c>
      <c r="G346">
        <v>14500</v>
      </c>
      <c r="H346" s="8">
        <v>0</v>
      </c>
      <c r="I346" s="8">
        <v>0</v>
      </c>
      <c r="J346" s="8">
        <v>0</v>
      </c>
      <c r="K346" s="8">
        <v>14500</v>
      </c>
      <c r="L346" s="8">
        <v>0</v>
      </c>
      <c r="M346" s="1" t="s">
        <v>506</v>
      </c>
      <c r="N346" s="6" t="s">
        <v>679</v>
      </c>
      <c r="O346">
        <v>2025</v>
      </c>
    </row>
    <row r="347" spans="1:15" x14ac:dyDescent="0.4">
      <c r="A347" t="s">
        <v>278</v>
      </c>
      <c r="B347" t="s">
        <v>689</v>
      </c>
      <c r="C347" t="s">
        <v>379</v>
      </c>
      <c r="D347" t="s">
        <v>29</v>
      </c>
      <c r="E347" s="5">
        <v>2923</v>
      </c>
      <c r="F347" t="s">
        <v>109</v>
      </c>
      <c r="G347">
        <v>3020</v>
      </c>
      <c r="H347" s="8">
        <v>0</v>
      </c>
      <c r="I347" s="8">
        <v>0</v>
      </c>
      <c r="J347" s="8">
        <v>0</v>
      </c>
      <c r="K347" s="8">
        <v>8</v>
      </c>
      <c r="L347" s="8">
        <v>3012</v>
      </c>
      <c r="M347" s="1" t="s">
        <v>507</v>
      </c>
      <c r="N347" s="6" t="s">
        <v>679</v>
      </c>
      <c r="O347">
        <v>2025</v>
      </c>
    </row>
    <row r="348" spans="1:15" x14ac:dyDescent="0.4">
      <c r="A348" t="s">
        <v>278</v>
      </c>
      <c r="B348" t="s">
        <v>689</v>
      </c>
      <c r="C348" t="s">
        <v>379</v>
      </c>
      <c r="D348" t="s">
        <v>29</v>
      </c>
      <c r="E348" s="5">
        <v>4651</v>
      </c>
      <c r="F348" t="s">
        <v>110</v>
      </c>
      <c r="G348">
        <v>36282</v>
      </c>
      <c r="H348" s="8">
        <v>0</v>
      </c>
      <c r="I348" s="8">
        <v>0</v>
      </c>
      <c r="J348" s="8">
        <v>0</v>
      </c>
      <c r="K348" s="8">
        <v>26873</v>
      </c>
      <c r="L348" s="8">
        <v>9409</v>
      </c>
      <c r="M348" s="1" t="s">
        <v>508</v>
      </c>
      <c r="N348" s="6" t="s">
        <v>679</v>
      </c>
      <c r="O348">
        <v>2025</v>
      </c>
    </row>
    <row r="349" spans="1:15" x14ac:dyDescent="0.4">
      <c r="A349" t="s">
        <v>278</v>
      </c>
      <c r="B349" t="s">
        <v>689</v>
      </c>
      <c r="C349" t="s">
        <v>379</v>
      </c>
      <c r="D349" t="s">
        <v>30</v>
      </c>
      <c r="E349" s="5">
        <v>8105</v>
      </c>
      <c r="F349" t="s">
        <v>115</v>
      </c>
      <c r="G349">
        <v>1500</v>
      </c>
      <c r="H349" s="8">
        <v>0</v>
      </c>
      <c r="I349" s="8">
        <v>0</v>
      </c>
      <c r="J349" s="8">
        <v>0</v>
      </c>
      <c r="K349" s="8">
        <v>0</v>
      </c>
      <c r="L349" s="8">
        <v>1500</v>
      </c>
      <c r="M349" s="1" t="s">
        <v>509</v>
      </c>
      <c r="N349" s="6" t="s">
        <v>679</v>
      </c>
      <c r="O349">
        <v>2025</v>
      </c>
    </row>
    <row r="350" spans="1:15" x14ac:dyDescent="0.4">
      <c r="A350" t="s">
        <v>278</v>
      </c>
      <c r="B350" t="s">
        <v>689</v>
      </c>
      <c r="C350" t="s">
        <v>379</v>
      </c>
      <c r="D350" t="s">
        <v>30</v>
      </c>
      <c r="E350" s="5">
        <v>8108</v>
      </c>
      <c r="F350" t="s">
        <v>116</v>
      </c>
      <c r="G350">
        <v>1100</v>
      </c>
      <c r="H350" s="8">
        <v>0</v>
      </c>
      <c r="I350" s="8">
        <v>550</v>
      </c>
      <c r="J350" s="8">
        <v>0</v>
      </c>
      <c r="K350" s="8">
        <v>0</v>
      </c>
      <c r="L350" s="8">
        <v>550</v>
      </c>
      <c r="M350" s="1" t="s">
        <v>510</v>
      </c>
      <c r="N350" s="6" t="s">
        <v>679</v>
      </c>
      <c r="O350">
        <v>2025</v>
      </c>
    </row>
    <row r="351" spans="1:15" x14ac:dyDescent="0.4">
      <c r="A351" t="s">
        <v>278</v>
      </c>
      <c r="B351" t="s">
        <v>689</v>
      </c>
      <c r="C351" t="s">
        <v>379</v>
      </c>
      <c r="D351" t="s">
        <v>32</v>
      </c>
      <c r="E351" s="5">
        <v>3829</v>
      </c>
      <c r="F351" t="s">
        <v>119</v>
      </c>
      <c r="G351">
        <v>642</v>
      </c>
      <c r="H351" s="8">
        <v>0</v>
      </c>
      <c r="I351" s="8">
        <v>452</v>
      </c>
      <c r="J351" s="8">
        <v>0</v>
      </c>
      <c r="K351" s="8">
        <v>0</v>
      </c>
      <c r="L351" s="8">
        <v>190</v>
      </c>
      <c r="M351" s="1" t="s">
        <v>511</v>
      </c>
      <c r="N351" s="6" t="s">
        <v>679</v>
      </c>
      <c r="O351">
        <v>2025</v>
      </c>
    </row>
    <row r="352" spans="1:15" x14ac:dyDescent="0.4">
      <c r="A352" t="s">
        <v>278</v>
      </c>
      <c r="B352" t="s">
        <v>689</v>
      </c>
      <c r="C352" t="s">
        <v>379</v>
      </c>
      <c r="D352" t="s">
        <v>32</v>
      </c>
      <c r="E352" s="5">
        <v>1716</v>
      </c>
      <c r="F352" t="s">
        <v>120</v>
      </c>
      <c r="G352">
        <v>7807</v>
      </c>
      <c r="H352" s="8">
        <v>0</v>
      </c>
      <c r="I352" s="8">
        <v>0</v>
      </c>
      <c r="J352" s="8">
        <v>0</v>
      </c>
      <c r="K352" s="8">
        <v>4153</v>
      </c>
      <c r="L352" s="8">
        <v>3654</v>
      </c>
      <c r="M352" s="1" t="s">
        <v>512</v>
      </c>
      <c r="N352" s="6" t="s">
        <v>679</v>
      </c>
      <c r="O352">
        <v>2025</v>
      </c>
    </row>
    <row r="353" spans="1:15" x14ac:dyDescent="0.4">
      <c r="A353" t="s">
        <v>278</v>
      </c>
      <c r="B353" t="s">
        <v>689</v>
      </c>
      <c r="C353" t="s">
        <v>379</v>
      </c>
      <c r="D353" t="s">
        <v>382</v>
      </c>
      <c r="E353" s="5">
        <v>6461</v>
      </c>
      <c r="F353" t="s">
        <v>121</v>
      </c>
      <c r="G353">
        <v>30344</v>
      </c>
      <c r="H353" s="8">
        <v>0</v>
      </c>
      <c r="I353" s="8">
        <v>0</v>
      </c>
      <c r="J353" s="8">
        <v>0</v>
      </c>
      <c r="K353" s="8">
        <v>93</v>
      </c>
      <c r="L353" s="8">
        <v>30251</v>
      </c>
      <c r="M353" s="1" t="s">
        <v>513</v>
      </c>
      <c r="N353" s="6" t="s">
        <v>679</v>
      </c>
      <c r="O353">
        <v>2025</v>
      </c>
    </row>
    <row r="354" spans="1:15" x14ac:dyDescent="0.4">
      <c r="A354" t="s">
        <v>278</v>
      </c>
      <c r="B354" t="s">
        <v>689</v>
      </c>
      <c r="C354" t="s">
        <v>379</v>
      </c>
      <c r="D354" t="s">
        <v>32</v>
      </c>
      <c r="E354" s="5">
        <v>2917</v>
      </c>
      <c r="F354" t="s">
        <v>122</v>
      </c>
      <c r="G354">
        <v>3244</v>
      </c>
      <c r="H354" s="8">
        <v>0</v>
      </c>
      <c r="I354" s="8">
        <v>0</v>
      </c>
      <c r="J354" s="8">
        <v>0</v>
      </c>
      <c r="K354" s="8">
        <v>0</v>
      </c>
      <c r="L354" s="8">
        <v>3244</v>
      </c>
      <c r="M354" s="1" t="s">
        <v>514</v>
      </c>
      <c r="N354" s="6" t="s">
        <v>679</v>
      </c>
      <c r="O354">
        <v>2025</v>
      </c>
    </row>
    <row r="355" spans="1:15" x14ac:dyDescent="0.4">
      <c r="A355" t="s">
        <v>278</v>
      </c>
      <c r="B355" t="s">
        <v>689</v>
      </c>
      <c r="C355" t="s">
        <v>372</v>
      </c>
      <c r="D355" t="s">
        <v>36</v>
      </c>
      <c r="E355" s="5">
        <v>7786</v>
      </c>
      <c r="F355" t="s">
        <v>132</v>
      </c>
      <c r="G355">
        <v>10888</v>
      </c>
      <c r="H355" s="8">
        <v>5444</v>
      </c>
      <c r="I355" s="8">
        <v>2722</v>
      </c>
      <c r="J355" s="8">
        <v>0</v>
      </c>
      <c r="K355" s="8">
        <v>2722</v>
      </c>
      <c r="L355" s="8">
        <v>0</v>
      </c>
      <c r="M355" s="1" t="s">
        <v>515</v>
      </c>
      <c r="N355" s="6" t="s">
        <v>679</v>
      </c>
      <c r="O355">
        <v>2025</v>
      </c>
    </row>
    <row r="356" spans="1:15" x14ac:dyDescent="0.4">
      <c r="A356" t="s">
        <v>278</v>
      </c>
      <c r="B356" t="s">
        <v>689</v>
      </c>
      <c r="C356" t="s">
        <v>372</v>
      </c>
      <c r="D356" t="s">
        <v>37</v>
      </c>
      <c r="E356" s="5">
        <v>7193</v>
      </c>
      <c r="F356" t="s">
        <v>133</v>
      </c>
      <c r="G356">
        <v>7266</v>
      </c>
      <c r="H356" s="8">
        <v>2142</v>
      </c>
      <c r="I356" s="8">
        <v>1071</v>
      </c>
      <c r="J356" s="8">
        <v>0</v>
      </c>
      <c r="K356" s="8">
        <v>1</v>
      </c>
      <c r="L356" s="8">
        <v>4052</v>
      </c>
      <c r="M356" s="1" t="s">
        <v>516</v>
      </c>
      <c r="N356" s="6" t="s">
        <v>679</v>
      </c>
      <c r="O356">
        <v>2025</v>
      </c>
    </row>
    <row r="357" spans="1:15" x14ac:dyDescent="0.4">
      <c r="A357" t="s">
        <v>278</v>
      </c>
      <c r="B357" t="s">
        <v>689</v>
      </c>
      <c r="C357" t="s">
        <v>372</v>
      </c>
      <c r="D357" t="s">
        <v>40</v>
      </c>
      <c r="E357" s="5">
        <v>6923</v>
      </c>
      <c r="F357" t="s">
        <v>148</v>
      </c>
      <c r="G357">
        <v>11000</v>
      </c>
      <c r="H357" s="8">
        <v>0</v>
      </c>
      <c r="I357" s="8">
        <v>0</v>
      </c>
      <c r="J357" s="8">
        <v>0</v>
      </c>
      <c r="K357" s="8">
        <v>11000</v>
      </c>
      <c r="L357" s="8">
        <v>0</v>
      </c>
      <c r="M357" s="1" t="s">
        <v>517</v>
      </c>
      <c r="N357" s="6" t="s">
        <v>679</v>
      </c>
      <c r="O357">
        <v>2025</v>
      </c>
    </row>
    <row r="358" spans="1:15" x14ac:dyDescent="0.4">
      <c r="A358" t="s">
        <v>283</v>
      </c>
      <c r="B358" t="s">
        <v>689</v>
      </c>
      <c r="C358" t="s">
        <v>372</v>
      </c>
      <c r="D358" t="s">
        <v>40</v>
      </c>
      <c r="E358" s="5">
        <v>8219</v>
      </c>
      <c r="F358" t="s">
        <v>149</v>
      </c>
      <c r="G358">
        <v>38421</v>
      </c>
      <c r="H358" s="8">
        <v>14792</v>
      </c>
      <c r="I358" s="8">
        <v>7396</v>
      </c>
      <c r="J358" s="8">
        <v>0</v>
      </c>
      <c r="K358" s="8">
        <v>8837</v>
      </c>
      <c r="L358" s="8">
        <v>7396</v>
      </c>
      <c r="M358" s="1" t="s">
        <v>518</v>
      </c>
      <c r="N358" s="6" t="s">
        <v>679</v>
      </c>
      <c r="O358">
        <v>2025</v>
      </c>
    </row>
    <row r="359" spans="1:15" x14ac:dyDescent="0.4">
      <c r="A359" t="s">
        <v>278</v>
      </c>
      <c r="B359" t="s">
        <v>689</v>
      </c>
      <c r="C359" t="s">
        <v>372</v>
      </c>
      <c r="D359" t="s">
        <v>1650</v>
      </c>
      <c r="E359" s="5">
        <v>6419</v>
      </c>
      <c r="F359" t="s">
        <v>151</v>
      </c>
      <c r="G359">
        <v>2070</v>
      </c>
      <c r="H359" s="8">
        <v>0</v>
      </c>
      <c r="I359" s="8">
        <v>1881</v>
      </c>
      <c r="J359" s="8">
        <v>0</v>
      </c>
      <c r="K359" s="8">
        <v>189</v>
      </c>
      <c r="L359" s="8">
        <v>0</v>
      </c>
      <c r="M359" s="1" t="s">
        <v>519</v>
      </c>
      <c r="N359" s="6" t="s">
        <v>679</v>
      </c>
      <c r="O359">
        <v>2025</v>
      </c>
    </row>
    <row r="360" spans="1:15" x14ac:dyDescent="0.4">
      <c r="A360" t="s">
        <v>278</v>
      </c>
      <c r="B360" t="s">
        <v>689</v>
      </c>
      <c r="C360" t="s">
        <v>372</v>
      </c>
      <c r="D360" t="s">
        <v>1650</v>
      </c>
      <c r="E360" s="5">
        <v>8217</v>
      </c>
      <c r="F360" t="s">
        <v>152</v>
      </c>
      <c r="G360">
        <v>5080</v>
      </c>
      <c r="H360" s="8">
        <v>0</v>
      </c>
      <c r="I360" s="8">
        <v>0</v>
      </c>
      <c r="J360" s="8">
        <v>0</v>
      </c>
      <c r="K360" s="8">
        <v>5080</v>
      </c>
      <c r="L360" s="8">
        <v>0</v>
      </c>
      <c r="M360" s="1" t="s">
        <v>520</v>
      </c>
      <c r="N360" s="6" t="s">
        <v>679</v>
      </c>
      <c r="O360">
        <v>2025</v>
      </c>
    </row>
    <row r="361" spans="1:15" x14ac:dyDescent="0.4">
      <c r="A361" t="s">
        <v>278</v>
      </c>
      <c r="B361" t="s">
        <v>689</v>
      </c>
      <c r="C361" t="s">
        <v>372</v>
      </c>
      <c r="D361" t="s">
        <v>383</v>
      </c>
      <c r="E361" s="5">
        <v>6055</v>
      </c>
      <c r="F361" t="s">
        <v>153</v>
      </c>
      <c r="G361">
        <v>23174</v>
      </c>
      <c r="H361" s="8">
        <v>0</v>
      </c>
      <c r="I361" s="8">
        <v>0</v>
      </c>
      <c r="J361" s="8">
        <v>0</v>
      </c>
      <c r="K361" s="8">
        <v>0</v>
      </c>
      <c r="L361" s="8">
        <v>23174</v>
      </c>
      <c r="M361" s="1" t="s">
        <v>521</v>
      </c>
      <c r="N361" s="6" t="s">
        <v>679</v>
      </c>
      <c r="O361">
        <v>2025</v>
      </c>
    </row>
    <row r="362" spans="1:15" x14ac:dyDescent="0.4">
      <c r="A362" t="s">
        <v>278</v>
      </c>
      <c r="B362" t="s">
        <v>689</v>
      </c>
      <c r="C362" t="s">
        <v>380</v>
      </c>
      <c r="D362" t="s">
        <v>1646</v>
      </c>
      <c r="E362" s="5">
        <v>7823</v>
      </c>
      <c r="F362" t="s">
        <v>248</v>
      </c>
      <c r="G362">
        <v>74400</v>
      </c>
      <c r="H362" s="8">
        <v>0</v>
      </c>
      <c r="I362" s="8">
        <v>0</v>
      </c>
      <c r="J362" s="8">
        <v>74400</v>
      </c>
      <c r="K362" s="8">
        <v>0</v>
      </c>
      <c r="L362" s="8">
        <v>0</v>
      </c>
      <c r="M362" s="1" t="s">
        <v>522</v>
      </c>
      <c r="N362" s="6" t="s">
        <v>679</v>
      </c>
      <c r="O362">
        <v>2025</v>
      </c>
    </row>
    <row r="363" spans="1:15" x14ac:dyDescent="0.4">
      <c r="A363" t="s">
        <v>278</v>
      </c>
      <c r="B363" t="s">
        <v>689</v>
      </c>
      <c r="C363" t="s">
        <v>384</v>
      </c>
      <c r="D363" t="s">
        <v>65</v>
      </c>
      <c r="E363" s="5">
        <v>6730</v>
      </c>
      <c r="F363" t="s">
        <v>263</v>
      </c>
      <c r="G363">
        <v>43793</v>
      </c>
      <c r="H363" s="8">
        <v>10103</v>
      </c>
      <c r="I363" s="8">
        <v>300</v>
      </c>
      <c r="J363" s="8">
        <v>0</v>
      </c>
      <c r="K363" s="8">
        <v>12</v>
      </c>
      <c r="L363" s="8">
        <v>33378</v>
      </c>
      <c r="M363" s="1" t="s">
        <v>523</v>
      </c>
      <c r="N363" s="6" t="s">
        <v>679</v>
      </c>
      <c r="O363">
        <v>2025</v>
      </c>
    </row>
    <row r="364" spans="1:15" x14ac:dyDescent="0.4">
      <c r="A364" t="s">
        <v>278</v>
      </c>
      <c r="B364" t="s">
        <v>689</v>
      </c>
      <c r="C364" t="s">
        <v>384</v>
      </c>
      <c r="D364" t="s">
        <v>65</v>
      </c>
      <c r="E364" s="5">
        <v>6978</v>
      </c>
      <c r="F364" t="s">
        <v>264</v>
      </c>
      <c r="G364">
        <v>25633</v>
      </c>
      <c r="H364" s="8">
        <v>11550</v>
      </c>
      <c r="I364" s="8">
        <v>5775</v>
      </c>
      <c r="J364" s="8">
        <v>0</v>
      </c>
      <c r="K364" s="8">
        <v>11</v>
      </c>
      <c r="L364" s="8">
        <v>8297</v>
      </c>
      <c r="M364" s="1" t="s">
        <v>524</v>
      </c>
      <c r="N364" s="6" t="s">
        <v>679</v>
      </c>
      <c r="O364">
        <v>2025</v>
      </c>
    </row>
    <row r="365" spans="1:15" x14ac:dyDescent="0.4">
      <c r="A365" t="s">
        <v>676</v>
      </c>
      <c r="B365" t="s">
        <v>690</v>
      </c>
      <c r="C365" t="s">
        <v>375</v>
      </c>
      <c r="D365" t="s">
        <v>20</v>
      </c>
      <c r="E365" s="5">
        <v>6967</v>
      </c>
      <c r="F365" t="s">
        <v>77</v>
      </c>
      <c r="G365">
        <v>1508</v>
      </c>
      <c r="H365" s="8">
        <v>0</v>
      </c>
      <c r="I365" s="8">
        <v>0</v>
      </c>
      <c r="J365" s="8">
        <v>0</v>
      </c>
      <c r="K365" s="8">
        <v>1200</v>
      </c>
      <c r="L365" s="8">
        <v>308</v>
      </c>
      <c r="M365" s="1" t="s">
        <v>525</v>
      </c>
      <c r="N365" s="6" t="s">
        <v>680</v>
      </c>
      <c r="O365">
        <v>2025</v>
      </c>
    </row>
    <row r="366" spans="1:15" x14ac:dyDescent="0.4">
      <c r="A366" t="s">
        <v>279</v>
      </c>
      <c r="B366" t="s">
        <v>690</v>
      </c>
      <c r="C366" t="s">
        <v>375</v>
      </c>
      <c r="D366" t="s">
        <v>20</v>
      </c>
      <c r="E366" s="5">
        <v>7526</v>
      </c>
      <c r="F366" t="s">
        <v>78</v>
      </c>
      <c r="G366">
        <v>6177</v>
      </c>
      <c r="H366" s="8">
        <v>0</v>
      </c>
      <c r="I366" s="8">
        <v>0</v>
      </c>
      <c r="J366" s="8">
        <v>0</v>
      </c>
      <c r="K366" s="8">
        <v>0</v>
      </c>
      <c r="L366" s="8">
        <v>6177</v>
      </c>
      <c r="M366" s="1" t="s">
        <v>526</v>
      </c>
      <c r="N366" s="6" t="s">
        <v>680</v>
      </c>
      <c r="O366">
        <v>2025</v>
      </c>
    </row>
    <row r="367" spans="1:15" x14ac:dyDescent="0.4">
      <c r="A367" t="s">
        <v>279</v>
      </c>
      <c r="B367" t="s">
        <v>690</v>
      </c>
      <c r="C367" t="s">
        <v>375</v>
      </c>
      <c r="D367" t="s">
        <v>21</v>
      </c>
      <c r="E367" s="5">
        <v>8037</v>
      </c>
      <c r="F367" t="s">
        <v>84</v>
      </c>
      <c r="G367">
        <v>11867</v>
      </c>
      <c r="H367" s="8">
        <v>0</v>
      </c>
      <c r="I367" s="8">
        <v>0</v>
      </c>
      <c r="J367" s="8">
        <v>0</v>
      </c>
      <c r="K367" s="8">
        <v>9500</v>
      </c>
      <c r="L367" s="8">
        <v>2367</v>
      </c>
      <c r="M367" s="1" t="s">
        <v>527</v>
      </c>
      <c r="N367" s="6" t="s">
        <v>680</v>
      </c>
      <c r="O367">
        <v>2025</v>
      </c>
    </row>
    <row r="368" spans="1:15" x14ac:dyDescent="0.4">
      <c r="A368" t="s">
        <v>279</v>
      </c>
      <c r="B368" t="s">
        <v>690</v>
      </c>
      <c r="C368" t="s">
        <v>385</v>
      </c>
      <c r="D368" t="s">
        <v>27</v>
      </c>
      <c r="E368" s="5">
        <v>6647</v>
      </c>
      <c r="F368" t="s">
        <v>102</v>
      </c>
      <c r="G368">
        <v>2566</v>
      </c>
      <c r="H368" s="8">
        <v>0</v>
      </c>
      <c r="I368" s="8">
        <v>0</v>
      </c>
      <c r="J368" s="8">
        <v>0</v>
      </c>
      <c r="K368" s="8">
        <v>2100</v>
      </c>
      <c r="L368" s="8">
        <v>466</v>
      </c>
      <c r="M368" s="1" t="s">
        <v>528</v>
      </c>
      <c r="N368" s="6" t="s">
        <v>680</v>
      </c>
      <c r="O368">
        <v>2025</v>
      </c>
    </row>
    <row r="369" spans="1:15" x14ac:dyDescent="0.4">
      <c r="A369" t="s">
        <v>279</v>
      </c>
      <c r="B369" t="s">
        <v>690</v>
      </c>
      <c r="C369" t="s">
        <v>379</v>
      </c>
      <c r="D369" t="s">
        <v>29</v>
      </c>
      <c r="E369" s="5">
        <v>4981</v>
      </c>
      <c r="F369" t="s">
        <v>111</v>
      </c>
      <c r="G369">
        <v>7973</v>
      </c>
      <c r="H369" s="8">
        <v>0</v>
      </c>
      <c r="I369" s="8">
        <v>0</v>
      </c>
      <c r="J369" s="8">
        <v>0</v>
      </c>
      <c r="K369" s="8">
        <v>12</v>
      </c>
      <c r="L369" s="8">
        <v>7961</v>
      </c>
      <c r="M369" s="1" t="s">
        <v>529</v>
      </c>
      <c r="N369" s="6" t="s">
        <v>680</v>
      </c>
      <c r="O369">
        <v>2025</v>
      </c>
    </row>
    <row r="370" spans="1:15" x14ac:dyDescent="0.4">
      <c r="A370" t="s">
        <v>279</v>
      </c>
      <c r="B370" t="s">
        <v>690</v>
      </c>
      <c r="C370" t="s">
        <v>379</v>
      </c>
      <c r="D370" t="s">
        <v>29</v>
      </c>
      <c r="E370" s="5">
        <v>6185</v>
      </c>
      <c r="F370" t="s">
        <v>112</v>
      </c>
      <c r="G370">
        <v>54537</v>
      </c>
      <c r="H370" s="8">
        <v>0</v>
      </c>
      <c r="I370" s="8">
        <v>0</v>
      </c>
      <c r="J370" s="8">
        <v>0</v>
      </c>
      <c r="K370" s="8">
        <v>68</v>
      </c>
      <c r="L370" s="8">
        <v>54469</v>
      </c>
      <c r="M370" s="1" t="s">
        <v>530</v>
      </c>
      <c r="N370" s="6" t="s">
        <v>680</v>
      </c>
      <c r="O370">
        <v>2025</v>
      </c>
    </row>
    <row r="371" spans="1:15" x14ac:dyDescent="0.4">
      <c r="A371" t="s">
        <v>279</v>
      </c>
      <c r="B371" t="s">
        <v>690</v>
      </c>
      <c r="C371" t="s">
        <v>379</v>
      </c>
      <c r="D371" t="s">
        <v>29</v>
      </c>
      <c r="E371" s="5">
        <v>7947</v>
      </c>
      <c r="F371" t="s">
        <v>113</v>
      </c>
      <c r="G371">
        <v>416</v>
      </c>
      <c r="H371" s="8">
        <v>0</v>
      </c>
      <c r="I371" s="8">
        <v>0</v>
      </c>
      <c r="J371" s="8">
        <v>0</v>
      </c>
      <c r="K371" s="8">
        <v>416</v>
      </c>
      <c r="L371" s="8">
        <v>0</v>
      </c>
      <c r="M371" s="1" t="s">
        <v>531</v>
      </c>
      <c r="N371" s="6" t="s">
        <v>680</v>
      </c>
      <c r="O371">
        <v>2025</v>
      </c>
    </row>
    <row r="372" spans="1:15" x14ac:dyDescent="0.4">
      <c r="A372" t="s">
        <v>279</v>
      </c>
      <c r="B372" t="s">
        <v>690</v>
      </c>
      <c r="C372" t="s">
        <v>379</v>
      </c>
      <c r="D372" t="s">
        <v>29</v>
      </c>
      <c r="E372" s="5">
        <v>7968</v>
      </c>
      <c r="F372" t="s">
        <v>114</v>
      </c>
      <c r="G372">
        <v>1178</v>
      </c>
      <c r="H372" s="8">
        <v>0</v>
      </c>
      <c r="I372" s="8">
        <v>1060</v>
      </c>
      <c r="J372" s="8">
        <v>0</v>
      </c>
      <c r="K372" s="8">
        <v>0</v>
      </c>
      <c r="L372" s="8">
        <v>118</v>
      </c>
      <c r="M372" s="1" t="s">
        <v>532</v>
      </c>
      <c r="N372" s="6" t="s">
        <v>680</v>
      </c>
      <c r="O372">
        <v>2025</v>
      </c>
    </row>
    <row r="373" spans="1:15" x14ac:dyDescent="0.4">
      <c r="A373" t="s">
        <v>279</v>
      </c>
      <c r="B373" t="s">
        <v>690</v>
      </c>
      <c r="C373" t="s">
        <v>377</v>
      </c>
      <c r="D373" t="s">
        <v>51</v>
      </c>
      <c r="E373" s="5">
        <v>6491</v>
      </c>
      <c r="F373" t="s">
        <v>198</v>
      </c>
      <c r="G373">
        <v>14095</v>
      </c>
      <c r="H373" s="8">
        <v>0</v>
      </c>
      <c r="I373" s="8">
        <v>0</v>
      </c>
      <c r="J373" s="8">
        <v>0</v>
      </c>
      <c r="K373" s="8">
        <v>2000</v>
      </c>
      <c r="L373" s="8">
        <v>12095</v>
      </c>
      <c r="M373" s="1" t="s">
        <v>533</v>
      </c>
      <c r="N373" s="6" t="s">
        <v>680</v>
      </c>
      <c r="O373">
        <v>2025</v>
      </c>
    </row>
    <row r="374" spans="1:15" x14ac:dyDescent="0.4">
      <c r="A374" t="s">
        <v>279</v>
      </c>
      <c r="B374" t="s">
        <v>690</v>
      </c>
      <c r="C374" t="s">
        <v>380</v>
      </c>
      <c r="D374" t="s">
        <v>1645</v>
      </c>
      <c r="E374" s="5">
        <v>968</v>
      </c>
      <c r="F374" t="s">
        <v>242</v>
      </c>
      <c r="G374">
        <v>345471</v>
      </c>
      <c r="H374" s="8">
        <v>186725</v>
      </c>
      <c r="I374" s="8">
        <v>0</v>
      </c>
      <c r="J374" s="8">
        <v>141400</v>
      </c>
      <c r="K374" s="8">
        <v>1579</v>
      </c>
      <c r="L374" s="8">
        <v>15767</v>
      </c>
      <c r="M374" s="1" t="s">
        <v>534</v>
      </c>
      <c r="N374" s="6" t="s">
        <v>680</v>
      </c>
      <c r="O374">
        <v>2025</v>
      </c>
    </row>
    <row r="375" spans="1:15" x14ac:dyDescent="0.4">
      <c r="A375" t="s">
        <v>279</v>
      </c>
      <c r="B375" t="s">
        <v>690</v>
      </c>
      <c r="C375" t="s">
        <v>380</v>
      </c>
      <c r="D375" t="s">
        <v>1645</v>
      </c>
      <c r="E375" s="5">
        <v>3998</v>
      </c>
      <c r="F375" t="s">
        <v>243</v>
      </c>
      <c r="G375">
        <v>44000</v>
      </c>
      <c r="H375" s="8">
        <v>0</v>
      </c>
      <c r="I375" s="8">
        <v>0</v>
      </c>
      <c r="J375" s="8">
        <v>39600</v>
      </c>
      <c r="K375" s="8">
        <v>0</v>
      </c>
      <c r="L375" s="8">
        <v>4400</v>
      </c>
      <c r="M375" s="1" t="s">
        <v>360</v>
      </c>
      <c r="N375" s="6" t="s">
        <v>680</v>
      </c>
      <c r="O375">
        <v>2025</v>
      </c>
    </row>
    <row r="376" spans="1:15" x14ac:dyDescent="0.4">
      <c r="A376" t="s">
        <v>279</v>
      </c>
      <c r="B376" t="s">
        <v>690</v>
      </c>
      <c r="C376" t="s">
        <v>380</v>
      </c>
      <c r="D376" t="s">
        <v>1645</v>
      </c>
      <c r="E376" s="5">
        <v>4000</v>
      </c>
      <c r="F376" t="s">
        <v>244</v>
      </c>
      <c r="G376">
        <v>14368</v>
      </c>
      <c r="H376" s="8">
        <v>0</v>
      </c>
      <c r="I376" s="8">
        <v>0</v>
      </c>
      <c r="J376" s="8">
        <v>0</v>
      </c>
      <c r="K376" s="8">
        <v>0</v>
      </c>
      <c r="L376" s="8">
        <v>14368</v>
      </c>
      <c r="M376" s="1" t="s">
        <v>360</v>
      </c>
      <c r="N376" s="6" t="s">
        <v>680</v>
      </c>
      <c r="O376">
        <v>2025</v>
      </c>
    </row>
    <row r="377" spans="1:15" x14ac:dyDescent="0.4">
      <c r="A377" t="s">
        <v>279</v>
      </c>
      <c r="B377" t="s">
        <v>690</v>
      </c>
      <c r="C377" t="s">
        <v>384</v>
      </c>
      <c r="D377" t="s">
        <v>1651</v>
      </c>
      <c r="E377" s="5">
        <v>6960</v>
      </c>
      <c r="F377" t="s">
        <v>255</v>
      </c>
      <c r="G377">
        <v>18998</v>
      </c>
      <c r="H377" s="8">
        <v>0</v>
      </c>
      <c r="I377" s="8">
        <v>4800</v>
      </c>
      <c r="J377" s="8">
        <v>0</v>
      </c>
      <c r="K377" s="8">
        <v>0</v>
      </c>
      <c r="L377" s="8">
        <v>14198</v>
      </c>
      <c r="M377" s="1" t="s">
        <v>535</v>
      </c>
      <c r="N377" s="6" t="s">
        <v>680</v>
      </c>
      <c r="O377">
        <v>2025</v>
      </c>
    </row>
    <row r="378" spans="1:15" x14ac:dyDescent="0.4">
      <c r="A378" t="s">
        <v>279</v>
      </c>
      <c r="B378" t="s">
        <v>690</v>
      </c>
      <c r="C378" t="s">
        <v>384</v>
      </c>
      <c r="D378" t="s">
        <v>62</v>
      </c>
      <c r="E378" s="5">
        <v>7135</v>
      </c>
      <c r="F378" t="s">
        <v>256</v>
      </c>
      <c r="G378">
        <v>28811</v>
      </c>
      <c r="H378" s="8">
        <v>12400</v>
      </c>
      <c r="I378" s="8">
        <v>0</v>
      </c>
      <c r="J378" s="8">
        <v>0</v>
      </c>
      <c r="K378" s="8">
        <v>0</v>
      </c>
      <c r="L378" s="8">
        <v>16411</v>
      </c>
      <c r="M378" s="1" t="s">
        <v>536</v>
      </c>
      <c r="N378" s="6" t="s">
        <v>680</v>
      </c>
      <c r="O378">
        <v>2025</v>
      </c>
    </row>
    <row r="379" spans="1:15" x14ac:dyDescent="0.4">
      <c r="A379" t="s">
        <v>279</v>
      </c>
      <c r="B379" t="s">
        <v>690</v>
      </c>
      <c r="C379" t="s">
        <v>384</v>
      </c>
      <c r="D379" t="s">
        <v>62</v>
      </c>
      <c r="E379" s="5">
        <v>7615</v>
      </c>
      <c r="F379" t="s">
        <v>257</v>
      </c>
      <c r="G379">
        <v>5981</v>
      </c>
      <c r="H379" s="8">
        <v>0</v>
      </c>
      <c r="I379" s="8">
        <v>0</v>
      </c>
      <c r="J379" s="8">
        <v>0</v>
      </c>
      <c r="K379" s="8">
        <v>4800</v>
      </c>
      <c r="L379" s="8">
        <v>1181</v>
      </c>
      <c r="M379" s="1" t="s">
        <v>537</v>
      </c>
      <c r="N379" s="6" t="s">
        <v>680</v>
      </c>
      <c r="O379">
        <v>2025</v>
      </c>
    </row>
    <row r="380" spans="1:15" x14ac:dyDescent="0.4">
      <c r="A380" t="s">
        <v>279</v>
      </c>
      <c r="B380" t="s">
        <v>690</v>
      </c>
      <c r="C380" t="s">
        <v>384</v>
      </c>
      <c r="D380" t="s">
        <v>64</v>
      </c>
      <c r="E380" s="5">
        <v>7571</v>
      </c>
      <c r="F380" t="s">
        <v>260</v>
      </c>
      <c r="G380">
        <v>7505</v>
      </c>
      <c r="H380" s="8">
        <v>0</v>
      </c>
      <c r="I380" s="8">
        <v>0</v>
      </c>
      <c r="J380" s="8">
        <v>0</v>
      </c>
      <c r="K380" s="8">
        <v>7505</v>
      </c>
      <c r="L380" s="8">
        <v>0</v>
      </c>
      <c r="M380" s="1" t="s">
        <v>538</v>
      </c>
      <c r="N380" s="6" t="s">
        <v>680</v>
      </c>
      <c r="O380">
        <v>2025</v>
      </c>
    </row>
    <row r="381" spans="1:15" x14ac:dyDescent="0.4">
      <c r="A381" t="s">
        <v>279</v>
      </c>
      <c r="B381" t="s">
        <v>690</v>
      </c>
      <c r="C381" t="s">
        <v>384</v>
      </c>
      <c r="D381" t="s">
        <v>64</v>
      </c>
      <c r="E381" s="5">
        <v>7978</v>
      </c>
      <c r="F381" t="s">
        <v>261</v>
      </c>
      <c r="G381">
        <v>103158</v>
      </c>
      <c r="H381" s="8">
        <v>0</v>
      </c>
      <c r="I381" s="8">
        <v>0</v>
      </c>
      <c r="J381" s="8">
        <v>69800</v>
      </c>
      <c r="K381" s="8">
        <v>0</v>
      </c>
      <c r="L381" s="8">
        <v>33358</v>
      </c>
      <c r="M381" s="1" t="s">
        <v>539</v>
      </c>
      <c r="N381" s="6" t="s">
        <v>680</v>
      </c>
      <c r="O381">
        <v>2025</v>
      </c>
    </row>
    <row r="382" spans="1:15" x14ac:dyDescent="0.4">
      <c r="A382" t="s">
        <v>279</v>
      </c>
      <c r="B382" t="s">
        <v>690</v>
      </c>
      <c r="C382" t="s">
        <v>384</v>
      </c>
      <c r="D382" t="s">
        <v>64</v>
      </c>
      <c r="E382" s="5">
        <v>8197</v>
      </c>
      <c r="F382" t="s">
        <v>262</v>
      </c>
      <c r="G382">
        <v>2524</v>
      </c>
      <c r="H382" s="8">
        <v>0</v>
      </c>
      <c r="I382" s="8">
        <v>0</v>
      </c>
      <c r="J382" s="8">
        <v>0</v>
      </c>
      <c r="K382" s="8">
        <v>510</v>
      </c>
      <c r="L382" s="8">
        <v>2014</v>
      </c>
      <c r="M382" s="1" t="s">
        <v>540</v>
      </c>
      <c r="N382" s="6" t="s">
        <v>680</v>
      </c>
      <c r="O382">
        <v>2025</v>
      </c>
    </row>
    <row r="383" spans="1:15" x14ac:dyDescent="0.4">
      <c r="A383" t="s">
        <v>279</v>
      </c>
      <c r="B383" t="s">
        <v>690</v>
      </c>
      <c r="C383" t="s">
        <v>384</v>
      </c>
      <c r="D383" t="s">
        <v>66</v>
      </c>
      <c r="E383" s="5">
        <v>7806</v>
      </c>
      <c r="F383" t="s">
        <v>265</v>
      </c>
      <c r="G383">
        <v>14709</v>
      </c>
      <c r="H383" s="8">
        <v>0</v>
      </c>
      <c r="I383" s="8">
        <v>0</v>
      </c>
      <c r="J383" s="8">
        <v>0</v>
      </c>
      <c r="K383" s="8">
        <v>0</v>
      </c>
      <c r="L383" s="8">
        <v>14709</v>
      </c>
      <c r="M383" s="1" t="s">
        <v>541</v>
      </c>
      <c r="N383" s="6" t="s">
        <v>680</v>
      </c>
      <c r="O383">
        <v>2025</v>
      </c>
    </row>
    <row r="384" spans="1:15" x14ac:dyDescent="0.4">
      <c r="A384" t="s">
        <v>279</v>
      </c>
      <c r="B384" t="s">
        <v>690</v>
      </c>
      <c r="C384" t="s">
        <v>384</v>
      </c>
      <c r="D384" t="s">
        <v>66</v>
      </c>
      <c r="E384" s="5">
        <v>8213</v>
      </c>
      <c r="F384" t="s">
        <v>266</v>
      </c>
      <c r="G384">
        <v>25927</v>
      </c>
      <c r="H384" s="8">
        <v>0</v>
      </c>
      <c r="I384" s="8">
        <v>0</v>
      </c>
      <c r="J384" s="8">
        <v>0</v>
      </c>
      <c r="K384" s="8">
        <v>0</v>
      </c>
      <c r="L384" s="8">
        <v>25927</v>
      </c>
      <c r="M384" s="1" t="s">
        <v>542</v>
      </c>
      <c r="N384" s="6" t="s">
        <v>680</v>
      </c>
      <c r="O384">
        <v>2025</v>
      </c>
    </row>
    <row r="385" spans="1:15" x14ac:dyDescent="0.4">
      <c r="A385" t="s">
        <v>279</v>
      </c>
      <c r="B385" t="s">
        <v>691</v>
      </c>
      <c r="C385" t="s">
        <v>386</v>
      </c>
      <c r="D385" t="s">
        <v>33</v>
      </c>
      <c r="E385" s="5">
        <v>6994</v>
      </c>
      <c r="F385" t="s">
        <v>124</v>
      </c>
      <c r="G385">
        <v>1992</v>
      </c>
      <c r="H385" s="8">
        <v>0</v>
      </c>
      <c r="I385" s="8">
        <v>0</v>
      </c>
      <c r="J385" s="8">
        <v>0</v>
      </c>
      <c r="K385" s="8">
        <v>1992</v>
      </c>
      <c r="L385" s="8">
        <v>0</v>
      </c>
      <c r="M385" s="1" t="s">
        <v>543</v>
      </c>
      <c r="N385" s="6" t="s">
        <v>680</v>
      </c>
      <c r="O385">
        <v>2025</v>
      </c>
    </row>
    <row r="386" spans="1:15" x14ac:dyDescent="0.4">
      <c r="A386" t="s">
        <v>279</v>
      </c>
      <c r="B386" t="s">
        <v>691</v>
      </c>
      <c r="C386" t="s">
        <v>386</v>
      </c>
      <c r="D386" t="s">
        <v>33</v>
      </c>
      <c r="E386" s="5">
        <v>8000</v>
      </c>
      <c r="F386" t="s">
        <v>125</v>
      </c>
      <c r="G386">
        <v>2188</v>
      </c>
      <c r="H386" s="8">
        <v>0</v>
      </c>
      <c r="I386" s="8">
        <v>0</v>
      </c>
      <c r="J386" s="8">
        <v>0</v>
      </c>
      <c r="K386" s="8">
        <v>1800</v>
      </c>
      <c r="L386" s="8">
        <v>388</v>
      </c>
      <c r="M386" s="1" t="s">
        <v>544</v>
      </c>
      <c r="N386" s="6" t="s">
        <v>680</v>
      </c>
      <c r="O386">
        <v>2025</v>
      </c>
    </row>
    <row r="387" spans="1:15" x14ac:dyDescent="0.4">
      <c r="A387" t="s">
        <v>279</v>
      </c>
      <c r="B387" t="s">
        <v>691</v>
      </c>
      <c r="C387" t="s">
        <v>386</v>
      </c>
      <c r="D387" t="s">
        <v>33</v>
      </c>
      <c r="E387" s="5">
        <v>8002</v>
      </c>
      <c r="F387" t="s">
        <v>126</v>
      </c>
      <c r="G387">
        <v>27716</v>
      </c>
      <c r="H387" s="8">
        <v>0</v>
      </c>
      <c r="I387" s="8">
        <v>0</v>
      </c>
      <c r="J387" s="8">
        <v>0</v>
      </c>
      <c r="K387" s="8">
        <v>13290</v>
      </c>
      <c r="L387" s="8">
        <v>14426</v>
      </c>
      <c r="M387" s="1" t="s">
        <v>545</v>
      </c>
      <c r="N387" s="6" t="s">
        <v>680</v>
      </c>
      <c r="O387">
        <v>2025</v>
      </c>
    </row>
    <row r="388" spans="1:15" x14ac:dyDescent="0.4">
      <c r="A388" t="s">
        <v>279</v>
      </c>
      <c r="B388" t="s">
        <v>691</v>
      </c>
      <c r="C388" t="s">
        <v>386</v>
      </c>
      <c r="D388" t="s">
        <v>33</v>
      </c>
      <c r="E388" s="5">
        <v>8115</v>
      </c>
      <c r="F388" t="s">
        <v>127</v>
      </c>
      <c r="G388">
        <v>10514</v>
      </c>
      <c r="H388" s="8">
        <v>0</v>
      </c>
      <c r="I388" s="8">
        <v>0</v>
      </c>
      <c r="J388" s="8">
        <v>0</v>
      </c>
      <c r="K388" s="8">
        <v>10514</v>
      </c>
      <c r="L388" s="8">
        <v>0</v>
      </c>
      <c r="M388" s="1" t="s">
        <v>546</v>
      </c>
      <c r="N388" s="6" t="s">
        <v>680</v>
      </c>
      <c r="O388">
        <v>2025</v>
      </c>
    </row>
    <row r="389" spans="1:15" x14ac:dyDescent="0.4">
      <c r="A389" t="s">
        <v>279</v>
      </c>
      <c r="B389" t="s">
        <v>691</v>
      </c>
      <c r="C389" t="s">
        <v>386</v>
      </c>
      <c r="D389" t="s">
        <v>34</v>
      </c>
      <c r="E389" s="5">
        <v>4015</v>
      </c>
      <c r="F389" t="s">
        <v>128</v>
      </c>
      <c r="G389">
        <v>2106</v>
      </c>
      <c r="H389" s="8">
        <v>0</v>
      </c>
      <c r="I389" s="8">
        <v>0</v>
      </c>
      <c r="J389" s="8">
        <v>0</v>
      </c>
      <c r="K389" s="8">
        <v>0</v>
      </c>
      <c r="L389" s="8">
        <v>2106</v>
      </c>
      <c r="M389" s="1" t="s">
        <v>547</v>
      </c>
      <c r="N389" s="6" t="s">
        <v>680</v>
      </c>
      <c r="O389">
        <v>2025</v>
      </c>
    </row>
    <row r="390" spans="1:15" x14ac:dyDescent="0.4">
      <c r="A390" t="s">
        <v>279</v>
      </c>
      <c r="B390" t="s">
        <v>691</v>
      </c>
      <c r="C390" t="s">
        <v>386</v>
      </c>
      <c r="D390" t="s">
        <v>34</v>
      </c>
      <c r="E390" s="5">
        <v>8192</v>
      </c>
      <c r="F390" t="s">
        <v>129</v>
      </c>
      <c r="G390">
        <v>3280</v>
      </c>
      <c r="H390" s="8">
        <v>0</v>
      </c>
      <c r="I390" s="8">
        <v>0</v>
      </c>
      <c r="J390" s="8">
        <v>0</v>
      </c>
      <c r="K390" s="8">
        <v>1180</v>
      </c>
      <c r="L390" s="8">
        <v>2100</v>
      </c>
      <c r="M390" s="1" t="s">
        <v>548</v>
      </c>
      <c r="N390" s="6" t="s">
        <v>680</v>
      </c>
      <c r="O390">
        <v>2025</v>
      </c>
    </row>
    <row r="391" spans="1:15" x14ac:dyDescent="0.4">
      <c r="A391" t="s">
        <v>279</v>
      </c>
      <c r="B391" t="s">
        <v>691</v>
      </c>
      <c r="C391" t="s">
        <v>386</v>
      </c>
      <c r="D391" t="s">
        <v>35</v>
      </c>
      <c r="E391" s="5">
        <v>3765</v>
      </c>
      <c r="F391" t="s">
        <v>130</v>
      </c>
      <c r="G391">
        <v>702630</v>
      </c>
      <c r="H391" s="8">
        <v>0</v>
      </c>
      <c r="I391" s="8">
        <v>0</v>
      </c>
      <c r="J391" s="8">
        <v>0</v>
      </c>
      <c r="K391" s="8">
        <v>0</v>
      </c>
      <c r="L391" s="8">
        <v>702630</v>
      </c>
      <c r="M391" s="1" t="s">
        <v>549</v>
      </c>
      <c r="N391" s="6" t="s">
        <v>680</v>
      </c>
      <c r="O391">
        <v>2025</v>
      </c>
    </row>
    <row r="392" spans="1:15" x14ac:dyDescent="0.4">
      <c r="A392" t="s">
        <v>279</v>
      </c>
      <c r="B392" t="s">
        <v>692</v>
      </c>
      <c r="C392" t="s">
        <v>384</v>
      </c>
      <c r="D392" t="s">
        <v>63</v>
      </c>
      <c r="E392" s="5">
        <v>4018</v>
      </c>
      <c r="F392" t="s">
        <v>258</v>
      </c>
      <c r="G392">
        <v>94007</v>
      </c>
      <c r="H392" s="8">
        <v>0</v>
      </c>
      <c r="I392" s="8">
        <v>0</v>
      </c>
      <c r="J392" s="8">
        <v>0</v>
      </c>
      <c r="K392" s="8">
        <v>0</v>
      </c>
      <c r="L392" s="8">
        <v>94007</v>
      </c>
      <c r="M392" s="1" t="s">
        <v>550</v>
      </c>
      <c r="N392" s="6" t="s">
        <v>680</v>
      </c>
      <c r="O392">
        <v>2025</v>
      </c>
    </row>
    <row r="393" spans="1:15" x14ac:dyDescent="0.4">
      <c r="A393" t="s">
        <v>279</v>
      </c>
      <c r="B393" t="s">
        <v>692</v>
      </c>
      <c r="C393" t="s">
        <v>384</v>
      </c>
      <c r="D393" t="s">
        <v>63</v>
      </c>
      <c r="E393" s="5">
        <v>6832</v>
      </c>
      <c r="F393" t="s">
        <v>259</v>
      </c>
      <c r="G393">
        <v>19615</v>
      </c>
      <c r="H393" s="8">
        <v>0</v>
      </c>
      <c r="I393" s="8">
        <v>0</v>
      </c>
      <c r="J393" s="8">
        <v>0</v>
      </c>
      <c r="K393" s="8">
        <v>8594</v>
      </c>
      <c r="L393" s="8">
        <v>11021</v>
      </c>
      <c r="M393" s="1" t="s">
        <v>551</v>
      </c>
      <c r="N393" s="6" t="s">
        <v>680</v>
      </c>
      <c r="O393">
        <v>2025</v>
      </c>
    </row>
    <row r="394" spans="1:15" x14ac:dyDescent="0.4">
      <c r="A394" t="s">
        <v>677</v>
      </c>
      <c r="B394" t="s">
        <v>693</v>
      </c>
      <c r="C394" t="s">
        <v>379</v>
      </c>
      <c r="D394" t="s">
        <v>32</v>
      </c>
      <c r="E394" s="5">
        <v>6552</v>
      </c>
      <c r="F394" t="s">
        <v>123</v>
      </c>
      <c r="G394">
        <v>1226</v>
      </c>
      <c r="H394" s="8">
        <v>272</v>
      </c>
      <c r="I394" s="8">
        <v>0</v>
      </c>
      <c r="J394" s="8">
        <v>0</v>
      </c>
      <c r="K394" s="8">
        <v>0</v>
      </c>
      <c r="L394" s="8">
        <v>954</v>
      </c>
      <c r="M394" s="1" t="s">
        <v>552</v>
      </c>
      <c r="N394" s="6" t="s">
        <v>681</v>
      </c>
      <c r="O394">
        <v>2025</v>
      </c>
    </row>
    <row r="395" spans="1:15" x14ac:dyDescent="0.4">
      <c r="A395" t="s">
        <v>280</v>
      </c>
      <c r="B395" t="s">
        <v>693</v>
      </c>
      <c r="C395" t="s">
        <v>377</v>
      </c>
      <c r="D395" t="s">
        <v>51</v>
      </c>
      <c r="E395" s="5">
        <v>7711</v>
      </c>
      <c r="F395" t="s">
        <v>199</v>
      </c>
      <c r="G395">
        <v>1767</v>
      </c>
      <c r="H395" s="8">
        <v>0</v>
      </c>
      <c r="I395" s="8">
        <v>0</v>
      </c>
      <c r="J395" s="8">
        <v>0</v>
      </c>
      <c r="K395" s="8">
        <v>0</v>
      </c>
      <c r="L395" s="8">
        <v>1767</v>
      </c>
      <c r="M395" s="1" t="s">
        <v>553</v>
      </c>
      <c r="N395" s="6" t="s">
        <v>681</v>
      </c>
      <c r="O395">
        <v>2025</v>
      </c>
    </row>
    <row r="396" spans="1:15" x14ac:dyDescent="0.4">
      <c r="A396" t="s">
        <v>280</v>
      </c>
      <c r="B396" t="s">
        <v>693</v>
      </c>
      <c r="C396" t="s">
        <v>377</v>
      </c>
      <c r="D396" t="s">
        <v>51</v>
      </c>
      <c r="E396" s="5">
        <v>7855</v>
      </c>
      <c r="F396" t="s">
        <v>200</v>
      </c>
      <c r="G396">
        <v>8135</v>
      </c>
      <c r="H396" s="8">
        <v>0</v>
      </c>
      <c r="I396" s="8">
        <v>0</v>
      </c>
      <c r="J396" s="8">
        <v>0</v>
      </c>
      <c r="K396" s="8">
        <v>0</v>
      </c>
      <c r="L396" s="8">
        <v>8135</v>
      </c>
      <c r="M396" s="1" t="s">
        <v>554</v>
      </c>
      <c r="N396" s="6" t="s">
        <v>681</v>
      </c>
      <c r="O396">
        <v>2025</v>
      </c>
    </row>
    <row r="397" spans="1:15" x14ac:dyDescent="0.4">
      <c r="A397" t="s">
        <v>280</v>
      </c>
      <c r="B397" t="s">
        <v>693</v>
      </c>
      <c r="C397" t="s">
        <v>377</v>
      </c>
      <c r="D397" t="s">
        <v>51</v>
      </c>
      <c r="E397" s="5">
        <v>4893</v>
      </c>
      <c r="F397" t="s">
        <v>201</v>
      </c>
      <c r="G397">
        <v>4848</v>
      </c>
      <c r="H397" s="8">
        <v>0</v>
      </c>
      <c r="I397" s="8">
        <v>0</v>
      </c>
      <c r="J397" s="8">
        <v>0</v>
      </c>
      <c r="K397" s="8">
        <v>3900</v>
      </c>
      <c r="L397" s="8">
        <v>948</v>
      </c>
      <c r="M397" s="1" t="s">
        <v>555</v>
      </c>
      <c r="N397" s="6" t="s">
        <v>681</v>
      </c>
      <c r="O397">
        <v>2025</v>
      </c>
    </row>
    <row r="398" spans="1:15" x14ac:dyDescent="0.4">
      <c r="A398" t="s">
        <v>280</v>
      </c>
      <c r="B398" t="s">
        <v>693</v>
      </c>
      <c r="C398" t="s">
        <v>377</v>
      </c>
      <c r="D398" t="s">
        <v>51</v>
      </c>
      <c r="E398" s="5">
        <v>6670</v>
      </c>
      <c r="F398" t="s">
        <v>202</v>
      </c>
      <c r="G398">
        <v>4020</v>
      </c>
      <c r="H398" s="8">
        <v>0</v>
      </c>
      <c r="I398" s="8">
        <v>0</v>
      </c>
      <c r="J398" s="8">
        <v>0</v>
      </c>
      <c r="K398" s="8">
        <v>0</v>
      </c>
      <c r="L398" s="8">
        <v>4020</v>
      </c>
      <c r="M398" s="1" t="s">
        <v>556</v>
      </c>
      <c r="N398" s="6" t="s">
        <v>681</v>
      </c>
      <c r="O398">
        <v>2025</v>
      </c>
    </row>
    <row r="399" spans="1:15" x14ac:dyDescent="0.4">
      <c r="A399" t="s">
        <v>280</v>
      </c>
      <c r="B399" t="s">
        <v>693</v>
      </c>
      <c r="C399" t="s">
        <v>377</v>
      </c>
      <c r="D399" t="s">
        <v>51</v>
      </c>
      <c r="E399" s="5">
        <v>8069</v>
      </c>
      <c r="F399" t="s">
        <v>203</v>
      </c>
      <c r="G399">
        <v>2875</v>
      </c>
      <c r="H399" s="8">
        <v>0</v>
      </c>
      <c r="I399" s="8">
        <v>0</v>
      </c>
      <c r="J399" s="8">
        <v>0</v>
      </c>
      <c r="K399" s="8">
        <v>2300</v>
      </c>
      <c r="L399" s="8">
        <v>575</v>
      </c>
      <c r="M399" s="1" t="s">
        <v>557</v>
      </c>
      <c r="N399" s="6" t="s">
        <v>681</v>
      </c>
      <c r="O399">
        <v>2025</v>
      </c>
    </row>
    <row r="400" spans="1:15" x14ac:dyDescent="0.4">
      <c r="A400" t="s">
        <v>280</v>
      </c>
      <c r="B400" t="s">
        <v>693</v>
      </c>
      <c r="C400" t="s">
        <v>377</v>
      </c>
      <c r="D400" t="s">
        <v>52</v>
      </c>
      <c r="E400" s="5">
        <v>6957</v>
      </c>
      <c r="F400" t="s">
        <v>204</v>
      </c>
      <c r="G400">
        <v>26000</v>
      </c>
      <c r="H400" s="8">
        <v>0</v>
      </c>
      <c r="I400" s="8">
        <v>0</v>
      </c>
      <c r="J400" s="8">
        <v>0</v>
      </c>
      <c r="K400" s="8">
        <v>0</v>
      </c>
      <c r="L400" s="8">
        <v>26000</v>
      </c>
      <c r="M400" s="1" t="s">
        <v>558</v>
      </c>
      <c r="N400" s="6" t="s">
        <v>681</v>
      </c>
      <c r="O400">
        <v>2025</v>
      </c>
    </row>
    <row r="401" spans="1:15" x14ac:dyDescent="0.4">
      <c r="A401" t="s">
        <v>280</v>
      </c>
      <c r="B401" t="s">
        <v>693</v>
      </c>
      <c r="C401" t="s">
        <v>377</v>
      </c>
      <c r="D401" t="s">
        <v>52</v>
      </c>
      <c r="E401" s="5">
        <v>8228</v>
      </c>
      <c r="F401" t="s">
        <v>205</v>
      </c>
      <c r="G401">
        <v>1923</v>
      </c>
      <c r="H401" s="8">
        <v>0</v>
      </c>
      <c r="I401" s="8">
        <v>0</v>
      </c>
      <c r="J401" s="8">
        <v>0</v>
      </c>
      <c r="K401" s="8">
        <v>0</v>
      </c>
      <c r="L401" s="8">
        <v>1923</v>
      </c>
      <c r="M401" s="1" t="s">
        <v>559</v>
      </c>
      <c r="N401" s="6" t="s">
        <v>681</v>
      </c>
      <c r="O401">
        <v>2025</v>
      </c>
    </row>
    <row r="402" spans="1:15" x14ac:dyDescent="0.4">
      <c r="A402" t="s">
        <v>280</v>
      </c>
      <c r="B402" t="s">
        <v>693</v>
      </c>
      <c r="C402" t="s">
        <v>377</v>
      </c>
      <c r="D402" t="s">
        <v>52</v>
      </c>
      <c r="E402" s="5">
        <v>6672</v>
      </c>
      <c r="F402" t="s">
        <v>206</v>
      </c>
      <c r="G402">
        <v>5827</v>
      </c>
      <c r="H402" s="8">
        <v>0</v>
      </c>
      <c r="I402" s="8">
        <v>0</v>
      </c>
      <c r="J402" s="8">
        <v>0</v>
      </c>
      <c r="K402" s="8">
        <v>4700</v>
      </c>
      <c r="L402" s="8">
        <v>1127</v>
      </c>
      <c r="M402" s="1" t="s">
        <v>560</v>
      </c>
      <c r="N402" s="6" t="s">
        <v>681</v>
      </c>
      <c r="O402">
        <v>2025</v>
      </c>
    </row>
    <row r="403" spans="1:15" x14ac:dyDescent="0.4">
      <c r="A403" t="s">
        <v>280</v>
      </c>
      <c r="B403" t="s">
        <v>693</v>
      </c>
      <c r="C403" t="s">
        <v>377</v>
      </c>
      <c r="D403" t="s">
        <v>52</v>
      </c>
      <c r="E403" s="5">
        <v>6830</v>
      </c>
      <c r="F403" t="s">
        <v>207</v>
      </c>
      <c r="G403">
        <v>32126</v>
      </c>
      <c r="H403" s="8">
        <v>24877</v>
      </c>
      <c r="I403" s="8">
        <v>0</v>
      </c>
      <c r="J403" s="8">
        <v>0</v>
      </c>
      <c r="K403" s="8">
        <v>0</v>
      </c>
      <c r="L403" s="8">
        <v>7249</v>
      </c>
      <c r="M403" s="1" t="s">
        <v>561</v>
      </c>
      <c r="N403" s="6" t="s">
        <v>681</v>
      </c>
      <c r="O403">
        <v>2025</v>
      </c>
    </row>
    <row r="404" spans="1:15" x14ac:dyDescent="0.4">
      <c r="A404" t="s">
        <v>280</v>
      </c>
      <c r="B404" t="s">
        <v>693</v>
      </c>
      <c r="C404" t="s">
        <v>377</v>
      </c>
      <c r="D404" t="s">
        <v>52</v>
      </c>
      <c r="E404" s="5">
        <v>7240</v>
      </c>
      <c r="F404" t="s">
        <v>208</v>
      </c>
      <c r="G404">
        <v>100270</v>
      </c>
      <c r="H404" s="8">
        <v>0</v>
      </c>
      <c r="I404" s="8">
        <v>0</v>
      </c>
      <c r="J404" s="8">
        <v>0</v>
      </c>
      <c r="K404" s="8">
        <v>0</v>
      </c>
      <c r="L404" s="8">
        <v>100270</v>
      </c>
      <c r="M404" s="1" t="s">
        <v>562</v>
      </c>
      <c r="N404" s="6" t="s">
        <v>681</v>
      </c>
      <c r="O404">
        <v>2025</v>
      </c>
    </row>
    <row r="405" spans="1:15" x14ac:dyDescent="0.4">
      <c r="A405" t="s">
        <v>280</v>
      </c>
      <c r="B405" t="s">
        <v>693</v>
      </c>
      <c r="C405" t="s">
        <v>377</v>
      </c>
      <c r="D405" t="s">
        <v>52</v>
      </c>
      <c r="E405" s="5">
        <v>8094</v>
      </c>
      <c r="F405" t="s">
        <v>209</v>
      </c>
      <c r="G405">
        <v>2360</v>
      </c>
      <c r="H405" s="8">
        <v>0</v>
      </c>
      <c r="I405" s="8">
        <v>0</v>
      </c>
      <c r="J405" s="8">
        <v>0</v>
      </c>
      <c r="K405" s="8">
        <v>1900</v>
      </c>
      <c r="L405" s="8">
        <v>460</v>
      </c>
      <c r="M405" s="1" t="s">
        <v>563</v>
      </c>
      <c r="N405" s="6" t="s">
        <v>681</v>
      </c>
      <c r="O405">
        <v>2025</v>
      </c>
    </row>
    <row r="406" spans="1:15" x14ac:dyDescent="0.4">
      <c r="A406" t="s">
        <v>280</v>
      </c>
      <c r="B406" t="s">
        <v>693</v>
      </c>
      <c r="C406" t="s">
        <v>377</v>
      </c>
      <c r="D406" t="s">
        <v>52</v>
      </c>
      <c r="E406" s="5">
        <v>8190</v>
      </c>
      <c r="F406" t="s">
        <v>210</v>
      </c>
      <c r="G406">
        <v>43507</v>
      </c>
      <c r="H406" s="8">
        <v>0</v>
      </c>
      <c r="I406" s="8">
        <v>0</v>
      </c>
      <c r="J406" s="8">
        <v>0</v>
      </c>
      <c r="K406" s="8">
        <v>13780</v>
      </c>
      <c r="L406" s="8">
        <v>29727</v>
      </c>
      <c r="M406" s="1" t="s">
        <v>564</v>
      </c>
      <c r="N406" s="6" t="s">
        <v>681</v>
      </c>
      <c r="O406">
        <v>2025</v>
      </c>
    </row>
    <row r="407" spans="1:15" x14ac:dyDescent="0.4">
      <c r="A407" t="s">
        <v>280</v>
      </c>
      <c r="B407" t="s">
        <v>693</v>
      </c>
      <c r="C407" t="s">
        <v>377</v>
      </c>
      <c r="D407" t="s">
        <v>52</v>
      </c>
      <c r="E407" s="5">
        <v>8070</v>
      </c>
      <c r="F407" t="s">
        <v>211</v>
      </c>
      <c r="G407">
        <v>3000</v>
      </c>
      <c r="H407" s="8">
        <v>0</v>
      </c>
      <c r="I407" s="8">
        <v>0</v>
      </c>
      <c r="J407" s="8">
        <v>0</v>
      </c>
      <c r="K407" s="8">
        <v>0</v>
      </c>
      <c r="L407" s="8">
        <v>3000</v>
      </c>
      <c r="M407" s="1" t="s">
        <v>565</v>
      </c>
      <c r="N407" s="6" t="s">
        <v>681</v>
      </c>
      <c r="O407">
        <v>2025</v>
      </c>
    </row>
    <row r="408" spans="1:15" x14ac:dyDescent="0.4">
      <c r="A408" t="s">
        <v>280</v>
      </c>
      <c r="B408" t="s">
        <v>693</v>
      </c>
      <c r="C408" t="s">
        <v>377</v>
      </c>
      <c r="D408" t="s">
        <v>53</v>
      </c>
      <c r="E408" s="5">
        <v>7791</v>
      </c>
      <c r="F408" t="s">
        <v>213</v>
      </c>
      <c r="G408">
        <v>10139</v>
      </c>
      <c r="H408" s="8">
        <v>0</v>
      </c>
      <c r="I408" s="8">
        <v>0</v>
      </c>
      <c r="J408" s="8">
        <v>0</v>
      </c>
      <c r="K408" s="8">
        <v>11</v>
      </c>
      <c r="L408" s="8">
        <v>10128</v>
      </c>
      <c r="M408" s="1" t="s">
        <v>566</v>
      </c>
      <c r="N408" s="6" t="s">
        <v>681</v>
      </c>
      <c r="O408">
        <v>2025</v>
      </c>
    </row>
    <row r="409" spans="1:15" x14ac:dyDescent="0.4">
      <c r="A409" t="s">
        <v>280</v>
      </c>
      <c r="B409" t="s">
        <v>693</v>
      </c>
      <c r="C409" t="s">
        <v>377</v>
      </c>
      <c r="D409" t="s">
        <v>53</v>
      </c>
      <c r="E409" s="5">
        <v>8088</v>
      </c>
      <c r="F409" t="s">
        <v>214</v>
      </c>
      <c r="G409">
        <v>3000</v>
      </c>
      <c r="H409" s="8">
        <v>0</v>
      </c>
      <c r="I409" s="8">
        <v>0</v>
      </c>
      <c r="J409" s="8">
        <v>0</v>
      </c>
      <c r="K409" s="8">
        <v>0</v>
      </c>
      <c r="L409" s="8">
        <v>3000</v>
      </c>
      <c r="M409" s="1" t="s">
        <v>567</v>
      </c>
      <c r="N409" s="6" t="s">
        <v>681</v>
      </c>
      <c r="O409">
        <v>2025</v>
      </c>
    </row>
    <row r="410" spans="1:15" x14ac:dyDescent="0.4">
      <c r="A410" t="s">
        <v>280</v>
      </c>
      <c r="B410" t="s">
        <v>693</v>
      </c>
      <c r="C410" t="s">
        <v>377</v>
      </c>
      <c r="D410" t="s">
        <v>53</v>
      </c>
      <c r="E410" s="5">
        <v>8089</v>
      </c>
      <c r="F410" t="s">
        <v>215</v>
      </c>
      <c r="G410">
        <v>2739</v>
      </c>
      <c r="H410" s="8">
        <v>0</v>
      </c>
      <c r="I410" s="8">
        <v>0</v>
      </c>
      <c r="J410" s="8">
        <v>0</v>
      </c>
      <c r="K410" s="8">
        <v>0</v>
      </c>
      <c r="L410" s="8">
        <v>2739</v>
      </c>
      <c r="M410" s="1" t="s">
        <v>568</v>
      </c>
      <c r="N410" s="6" t="s">
        <v>681</v>
      </c>
      <c r="O410">
        <v>2025</v>
      </c>
    </row>
    <row r="411" spans="1:15" x14ac:dyDescent="0.4">
      <c r="A411" t="s">
        <v>281</v>
      </c>
      <c r="B411" t="s">
        <v>694</v>
      </c>
      <c r="C411" t="s">
        <v>387</v>
      </c>
      <c r="D411" t="s">
        <v>46</v>
      </c>
      <c r="E411" s="5">
        <v>7565</v>
      </c>
      <c r="F411" t="s">
        <v>184</v>
      </c>
      <c r="G411">
        <v>173</v>
      </c>
      <c r="H411" s="8">
        <v>0</v>
      </c>
      <c r="I411" s="8">
        <v>0</v>
      </c>
      <c r="J411" s="8">
        <v>0</v>
      </c>
      <c r="K411" s="8">
        <v>0</v>
      </c>
      <c r="L411" s="8">
        <v>173</v>
      </c>
      <c r="M411" s="1" t="s">
        <v>569</v>
      </c>
      <c r="N411" s="6" t="s">
        <v>681</v>
      </c>
      <c r="O411">
        <v>2025</v>
      </c>
    </row>
    <row r="412" spans="1:15" x14ac:dyDescent="0.4">
      <c r="A412" t="s">
        <v>280</v>
      </c>
      <c r="B412" t="s">
        <v>694</v>
      </c>
      <c r="C412" t="s">
        <v>387</v>
      </c>
      <c r="D412" t="s">
        <v>46</v>
      </c>
      <c r="E412" s="5">
        <v>7844</v>
      </c>
      <c r="F412" t="s">
        <v>185</v>
      </c>
      <c r="G412">
        <v>4827</v>
      </c>
      <c r="H412" s="8">
        <v>0</v>
      </c>
      <c r="I412" s="8">
        <v>0</v>
      </c>
      <c r="J412" s="8">
        <v>0</v>
      </c>
      <c r="K412" s="8">
        <v>2400</v>
      </c>
      <c r="L412" s="8">
        <v>2427</v>
      </c>
      <c r="M412" s="1" t="s">
        <v>570</v>
      </c>
      <c r="N412" s="6" t="s">
        <v>681</v>
      </c>
      <c r="O412">
        <v>2025</v>
      </c>
    </row>
    <row r="413" spans="1:15" x14ac:dyDescent="0.4">
      <c r="A413" t="s">
        <v>280</v>
      </c>
      <c r="B413" t="s">
        <v>694</v>
      </c>
      <c r="C413" t="s">
        <v>387</v>
      </c>
      <c r="D413" t="s">
        <v>47</v>
      </c>
      <c r="E413" s="5">
        <v>5674</v>
      </c>
      <c r="F413" t="s">
        <v>186</v>
      </c>
      <c r="G413">
        <v>25858</v>
      </c>
      <c r="H413" s="8">
        <v>0</v>
      </c>
      <c r="I413" s="8">
        <v>25858</v>
      </c>
      <c r="J413" s="8">
        <v>0</v>
      </c>
      <c r="K413" s="8">
        <v>0</v>
      </c>
      <c r="L413" s="8">
        <v>0</v>
      </c>
      <c r="M413" s="1" t="s">
        <v>571</v>
      </c>
      <c r="N413" s="6" t="s">
        <v>681</v>
      </c>
      <c r="O413">
        <v>2025</v>
      </c>
    </row>
    <row r="414" spans="1:15" x14ac:dyDescent="0.4">
      <c r="A414" t="s">
        <v>280</v>
      </c>
      <c r="B414" t="s">
        <v>694</v>
      </c>
      <c r="C414" t="s">
        <v>387</v>
      </c>
      <c r="D414" t="s">
        <v>47</v>
      </c>
      <c r="E414" s="5">
        <v>5139</v>
      </c>
      <c r="F414" t="s">
        <v>187</v>
      </c>
      <c r="G414">
        <v>33323</v>
      </c>
      <c r="H414" s="8">
        <v>0</v>
      </c>
      <c r="I414" s="8">
        <v>0</v>
      </c>
      <c r="J414" s="8">
        <v>0</v>
      </c>
      <c r="K414" s="8">
        <v>0</v>
      </c>
      <c r="L414" s="8">
        <v>33323</v>
      </c>
      <c r="M414" s="1" t="s">
        <v>572</v>
      </c>
      <c r="N414" s="6" t="s">
        <v>681</v>
      </c>
      <c r="O414">
        <v>2025</v>
      </c>
    </row>
    <row r="415" spans="1:15" x14ac:dyDescent="0.4">
      <c r="A415" t="s">
        <v>280</v>
      </c>
      <c r="B415" t="s">
        <v>694</v>
      </c>
      <c r="C415" t="s">
        <v>387</v>
      </c>
      <c r="D415" t="s">
        <v>47</v>
      </c>
      <c r="E415" s="5">
        <v>6459</v>
      </c>
      <c r="F415" t="s">
        <v>188</v>
      </c>
      <c r="G415">
        <v>54800</v>
      </c>
      <c r="H415" s="8">
        <v>0</v>
      </c>
      <c r="I415" s="8">
        <v>0</v>
      </c>
      <c r="J415" s="8">
        <v>0</v>
      </c>
      <c r="K415" s="8">
        <v>47370</v>
      </c>
      <c r="L415" s="8">
        <v>7430</v>
      </c>
      <c r="M415" s="1" t="s">
        <v>573</v>
      </c>
      <c r="N415" s="6" t="s">
        <v>681</v>
      </c>
      <c r="O415">
        <v>2025</v>
      </c>
    </row>
    <row r="416" spans="1:15" x14ac:dyDescent="0.4">
      <c r="A416" t="s">
        <v>281</v>
      </c>
      <c r="B416" t="s">
        <v>694</v>
      </c>
      <c r="C416" t="s">
        <v>387</v>
      </c>
      <c r="D416" t="s">
        <v>47</v>
      </c>
      <c r="E416" s="5">
        <v>7564</v>
      </c>
      <c r="F416" t="s">
        <v>189</v>
      </c>
      <c r="G416">
        <v>1900</v>
      </c>
      <c r="H416" s="8">
        <v>0</v>
      </c>
      <c r="I416" s="8">
        <v>0</v>
      </c>
      <c r="J416" s="8">
        <v>0</v>
      </c>
      <c r="K416" s="8">
        <v>0</v>
      </c>
      <c r="L416" s="8">
        <v>1900</v>
      </c>
      <c r="M416" s="1" t="s">
        <v>574</v>
      </c>
      <c r="N416" s="6" t="s">
        <v>681</v>
      </c>
      <c r="O416">
        <v>2025</v>
      </c>
    </row>
    <row r="417" spans="1:15" x14ac:dyDescent="0.4">
      <c r="A417" t="s">
        <v>280</v>
      </c>
      <c r="B417" t="s">
        <v>694</v>
      </c>
      <c r="C417" t="s">
        <v>387</v>
      </c>
      <c r="D417" t="s">
        <v>49</v>
      </c>
      <c r="E417" s="5">
        <v>6859</v>
      </c>
      <c r="F417" t="s">
        <v>191</v>
      </c>
      <c r="G417">
        <v>18063</v>
      </c>
      <c r="H417" s="8">
        <v>0</v>
      </c>
      <c r="I417" s="8">
        <v>2221</v>
      </c>
      <c r="J417" s="8">
        <v>0</v>
      </c>
      <c r="K417" s="8">
        <v>15842</v>
      </c>
      <c r="L417" s="8">
        <v>0</v>
      </c>
      <c r="M417" s="1" t="s">
        <v>575</v>
      </c>
      <c r="N417" s="6" t="s">
        <v>681</v>
      </c>
      <c r="O417">
        <v>2025</v>
      </c>
    </row>
    <row r="418" spans="1:15" x14ac:dyDescent="0.4">
      <c r="A418" t="s">
        <v>280</v>
      </c>
      <c r="B418" t="s">
        <v>694</v>
      </c>
      <c r="C418" t="s">
        <v>387</v>
      </c>
      <c r="D418" t="s">
        <v>49</v>
      </c>
      <c r="E418" s="5">
        <v>7972</v>
      </c>
      <c r="F418" t="s">
        <v>192</v>
      </c>
      <c r="G418">
        <v>139798</v>
      </c>
      <c r="H418" s="8">
        <v>0</v>
      </c>
      <c r="I418" s="8">
        <v>0</v>
      </c>
      <c r="J418" s="8">
        <v>0</v>
      </c>
      <c r="K418" s="8">
        <v>139798</v>
      </c>
      <c r="L418" s="8">
        <v>0</v>
      </c>
      <c r="M418" s="1" t="s">
        <v>576</v>
      </c>
      <c r="N418" s="6" t="s">
        <v>681</v>
      </c>
      <c r="O418">
        <v>2025</v>
      </c>
    </row>
    <row r="419" spans="1:15" x14ac:dyDescent="0.4">
      <c r="A419" t="s">
        <v>280</v>
      </c>
      <c r="B419" t="s">
        <v>694</v>
      </c>
      <c r="C419" t="s">
        <v>387</v>
      </c>
      <c r="D419" t="s">
        <v>50</v>
      </c>
      <c r="E419" s="5">
        <v>1793</v>
      </c>
      <c r="F419" t="s">
        <v>193</v>
      </c>
      <c r="G419">
        <v>1000</v>
      </c>
      <c r="H419" s="8">
        <v>0</v>
      </c>
      <c r="I419" s="8">
        <v>0</v>
      </c>
      <c r="J419" s="8">
        <v>0</v>
      </c>
      <c r="K419" s="8">
        <v>0</v>
      </c>
      <c r="L419" s="8">
        <v>1000</v>
      </c>
      <c r="M419" s="1" t="s">
        <v>577</v>
      </c>
      <c r="N419" s="6" t="s">
        <v>681</v>
      </c>
      <c r="O419">
        <v>2025</v>
      </c>
    </row>
    <row r="420" spans="1:15" x14ac:dyDescent="0.4">
      <c r="A420" t="s">
        <v>280</v>
      </c>
      <c r="B420" t="s">
        <v>694</v>
      </c>
      <c r="C420" t="s">
        <v>387</v>
      </c>
      <c r="D420" t="s">
        <v>50</v>
      </c>
      <c r="E420" s="5">
        <v>5661</v>
      </c>
      <c r="F420" t="s">
        <v>194</v>
      </c>
      <c r="G420">
        <v>31062</v>
      </c>
      <c r="H420" s="8">
        <v>0</v>
      </c>
      <c r="I420" s="8">
        <v>0</v>
      </c>
      <c r="J420" s="8">
        <v>0</v>
      </c>
      <c r="K420" s="8">
        <v>0</v>
      </c>
      <c r="L420" s="8">
        <v>31062</v>
      </c>
      <c r="M420" s="1" t="s">
        <v>578</v>
      </c>
      <c r="N420" s="6" t="s">
        <v>681</v>
      </c>
      <c r="O420">
        <v>2025</v>
      </c>
    </row>
    <row r="421" spans="1:15" x14ac:dyDescent="0.4">
      <c r="A421" t="s">
        <v>280</v>
      </c>
      <c r="B421" t="s">
        <v>694</v>
      </c>
      <c r="C421" t="s">
        <v>387</v>
      </c>
      <c r="D421" t="s">
        <v>50</v>
      </c>
      <c r="E421" s="5">
        <v>7215</v>
      </c>
      <c r="F421" t="s">
        <v>195</v>
      </c>
      <c r="G421">
        <v>5356</v>
      </c>
      <c r="H421" s="8">
        <v>0</v>
      </c>
      <c r="I421" s="8">
        <v>0</v>
      </c>
      <c r="J421" s="8">
        <v>0</v>
      </c>
      <c r="K421" s="8">
        <v>0</v>
      </c>
      <c r="L421" s="8">
        <v>5356</v>
      </c>
      <c r="M421" s="1" t="s">
        <v>579</v>
      </c>
      <c r="N421" s="6" t="s">
        <v>681</v>
      </c>
      <c r="O421">
        <v>2025</v>
      </c>
    </row>
    <row r="422" spans="1:15" x14ac:dyDescent="0.4">
      <c r="A422" t="s">
        <v>280</v>
      </c>
      <c r="B422" t="s">
        <v>694</v>
      </c>
      <c r="C422" t="s">
        <v>387</v>
      </c>
      <c r="D422" t="s">
        <v>50</v>
      </c>
      <c r="E422" s="5">
        <v>7217</v>
      </c>
      <c r="F422" t="s">
        <v>196</v>
      </c>
      <c r="G422">
        <v>24743</v>
      </c>
      <c r="H422" s="8">
        <v>0</v>
      </c>
      <c r="I422" s="8">
        <v>0</v>
      </c>
      <c r="J422" s="8">
        <v>0</v>
      </c>
      <c r="K422" s="8">
        <v>24000</v>
      </c>
      <c r="L422" s="8">
        <v>743</v>
      </c>
      <c r="M422" s="1" t="s">
        <v>580</v>
      </c>
      <c r="N422" s="6" t="s">
        <v>681</v>
      </c>
      <c r="O422">
        <v>2025</v>
      </c>
    </row>
    <row r="423" spans="1:15" x14ac:dyDescent="0.4">
      <c r="A423" t="s">
        <v>280</v>
      </c>
      <c r="B423" t="s">
        <v>694</v>
      </c>
      <c r="C423" t="s">
        <v>387</v>
      </c>
      <c r="D423" t="s">
        <v>50</v>
      </c>
      <c r="E423" s="5">
        <v>8047</v>
      </c>
      <c r="F423" t="s">
        <v>197</v>
      </c>
      <c r="G423">
        <v>20000</v>
      </c>
      <c r="H423" s="8">
        <v>10000</v>
      </c>
      <c r="I423" s="8">
        <v>0</v>
      </c>
      <c r="J423" s="8">
        <v>0</v>
      </c>
      <c r="K423" s="8">
        <v>0</v>
      </c>
      <c r="L423" s="8">
        <v>10000</v>
      </c>
      <c r="M423" s="1" t="s">
        <v>581</v>
      </c>
      <c r="N423" s="6" t="s">
        <v>681</v>
      </c>
      <c r="O423">
        <v>2025</v>
      </c>
    </row>
    <row r="424" spans="1:15" x14ac:dyDescent="0.4">
      <c r="A424" t="s">
        <v>280</v>
      </c>
      <c r="B424" t="s">
        <v>695</v>
      </c>
      <c r="C424" t="s">
        <v>388</v>
      </c>
      <c r="D424" t="s">
        <v>54</v>
      </c>
      <c r="E424" s="5">
        <v>824</v>
      </c>
      <c r="F424" t="s">
        <v>216</v>
      </c>
      <c r="G424">
        <v>23429</v>
      </c>
      <c r="H424" s="8">
        <v>0</v>
      </c>
      <c r="I424" s="8">
        <v>0</v>
      </c>
      <c r="J424" s="8">
        <v>0</v>
      </c>
      <c r="K424" s="8">
        <v>0</v>
      </c>
      <c r="L424" s="8">
        <v>23429</v>
      </c>
      <c r="M424" s="1" t="s">
        <v>582</v>
      </c>
      <c r="N424" s="6" t="s">
        <v>681</v>
      </c>
      <c r="O424">
        <v>2025</v>
      </c>
    </row>
    <row r="425" spans="1:15" x14ac:dyDescent="0.4">
      <c r="A425" t="s">
        <v>280</v>
      </c>
      <c r="B425" t="s">
        <v>695</v>
      </c>
      <c r="C425" t="s">
        <v>388</v>
      </c>
      <c r="D425" t="s">
        <v>54</v>
      </c>
      <c r="E425" s="5">
        <v>4923</v>
      </c>
      <c r="F425" t="s">
        <v>217</v>
      </c>
      <c r="G425">
        <v>3848</v>
      </c>
      <c r="H425" s="8">
        <v>0</v>
      </c>
      <c r="I425" s="8">
        <v>0</v>
      </c>
      <c r="J425" s="8">
        <v>0</v>
      </c>
      <c r="K425" s="8">
        <v>0</v>
      </c>
      <c r="L425" s="8">
        <v>3848</v>
      </c>
      <c r="M425" s="1" t="s">
        <v>583</v>
      </c>
      <c r="N425" s="6" t="s">
        <v>681</v>
      </c>
      <c r="O425">
        <v>2025</v>
      </c>
    </row>
    <row r="426" spans="1:15" x14ac:dyDescent="0.4">
      <c r="A426" t="s">
        <v>280</v>
      </c>
      <c r="B426" t="s">
        <v>695</v>
      </c>
      <c r="C426" t="s">
        <v>388</v>
      </c>
      <c r="D426" t="s">
        <v>54</v>
      </c>
      <c r="E426" s="5">
        <v>5372</v>
      </c>
      <c r="F426" t="s">
        <v>218</v>
      </c>
      <c r="G426">
        <v>300</v>
      </c>
      <c r="H426" s="8">
        <v>0</v>
      </c>
      <c r="I426" s="8">
        <v>0</v>
      </c>
      <c r="J426" s="8">
        <v>0</v>
      </c>
      <c r="K426" s="8">
        <v>0</v>
      </c>
      <c r="L426" s="8">
        <v>300</v>
      </c>
      <c r="M426" s="1" t="s">
        <v>584</v>
      </c>
      <c r="N426" s="6" t="s">
        <v>681</v>
      </c>
      <c r="O426">
        <v>2025</v>
      </c>
    </row>
    <row r="427" spans="1:15" x14ac:dyDescent="0.4">
      <c r="A427" t="s">
        <v>280</v>
      </c>
      <c r="B427" t="s">
        <v>695</v>
      </c>
      <c r="C427" t="s">
        <v>388</v>
      </c>
      <c r="D427" t="s">
        <v>54</v>
      </c>
      <c r="E427" s="5">
        <v>6008</v>
      </c>
      <c r="F427" t="s">
        <v>219</v>
      </c>
      <c r="G427">
        <v>9291</v>
      </c>
      <c r="H427" s="8">
        <v>0</v>
      </c>
      <c r="I427" s="8">
        <v>0</v>
      </c>
      <c r="J427" s="8">
        <v>0</v>
      </c>
      <c r="K427" s="8">
        <v>2206</v>
      </c>
      <c r="L427" s="8">
        <v>7085</v>
      </c>
      <c r="M427" s="1" t="s">
        <v>585</v>
      </c>
      <c r="N427" s="6" t="s">
        <v>681</v>
      </c>
      <c r="O427">
        <v>2025</v>
      </c>
    </row>
    <row r="428" spans="1:15" x14ac:dyDescent="0.4">
      <c r="A428" t="s">
        <v>281</v>
      </c>
      <c r="B428" t="s">
        <v>695</v>
      </c>
      <c r="C428" t="s">
        <v>388</v>
      </c>
      <c r="D428" t="s">
        <v>54</v>
      </c>
      <c r="E428" s="5">
        <v>6249</v>
      </c>
      <c r="F428" t="s">
        <v>220</v>
      </c>
      <c r="G428">
        <v>3000</v>
      </c>
      <c r="H428" s="8">
        <v>0</v>
      </c>
      <c r="I428" s="8">
        <v>0</v>
      </c>
      <c r="J428" s="8">
        <v>0</v>
      </c>
      <c r="K428" s="8">
        <v>2000</v>
      </c>
      <c r="L428" s="8">
        <v>1000</v>
      </c>
      <c r="M428" s="1" t="s">
        <v>586</v>
      </c>
      <c r="N428" s="6" t="s">
        <v>681</v>
      </c>
      <c r="O428">
        <v>2025</v>
      </c>
    </row>
    <row r="429" spans="1:15" x14ac:dyDescent="0.4">
      <c r="A429" t="s">
        <v>280</v>
      </c>
      <c r="B429" t="s">
        <v>695</v>
      </c>
      <c r="C429" t="s">
        <v>388</v>
      </c>
      <c r="D429" t="s">
        <v>54</v>
      </c>
      <c r="E429" s="5">
        <v>6509</v>
      </c>
      <c r="F429" t="s">
        <v>221</v>
      </c>
      <c r="G429">
        <v>3008</v>
      </c>
      <c r="H429" s="8">
        <v>0</v>
      </c>
      <c r="I429" s="8">
        <v>0</v>
      </c>
      <c r="J429" s="8">
        <v>0</v>
      </c>
      <c r="K429" s="8">
        <v>0</v>
      </c>
      <c r="L429" s="8">
        <v>3008</v>
      </c>
      <c r="M429" s="1" t="s">
        <v>587</v>
      </c>
      <c r="N429" s="6" t="s">
        <v>681</v>
      </c>
      <c r="O429">
        <v>2025</v>
      </c>
    </row>
    <row r="430" spans="1:15" x14ac:dyDescent="0.4">
      <c r="A430" t="s">
        <v>280</v>
      </c>
      <c r="B430" t="s">
        <v>695</v>
      </c>
      <c r="C430" t="s">
        <v>388</v>
      </c>
      <c r="D430" t="s">
        <v>1652</v>
      </c>
      <c r="E430" s="5">
        <v>7628</v>
      </c>
      <c r="F430" t="s">
        <v>222</v>
      </c>
      <c r="G430">
        <v>1133</v>
      </c>
      <c r="H430" s="8">
        <v>0</v>
      </c>
      <c r="I430" s="8">
        <v>0</v>
      </c>
      <c r="J430" s="8">
        <v>0</v>
      </c>
      <c r="K430" s="8">
        <v>900</v>
      </c>
      <c r="L430" s="8">
        <v>233</v>
      </c>
      <c r="M430" s="1" t="s">
        <v>588</v>
      </c>
      <c r="N430" s="6" t="s">
        <v>681</v>
      </c>
      <c r="O430">
        <v>2025</v>
      </c>
    </row>
    <row r="431" spans="1:15" x14ac:dyDescent="0.4">
      <c r="A431" t="s">
        <v>281</v>
      </c>
      <c r="B431" t="s">
        <v>695</v>
      </c>
      <c r="C431" t="s">
        <v>388</v>
      </c>
      <c r="D431" t="s">
        <v>54</v>
      </c>
      <c r="E431" s="5">
        <v>7636</v>
      </c>
      <c r="F431" t="s">
        <v>223</v>
      </c>
      <c r="G431">
        <v>2127</v>
      </c>
      <c r="H431" s="8">
        <v>0</v>
      </c>
      <c r="I431" s="8">
        <v>0</v>
      </c>
      <c r="J431" s="8">
        <v>0</v>
      </c>
      <c r="K431" s="8">
        <v>0</v>
      </c>
      <c r="L431" s="8">
        <v>2127</v>
      </c>
      <c r="M431" s="1" t="s">
        <v>589</v>
      </c>
      <c r="N431" s="6" t="s">
        <v>681</v>
      </c>
      <c r="O431">
        <v>2025</v>
      </c>
    </row>
    <row r="432" spans="1:15" x14ac:dyDescent="0.4">
      <c r="A432" t="s">
        <v>280</v>
      </c>
      <c r="B432" t="s">
        <v>695</v>
      </c>
      <c r="C432" t="s">
        <v>388</v>
      </c>
      <c r="D432" t="s">
        <v>1652</v>
      </c>
      <c r="E432" s="5">
        <v>7903</v>
      </c>
      <c r="F432" t="s">
        <v>224</v>
      </c>
      <c r="G432">
        <v>6003</v>
      </c>
      <c r="H432" s="8">
        <v>0</v>
      </c>
      <c r="I432" s="8">
        <v>0</v>
      </c>
      <c r="J432" s="8">
        <v>0</v>
      </c>
      <c r="K432" s="8">
        <v>2100</v>
      </c>
      <c r="L432" s="8">
        <v>3903</v>
      </c>
      <c r="M432" s="1" t="s">
        <v>590</v>
      </c>
      <c r="N432" s="6" t="s">
        <v>681</v>
      </c>
      <c r="O432">
        <v>2025</v>
      </c>
    </row>
    <row r="433" spans="1:15" x14ac:dyDescent="0.4">
      <c r="A433" t="s">
        <v>280</v>
      </c>
      <c r="B433" t="s">
        <v>695</v>
      </c>
      <c r="C433" t="s">
        <v>388</v>
      </c>
      <c r="D433" t="s">
        <v>54</v>
      </c>
      <c r="E433" s="5">
        <v>8083</v>
      </c>
      <c r="F433" t="s">
        <v>225</v>
      </c>
      <c r="G433">
        <v>9075</v>
      </c>
      <c r="H433" s="8">
        <v>0</v>
      </c>
      <c r="I433" s="8">
        <v>0</v>
      </c>
      <c r="J433" s="8">
        <v>0</v>
      </c>
      <c r="K433" s="8">
        <v>0</v>
      </c>
      <c r="L433" s="8">
        <v>9075</v>
      </c>
      <c r="M433" s="1" t="s">
        <v>591</v>
      </c>
      <c r="N433" s="6" t="s">
        <v>681</v>
      </c>
      <c r="O433">
        <v>2025</v>
      </c>
    </row>
    <row r="434" spans="1:15" x14ac:dyDescent="0.4">
      <c r="A434" t="s">
        <v>280</v>
      </c>
      <c r="B434" t="s">
        <v>695</v>
      </c>
      <c r="C434" t="s">
        <v>388</v>
      </c>
      <c r="D434" t="s">
        <v>54</v>
      </c>
      <c r="E434" s="5">
        <v>8214</v>
      </c>
      <c r="F434" t="s">
        <v>226</v>
      </c>
      <c r="G434">
        <v>10999</v>
      </c>
      <c r="H434" s="8">
        <v>0</v>
      </c>
      <c r="I434" s="8">
        <v>0</v>
      </c>
      <c r="J434" s="8">
        <v>0</v>
      </c>
      <c r="K434" s="8">
        <v>0</v>
      </c>
      <c r="L434" s="8">
        <v>10999</v>
      </c>
      <c r="M434" s="1" t="s">
        <v>592</v>
      </c>
      <c r="N434" s="6" t="s">
        <v>681</v>
      </c>
      <c r="O434">
        <v>2025</v>
      </c>
    </row>
    <row r="435" spans="1:15" x14ac:dyDescent="0.4">
      <c r="A435" t="s">
        <v>280</v>
      </c>
      <c r="B435" t="s">
        <v>695</v>
      </c>
      <c r="C435" t="s">
        <v>388</v>
      </c>
      <c r="D435" t="s">
        <v>1652</v>
      </c>
      <c r="E435" s="5">
        <v>8227</v>
      </c>
      <c r="F435" t="s">
        <v>227</v>
      </c>
      <c r="G435">
        <v>8654</v>
      </c>
      <c r="H435" s="8">
        <v>0</v>
      </c>
      <c r="I435" s="8">
        <v>0</v>
      </c>
      <c r="J435" s="8">
        <v>0</v>
      </c>
      <c r="K435" s="8">
        <v>0</v>
      </c>
      <c r="L435" s="8">
        <v>8654</v>
      </c>
      <c r="M435" s="1" t="s">
        <v>593</v>
      </c>
      <c r="N435" s="6" t="s">
        <v>681</v>
      </c>
      <c r="O435">
        <v>2025</v>
      </c>
    </row>
    <row r="436" spans="1:15" x14ac:dyDescent="0.4">
      <c r="A436" t="s">
        <v>280</v>
      </c>
      <c r="B436" t="s">
        <v>695</v>
      </c>
      <c r="C436" t="s">
        <v>388</v>
      </c>
      <c r="D436" t="s">
        <v>1653</v>
      </c>
      <c r="E436" s="5">
        <v>6422</v>
      </c>
      <c r="F436" t="s">
        <v>228</v>
      </c>
      <c r="G436">
        <v>1000</v>
      </c>
      <c r="H436" s="8">
        <v>0</v>
      </c>
      <c r="I436" s="8">
        <v>0</v>
      </c>
      <c r="J436" s="8">
        <v>0</v>
      </c>
      <c r="K436" s="8">
        <v>0</v>
      </c>
      <c r="L436" s="8">
        <v>1000</v>
      </c>
      <c r="M436" s="1" t="s">
        <v>594</v>
      </c>
      <c r="N436" s="6" t="s">
        <v>681</v>
      </c>
      <c r="O436">
        <v>2025</v>
      </c>
    </row>
    <row r="437" spans="1:15" x14ac:dyDescent="0.4">
      <c r="A437" t="s">
        <v>280</v>
      </c>
      <c r="B437" t="s">
        <v>695</v>
      </c>
      <c r="C437" t="s">
        <v>388</v>
      </c>
      <c r="D437" t="s">
        <v>1653</v>
      </c>
      <c r="E437" s="5">
        <v>1240</v>
      </c>
      <c r="F437" t="s">
        <v>229</v>
      </c>
      <c r="G437">
        <v>55670</v>
      </c>
      <c r="H437" s="8">
        <v>0</v>
      </c>
      <c r="I437" s="8">
        <v>0</v>
      </c>
      <c r="J437" s="8">
        <v>0</v>
      </c>
      <c r="K437" s="8">
        <v>11806</v>
      </c>
      <c r="L437" s="8">
        <v>43864</v>
      </c>
      <c r="M437" s="1" t="s">
        <v>595</v>
      </c>
      <c r="N437" s="6" t="s">
        <v>681</v>
      </c>
      <c r="O437">
        <v>2025</v>
      </c>
    </row>
    <row r="438" spans="1:15" x14ac:dyDescent="0.4">
      <c r="A438" t="s">
        <v>280</v>
      </c>
      <c r="B438" t="s">
        <v>695</v>
      </c>
      <c r="C438" t="s">
        <v>388</v>
      </c>
      <c r="D438" t="s">
        <v>1653</v>
      </c>
      <c r="E438" s="5">
        <v>1241</v>
      </c>
      <c r="F438" t="s">
        <v>230</v>
      </c>
      <c r="G438">
        <v>2501</v>
      </c>
      <c r="H438" s="8">
        <v>0</v>
      </c>
      <c r="I438" s="8">
        <v>0</v>
      </c>
      <c r="J438" s="8">
        <v>0</v>
      </c>
      <c r="K438" s="8">
        <v>0</v>
      </c>
      <c r="L438" s="8">
        <v>2501</v>
      </c>
      <c r="M438" s="1" t="s">
        <v>596</v>
      </c>
      <c r="N438" s="6" t="s">
        <v>681</v>
      </c>
      <c r="O438">
        <v>2025</v>
      </c>
    </row>
    <row r="439" spans="1:15" x14ac:dyDescent="0.4">
      <c r="A439" t="s">
        <v>280</v>
      </c>
      <c r="B439" t="s">
        <v>695</v>
      </c>
      <c r="C439" t="s">
        <v>388</v>
      </c>
      <c r="D439" t="s">
        <v>1653</v>
      </c>
      <c r="E439" s="5">
        <v>7614</v>
      </c>
      <c r="F439" t="s">
        <v>231</v>
      </c>
      <c r="G439">
        <v>7040</v>
      </c>
      <c r="H439" s="8">
        <v>0</v>
      </c>
      <c r="I439" s="8">
        <v>0</v>
      </c>
      <c r="J439" s="8">
        <v>0</v>
      </c>
      <c r="K439" s="8">
        <v>0</v>
      </c>
      <c r="L439" s="8">
        <v>7040</v>
      </c>
      <c r="M439" s="1" t="s">
        <v>597</v>
      </c>
      <c r="N439" s="6" t="s">
        <v>681</v>
      </c>
      <c r="O439">
        <v>2025</v>
      </c>
    </row>
    <row r="440" spans="1:15" x14ac:dyDescent="0.4">
      <c r="A440" t="s">
        <v>281</v>
      </c>
      <c r="B440" t="s">
        <v>695</v>
      </c>
      <c r="C440" t="s">
        <v>388</v>
      </c>
      <c r="D440" t="s">
        <v>1653</v>
      </c>
      <c r="E440" s="5">
        <v>7980</v>
      </c>
      <c r="F440" t="s">
        <v>232</v>
      </c>
      <c r="G440">
        <v>1102</v>
      </c>
      <c r="H440" s="8">
        <v>0</v>
      </c>
      <c r="I440" s="8">
        <v>0</v>
      </c>
      <c r="J440" s="8">
        <v>0</v>
      </c>
      <c r="K440" s="8">
        <v>900</v>
      </c>
      <c r="L440" s="8">
        <v>202</v>
      </c>
      <c r="M440" s="1" t="s">
        <v>598</v>
      </c>
      <c r="N440" s="6" t="s">
        <v>681</v>
      </c>
      <c r="O440">
        <v>2025</v>
      </c>
    </row>
    <row r="441" spans="1:15" x14ac:dyDescent="0.4">
      <c r="A441" t="s">
        <v>280</v>
      </c>
      <c r="B441" t="s">
        <v>695</v>
      </c>
      <c r="C441" t="s">
        <v>388</v>
      </c>
      <c r="D441" t="s">
        <v>1652</v>
      </c>
      <c r="E441" s="5">
        <v>5395</v>
      </c>
      <c r="F441" t="s">
        <v>233</v>
      </c>
      <c r="G441">
        <v>10000</v>
      </c>
      <c r="H441" s="8">
        <v>0</v>
      </c>
      <c r="I441" s="8">
        <v>0</v>
      </c>
      <c r="J441" s="8">
        <v>0</v>
      </c>
      <c r="K441" s="8">
        <v>7100</v>
      </c>
      <c r="L441" s="8">
        <v>2900</v>
      </c>
      <c r="M441" s="1" t="s">
        <v>599</v>
      </c>
      <c r="N441" s="6" t="s">
        <v>681</v>
      </c>
      <c r="O441">
        <v>2025</v>
      </c>
    </row>
    <row r="442" spans="1:15" x14ac:dyDescent="0.4">
      <c r="A442" t="s">
        <v>280</v>
      </c>
      <c r="B442" t="s">
        <v>695</v>
      </c>
      <c r="C442" t="s">
        <v>388</v>
      </c>
      <c r="D442" t="s">
        <v>1652</v>
      </c>
      <c r="E442" s="5">
        <v>6531</v>
      </c>
      <c r="F442" t="s">
        <v>234</v>
      </c>
      <c r="G442">
        <v>3088</v>
      </c>
      <c r="H442" s="8">
        <v>0</v>
      </c>
      <c r="I442" s="8">
        <v>0</v>
      </c>
      <c r="J442" s="8">
        <v>0</v>
      </c>
      <c r="K442" s="8">
        <v>2500</v>
      </c>
      <c r="L442" s="8">
        <v>588</v>
      </c>
      <c r="M442" s="1" t="s">
        <v>600</v>
      </c>
      <c r="N442" s="6" t="s">
        <v>681</v>
      </c>
      <c r="O442">
        <v>2025</v>
      </c>
    </row>
    <row r="443" spans="1:15" x14ac:dyDescent="0.4">
      <c r="A443" t="s">
        <v>280</v>
      </c>
      <c r="B443" t="s">
        <v>695</v>
      </c>
      <c r="C443" t="s">
        <v>388</v>
      </c>
      <c r="D443" t="s">
        <v>1652</v>
      </c>
      <c r="E443" s="5">
        <v>7595</v>
      </c>
      <c r="F443" t="s">
        <v>235</v>
      </c>
      <c r="G443">
        <v>47573</v>
      </c>
      <c r="H443" s="8">
        <v>3533</v>
      </c>
      <c r="I443" s="8">
        <v>0</v>
      </c>
      <c r="J443" s="8">
        <v>0</v>
      </c>
      <c r="K443" s="8">
        <v>0</v>
      </c>
      <c r="L443" s="8">
        <v>44040</v>
      </c>
      <c r="M443" s="1" t="s">
        <v>601</v>
      </c>
      <c r="N443" s="6" t="s">
        <v>681</v>
      </c>
      <c r="O443">
        <v>2025</v>
      </c>
    </row>
    <row r="444" spans="1:15" x14ac:dyDescent="0.4">
      <c r="A444" t="s">
        <v>280</v>
      </c>
      <c r="B444" t="s">
        <v>695</v>
      </c>
      <c r="C444" t="s">
        <v>388</v>
      </c>
      <c r="D444" t="s">
        <v>1652</v>
      </c>
      <c r="E444" s="5">
        <v>7822</v>
      </c>
      <c r="F444" t="s">
        <v>236</v>
      </c>
      <c r="G444">
        <v>17643</v>
      </c>
      <c r="H444" s="8">
        <v>0</v>
      </c>
      <c r="I444" s="8">
        <v>0</v>
      </c>
      <c r="J444" s="8">
        <v>0</v>
      </c>
      <c r="K444" s="8">
        <v>9980</v>
      </c>
      <c r="L444" s="8">
        <v>7663</v>
      </c>
      <c r="M444" s="1" t="s">
        <v>602</v>
      </c>
      <c r="N444" s="6" t="s">
        <v>681</v>
      </c>
      <c r="O444">
        <v>2025</v>
      </c>
    </row>
    <row r="445" spans="1:15" x14ac:dyDescent="0.4">
      <c r="A445" t="s">
        <v>280</v>
      </c>
      <c r="B445" t="s">
        <v>695</v>
      </c>
      <c r="C445" t="s">
        <v>388</v>
      </c>
      <c r="D445" t="s">
        <v>57</v>
      </c>
      <c r="E445" s="5">
        <v>8082</v>
      </c>
      <c r="F445" t="s">
        <v>237</v>
      </c>
      <c r="G445">
        <v>6732</v>
      </c>
      <c r="H445" s="8">
        <v>0</v>
      </c>
      <c r="I445" s="8">
        <v>0</v>
      </c>
      <c r="J445" s="8">
        <v>0</v>
      </c>
      <c r="K445" s="8">
        <v>0</v>
      </c>
      <c r="L445" s="8">
        <v>6732</v>
      </c>
      <c r="M445" s="1" t="s">
        <v>603</v>
      </c>
      <c r="N445" s="6" t="s">
        <v>681</v>
      </c>
      <c r="O445">
        <v>2025</v>
      </c>
    </row>
    <row r="446" spans="1:15" x14ac:dyDescent="0.4">
      <c r="A446" t="s">
        <v>280</v>
      </c>
      <c r="B446" t="s">
        <v>695</v>
      </c>
      <c r="C446" t="s">
        <v>388</v>
      </c>
      <c r="D446" t="s">
        <v>1654</v>
      </c>
      <c r="E446" s="5">
        <v>3872</v>
      </c>
      <c r="F446" t="s">
        <v>238</v>
      </c>
      <c r="G446">
        <v>26767</v>
      </c>
      <c r="H446" s="8">
        <v>0</v>
      </c>
      <c r="I446" s="8">
        <v>0</v>
      </c>
      <c r="J446" s="8">
        <v>0</v>
      </c>
      <c r="K446" s="8">
        <v>264</v>
      </c>
      <c r="L446" s="8">
        <v>26503</v>
      </c>
      <c r="M446" s="1" t="s">
        <v>604</v>
      </c>
      <c r="N446" s="6" t="s">
        <v>681</v>
      </c>
      <c r="O446">
        <v>2025</v>
      </c>
    </row>
    <row r="447" spans="1:15" x14ac:dyDescent="0.4">
      <c r="A447" t="s">
        <v>281</v>
      </c>
      <c r="B447" t="s">
        <v>695</v>
      </c>
      <c r="C447" t="s">
        <v>388</v>
      </c>
      <c r="D447" t="s">
        <v>58</v>
      </c>
      <c r="E447" s="5">
        <v>6143</v>
      </c>
      <c r="F447" t="s">
        <v>239</v>
      </c>
      <c r="G447">
        <v>99078</v>
      </c>
      <c r="H447" s="8">
        <v>0</v>
      </c>
      <c r="I447" s="8">
        <v>0</v>
      </c>
      <c r="J447" s="8">
        <v>0</v>
      </c>
      <c r="K447" s="8">
        <v>23375</v>
      </c>
      <c r="L447" s="8">
        <v>75703</v>
      </c>
      <c r="M447" s="1" t="s">
        <v>605</v>
      </c>
      <c r="N447" s="6" t="s">
        <v>681</v>
      </c>
      <c r="O447">
        <v>2025</v>
      </c>
    </row>
    <row r="448" spans="1:15" x14ac:dyDescent="0.4">
      <c r="A448" t="s">
        <v>280</v>
      </c>
      <c r="B448" t="s">
        <v>695</v>
      </c>
      <c r="C448" t="s">
        <v>388</v>
      </c>
      <c r="D448" t="s">
        <v>58</v>
      </c>
      <c r="E448" s="5">
        <v>7999</v>
      </c>
      <c r="F448" t="s">
        <v>240</v>
      </c>
      <c r="G448">
        <v>8646</v>
      </c>
      <c r="H448" s="8">
        <v>0</v>
      </c>
      <c r="I448" s="8">
        <v>0</v>
      </c>
      <c r="J448" s="8">
        <v>0</v>
      </c>
      <c r="K448" s="8">
        <v>8646</v>
      </c>
      <c r="L448" s="8">
        <v>0</v>
      </c>
      <c r="M448" s="1" t="s">
        <v>606</v>
      </c>
      <c r="N448" s="6" t="s">
        <v>681</v>
      </c>
      <c r="O448">
        <v>2025</v>
      </c>
    </row>
    <row r="449" spans="1:15" x14ac:dyDescent="0.4">
      <c r="A449" t="s">
        <v>280</v>
      </c>
      <c r="B449" t="s">
        <v>695</v>
      </c>
      <c r="C449" t="s">
        <v>380</v>
      </c>
      <c r="D449" t="s">
        <v>1645</v>
      </c>
      <c r="E449" s="5">
        <v>2696</v>
      </c>
      <c r="F449" t="s">
        <v>241</v>
      </c>
      <c r="G449">
        <v>215000</v>
      </c>
      <c r="H449" s="8">
        <v>118250</v>
      </c>
      <c r="I449" s="8">
        <v>0</v>
      </c>
      <c r="J449" s="8">
        <v>87000</v>
      </c>
      <c r="K449" s="8">
        <v>0</v>
      </c>
      <c r="L449" s="8">
        <v>9750</v>
      </c>
      <c r="M449" s="1" t="s">
        <v>607</v>
      </c>
      <c r="N449" s="6" t="s">
        <v>681</v>
      </c>
      <c r="O449">
        <v>2025</v>
      </c>
    </row>
    <row r="450" spans="1:15" x14ac:dyDescent="0.4">
      <c r="A450" t="s">
        <v>18</v>
      </c>
      <c r="B450" t="s">
        <v>696</v>
      </c>
      <c r="C450" t="s">
        <v>375</v>
      </c>
      <c r="D450" t="s">
        <v>20</v>
      </c>
      <c r="E450" s="5">
        <v>7853</v>
      </c>
      <c r="F450" t="s">
        <v>75</v>
      </c>
      <c r="G450">
        <v>33493</v>
      </c>
      <c r="H450" s="8">
        <v>2447</v>
      </c>
      <c r="I450" s="8">
        <v>0</v>
      </c>
      <c r="J450" s="8">
        <v>0</v>
      </c>
      <c r="K450" s="8">
        <v>0</v>
      </c>
      <c r="L450" s="8">
        <v>31046</v>
      </c>
      <c r="M450" s="1" t="s">
        <v>608</v>
      </c>
      <c r="N450" s="6" t="s">
        <v>682</v>
      </c>
      <c r="O450">
        <v>2025</v>
      </c>
    </row>
    <row r="451" spans="1:15" x14ac:dyDescent="0.4">
      <c r="A451" t="s">
        <v>18</v>
      </c>
      <c r="B451" t="s">
        <v>284</v>
      </c>
      <c r="C451" t="s">
        <v>375</v>
      </c>
      <c r="D451" t="s">
        <v>20</v>
      </c>
      <c r="E451" s="5">
        <v>8157</v>
      </c>
      <c r="F451" t="s">
        <v>76</v>
      </c>
      <c r="G451">
        <v>4147</v>
      </c>
      <c r="H451" s="8">
        <v>0</v>
      </c>
      <c r="I451" s="8">
        <v>0</v>
      </c>
      <c r="J451" s="8">
        <v>0</v>
      </c>
      <c r="K451" s="8">
        <v>0</v>
      </c>
      <c r="L451" s="8">
        <v>4147</v>
      </c>
      <c r="M451" s="1" t="s">
        <v>609</v>
      </c>
      <c r="N451" s="6" t="s">
        <v>682</v>
      </c>
      <c r="O451">
        <v>2025</v>
      </c>
    </row>
    <row r="452" spans="1:15" x14ac:dyDescent="0.4">
      <c r="A452" t="s">
        <v>18</v>
      </c>
      <c r="B452" t="s">
        <v>284</v>
      </c>
      <c r="C452" t="s">
        <v>375</v>
      </c>
      <c r="D452" t="s">
        <v>22</v>
      </c>
      <c r="E452" s="5">
        <v>7990</v>
      </c>
      <c r="F452" t="s">
        <v>85</v>
      </c>
      <c r="G452">
        <v>1584</v>
      </c>
      <c r="H452" s="8">
        <v>0</v>
      </c>
      <c r="I452" s="8">
        <v>0</v>
      </c>
      <c r="J452" s="8">
        <v>0</v>
      </c>
      <c r="K452" s="8">
        <v>0</v>
      </c>
      <c r="L452" s="8">
        <v>1584</v>
      </c>
      <c r="M452" s="1" t="s">
        <v>610</v>
      </c>
      <c r="N452" s="6" t="s">
        <v>682</v>
      </c>
      <c r="O452">
        <v>2025</v>
      </c>
    </row>
    <row r="453" spans="1:15" x14ac:dyDescent="0.4">
      <c r="A453" t="s">
        <v>18</v>
      </c>
      <c r="B453" t="s">
        <v>284</v>
      </c>
      <c r="C453" t="s">
        <v>375</v>
      </c>
      <c r="D453" t="s">
        <v>22</v>
      </c>
      <c r="E453" s="5">
        <v>8153</v>
      </c>
      <c r="F453" t="s">
        <v>86</v>
      </c>
      <c r="G453">
        <v>90157</v>
      </c>
      <c r="H453" s="8">
        <v>0</v>
      </c>
      <c r="I453" s="8">
        <v>0</v>
      </c>
      <c r="J453" s="8">
        <v>0</v>
      </c>
      <c r="K453" s="8">
        <v>0</v>
      </c>
      <c r="L453" s="8">
        <v>90157</v>
      </c>
      <c r="M453" s="1" t="s">
        <v>611</v>
      </c>
      <c r="N453" s="6" t="s">
        <v>682</v>
      </c>
      <c r="O453">
        <v>2025</v>
      </c>
    </row>
    <row r="454" spans="1:15" x14ac:dyDescent="0.4">
      <c r="A454" t="s">
        <v>18</v>
      </c>
      <c r="B454" t="s">
        <v>284</v>
      </c>
      <c r="C454" t="s">
        <v>376</v>
      </c>
      <c r="D454" t="s">
        <v>25</v>
      </c>
      <c r="E454" s="5">
        <v>7985</v>
      </c>
      <c r="F454" t="s">
        <v>95</v>
      </c>
      <c r="G454">
        <v>10712</v>
      </c>
      <c r="H454" s="8">
        <v>0</v>
      </c>
      <c r="I454" s="8">
        <v>0</v>
      </c>
      <c r="J454" s="8">
        <v>0</v>
      </c>
      <c r="K454" s="8">
        <v>0</v>
      </c>
      <c r="L454" s="8">
        <v>10712</v>
      </c>
      <c r="M454" s="1" t="s">
        <v>612</v>
      </c>
      <c r="N454" s="6" t="s">
        <v>682</v>
      </c>
      <c r="O454">
        <v>2025</v>
      </c>
    </row>
    <row r="455" spans="1:15" x14ac:dyDescent="0.4">
      <c r="A455" t="s">
        <v>18</v>
      </c>
      <c r="B455" t="s">
        <v>284</v>
      </c>
      <c r="C455" t="s">
        <v>376</v>
      </c>
      <c r="D455" t="s">
        <v>26</v>
      </c>
      <c r="E455" s="5">
        <v>8020</v>
      </c>
      <c r="F455" t="s">
        <v>98</v>
      </c>
      <c r="G455">
        <v>12648</v>
      </c>
      <c r="H455" s="8">
        <v>0</v>
      </c>
      <c r="I455" s="8">
        <v>0</v>
      </c>
      <c r="J455" s="8">
        <v>0</v>
      </c>
      <c r="K455" s="8">
        <v>0</v>
      </c>
      <c r="L455" s="8">
        <v>12648</v>
      </c>
      <c r="M455" s="1" t="s">
        <v>361</v>
      </c>
      <c r="N455" s="6" t="s">
        <v>682</v>
      </c>
      <c r="O455">
        <v>2025</v>
      </c>
    </row>
    <row r="456" spans="1:15" x14ac:dyDescent="0.4">
      <c r="A456" t="s">
        <v>18</v>
      </c>
      <c r="B456" t="s">
        <v>284</v>
      </c>
      <c r="C456" t="s">
        <v>376</v>
      </c>
      <c r="D456" t="s">
        <v>26</v>
      </c>
      <c r="E456" s="5">
        <v>8021</v>
      </c>
      <c r="F456" t="s">
        <v>99</v>
      </c>
      <c r="G456">
        <v>53645</v>
      </c>
      <c r="H456" s="8">
        <v>0</v>
      </c>
      <c r="I456" s="8">
        <v>0</v>
      </c>
      <c r="J456" s="8">
        <v>0</v>
      </c>
      <c r="K456" s="8">
        <v>0</v>
      </c>
      <c r="L456" s="8">
        <v>53645</v>
      </c>
      <c r="M456" s="1" t="s">
        <v>361</v>
      </c>
      <c r="N456" s="6" t="s">
        <v>682</v>
      </c>
      <c r="O456">
        <v>2025</v>
      </c>
    </row>
    <row r="457" spans="1:15" x14ac:dyDescent="0.4">
      <c r="A457" t="s">
        <v>18</v>
      </c>
      <c r="B457" t="s">
        <v>284</v>
      </c>
      <c r="C457" t="s">
        <v>376</v>
      </c>
      <c r="D457" t="s">
        <v>26</v>
      </c>
      <c r="E457" s="5">
        <v>8022</v>
      </c>
      <c r="F457" t="s">
        <v>100</v>
      </c>
      <c r="G457">
        <v>5775</v>
      </c>
      <c r="H457" s="8">
        <v>0</v>
      </c>
      <c r="I457" s="8">
        <v>0</v>
      </c>
      <c r="J457" s="8">
        <v>0</v>
      </c>
      <c r="K457" s="8">
        <v>0</v>
      </c>
      <c r="L457" s="8">
        <v>5775</v>
      </c>
      <c r="M457" s="1" t="s">
        <v>361</v>
      </c>
      <c r="N457" s="6" t="s">
        <v>682</v>
      </c>
      <c r="O457">
        <v>2025</v>
      </c>
    </row>
    <row r="458" spans="1:15" x14ac:dyDescent="0.4">
      <c r="A458" t="s">
        <v>18</v>
      </c>
      <c r="B458" t="s">
        <v>284</v>
      </c>
      <c r="C458" t="s">
        <v>376</v>
      </c>
      <c r="D458" t="s">
        <v>26</v>
      </c>
      <c r="E458" s="5">
        <v>8023</v>
      </c>
      <c r="F458" t="s">
        <v>101</v>
      </c>
      <c r="G458">
        <v>1124277</v>
      </c>
      <c r="H458" s="8">
        <v>0</v>
      </c>
      <c r="I458" s="8">
        <v>0</v>
      </c>
      <c r="J458" s="8">
        <v>0</v>
      </c>
      <c r="K458" s="8">
        <v>890673</v>
      </c>
      <c r="L458" s="8">
        <v>233604</v>
      </c>
      <c r="M458" s="1" t="s">
        <v>361</v>
      </c>
      <c r="N458" s="6" t="s">
        <v>682</v>
      </c>
      <c r="O458">
        <v>2025</v>
      </c>
    </row>
    <row r="459" spans="1:15" x14ac:dyDescent="0.4">
      <c r="A459" t="s">
        <v>18</v>
      </c>
      <c r="B459" t="s">
        <v>284</v>
      </c>
      <c r="C459" t="s">
        <v>385</v>
      </c>
      <c r="D459" t="s">
        <v>27</v>
      </c>
      <c r="E459" s="5">
        <v>8195</v>
      </c>
      <c r="F459" t="s">
        <v>103</v>
      </c>
      <c r="G459">
        <v>1520923</v>
      </c>
      <c r="H459" s="8">
        <v>0</v>
      </c>
      <c r="I459" s="8">
        <v>0</v>
      </c>
      <c r="J459" s="8">
        <v>0</v>
      </c>
      <c r="K459" s="8">
        <v>160</v>
      </c>
      <c r="L459" s="8">
        <v>1520763</v>
      </c>
      <c r="M459" s="1" t="s">
        <v>613</v>
      </c>
      <c r="N459" s="6" t="s">
        <v>682</v>
      </c>
      <c r="O459">
        <v>2025</v>
      </c>
    </row>
    <row r="460" spans="1:15" x14ac:dyDescent="0.4">
      <c r="A460" t="s">
        <v>18</v>
      </c>
      <c r="B460" t="s">
        <v>284</v>
      </c>
      <c r="C460" t="s">
        <v>385</v>
      </c>
      <c r="D460" t="s">
        <v>27</v>
      </c>
      <c r="E460" s="5">
        <v>8236</v>
      </c>
      <c r="F460" t="s">
        <v>104</v>
      </c>
      <c r="G460">
        <v>1808</v>
      </c>
      <c r="H460" s="8">
        <v>0</v>
      </c>
      <c r="I460" s="8">
        <v>0</v>
      </c>
      <c r="J460" s="8">
        <v>0</v>
      </c>
      <c r="K460" s="8">
        <v>0</v>
      </c>
      <c r="L460" s="8">
        <v>1808</v>
      </c>
      <c r="M460" s="1" t="s">
        <v>614</v>
      </c>
      <c r="N460" s="6" t="s">
        <v>682</v>
      </c>
      <c r="O460">
        <v>2025</v>
      </c>
    </row>
    <row r="461" spans="1:15" x14ac:dyDescent="0.4">
      <c r="A461" t="s">
        <v>18</v>
      </c>
      <c r="B461" t="s">
        <v>284</v>
      </c>
      <c r="C461" t="s">
        <v>385</v>
      </c>
      <c r="D461" t="s">
        <v>28</v>
      </c>
      <c r="E461" s="5">
        <v>8091</v>
      </c>
      <c r="F461" t="s">
        <v>105</v>
      </c>
      <c r="G461">
        <v>93</v>
      </c>
      <c r="H461" s="8">
        <v>0</v>
      </c>
      <c r="I461" s="8">
        <v>0</v>
      </c>
      <c r="J461" s="8">
        <v>0</v>
      </c>
      <c r="K461" s="8">
        <v>0</v>
      </c>
      <c r="L461" s="8">
        <v>93</v>
      </c>
      <c r="M461" s="1" t="s">
        <v>615</v>
      </c>
      <c r="N461" s="6" t="s">
        <v>682</v>
      </c>
      <c r="O461">
        <v>2025</v>
      </c>
    </row>
    <row r="462" spans="1:15" x14ac:dyDescent="0.4">
      <c r="A462" t="s">
        <v>18</v>
      </c>
      <c r="B462" t="s">
        <v>284</v>
      </c>
      <c r="C462" t="s">
        <v>379</v>
      </c>
      <c r="D462" t="s">
        <v>31</v>
      </c>
      <c r="E462" s="5">
        <v>7813</v>
      </c>
      <c r="F462" t="s">
        <v>117</v>
      </c>
      <c r="G462">
        <v>434</v>
      </c>
      <c r="H462" s="8">
        <v>0</v>
      </c>
      <c r="I462" s="8">
        <v>0</v>
      </c>
      <c r="J462" s="8">
        <v>0</v>
      </c>
      <c r="K462" s="8">
        <v>369</v>
      </c>
      <c r="L462" s="8">
        <v>65</v>
      </c>
      <c r="M462" s="1" t="s">
        <v>361</v>
      </c>
      <c r="N462" s="6" t="s">
        <v>682</v>
      </c>
      <c r="O462">
        <v>2025</v>
      </c>
    </row>
    <row r="463" spans="1:15" x14ac:dyDescent="0.4">
      <c r="A463" t="s">
        <v>18</v>
      </c>
      <c r="B463" t="s">
        <v>284</v>
      </c>
      <c r="C463" t="s">
        <v>379</v>
      </c>
      <c r="D463" t="s">
        <v>31</v>
      </c>
      <c r="E463" s="5">
        <v>8143</v>
      </c>
      <c r="F463" t="s">
        <v>118</v>
      </c>
      <c r="G463">
        <v>3259</v>
      </c>
      <c r="H463" s="8">
        <v>0</v>
      </c>
      <c r="I463" s="8">
        <v>0</v>
      </c>
      <c r="J463" s="8">
        <v>0</v>
      </c>
      <c r="K463" s="8">
        <v>0</v>
      </c>
      <c r="L463" s="8">
        <v>3259</v>
      </c>
      <c r="M463" s="1" t="s">
        <v>361</v>
      </c>
      <c r="N463" s="6" t="s">
        <v>682</v>
      </c>
      <c r="O463">
        <v>2025</v>
      </c>
    </row>
    <row r="464" spans="1:15" x14ac:dyDescent="0.4">
      <c r="A464" t="s">
        <v>18</v>
      </c>
      <c r="B464" t="s">
        <v>284</v>
      </c>
      <c r="C464" t="s">
        <v>374</v>
      </c>
      <c r="D464" t="s">
        <v>1641</v>
      </c>
      <c r="E464" s="5">
        <v>6893</v>
      </c>
      <c r="F464" t="s">
        <v>157</v>
      </c>
      <c r="G464">
        <v>20302</v>
      </c>
      <c r="H464" s="8">
        <v>0</v>
      </c>
      <c r="I464" s="8">
        <v>0</v>
      </c>
      <c r="J464" s="8">
        <v>4500</v>
      </c>
      <c r="K464" s="8">
        <v>0</v>
      </c>
      <c r="L464" s="8">
        <v>15802</v>
      </c>
      <c r="M464" s="1" t="s">
        <v>362</v>
      </c>
      <c r="N464" s="6" t="s">
        <v>682</v>
      </c>
      <c r="O464">
        <v>2025</v>
      </c>
    </row>
    <row r="465" spans="1:15" x14ac:dyDescent="0.4">
      <c r="A465" t="s">
        <v>18</v>
      </c>
      <c r="B465" t="s">
        <v>284</v>
      </c>
      <c r="C465" t="s">
        <v>374</v>
      </c>
      <c r="D465" t="s">
        <v>1641</v>
      </c>
      <c r="E465" s="5">
        <v>6518</v>
      </c>
      <c r="F465" t="s">
        <v>158</v>
      </c>
      <c r="G465">
        <v>1749</v>
      </c>
      <c r="H465" s="8">
        <v>0</v>
      </c>
      <c r="I465" s="8">
        <v>0</v>
      </c>
      <c r="J465" s="8">
        <v>700</v>
      </c>
      <c r="K465" s="8">
        <v>0</v>
      </c>
      <c r="L465" s="8">
        <v>1049</v>
      </c>
      <c r="M465" s="1" t="s">
        <v>362</v>
      </c>
      <c r="N465" s="6" t="s">
        <v>682</v>
      </c>
      <c r="O465">
        <v>2025</v>
      </c>
    </row>
    <row r="466" spans="1:15" x14ac:dyDescent="0.4">
      <c r="A466" t="s">
        <v>18</v>
      </c>
      <c r="B466" t="s">
        <v>284</v>
      </c>
      <c r="C466" t="s">
        <v>374</v>
      </c>
      <c r="D466" t="s">
        <v>1641</v>
      </c>
      <c r="E466" s="5">
        <v>8121</v>
      </c>
      <c r="F466" t="s">
        <v>170</v>
      </c>
      <c r="G466">
        <v>14890</v>
      </c>
      <c r="H466" s="8">
        <v>0</v>
      </c>
      <c r="I466" s="8">
        <v>0</v>
      </c>
      <c r="J466" s="8">
        <v>0</v>
      </c>
      <c r="K466" s="8">
        <v>0</v>
      </c>
      <c r="L466" s="8">
        <v>14890</v>
      </c>
      <c r="M466" s="1" t="s">
        <v>363</v>
      </c>
      <c r="N466" s="6" t="s">
        <v>682</v>
      </c>
      <c r="O466">
        <v>2025</v>
      </c>
    </row>
    <row r="467" spans="1:15" x14ac:dyDescent="0.4">
      <c r="A467" t="s">
        <v>18</v>
      </c>
      <c r="B467" t="s">
        <v>284</v>
      </c>
      <c r="C467" t="s">
        <v>374</v>
      </c>
      <c r="D467" t="s">
        <v>1641</v>
      </c>
      <c r="E467" s="5">
        <v>8141</v>
      </c>
      <c r="F467" t="s">
        <v>173</v>
      </c>
      <c r="G467">
        <v>4964</v>
      </c>
      <c r="H467" s="8">
        <v>0</v>
      </c>
      <c r="I467" s="8">
        <v>0</v>
      </c>
      <c r="J467" s="8">
        <v>0</v>
      </c>
      <c r="K467" s="8">
        <v>0</v>
      </c>
      <c r="L467" s="8">
        <v>4964</v>
      </c>
      <c r="M467" s="1" t="s">
        <v>363</v>
      </c>
      <c r="N467" s="6" t="s">
        <v>682</v>
      </c>
      <c r="O467">
        <v>2025</v>
      </c>
    </row>
    <row r="468" spans="1:15" x14ac:dyDescent="0.4">
      <c r="A468" t="s">
        <v>18</v>
      </c>
      <c r="B468" t="s">
        <v>284</v>
      </c>
      <c r="C468" t="s">
        <v>387</v>
      </c>
      <c r="D468" t="s">
        <v>48</v>
      </c>
      <c r="E468" s="5">
        <v>7977</v>
      </c>
      <c r="F468" t="s">
        <v>190</v>
      </c>
      <c r="G468">
        <v>100000</v>
      </c>
      <c r="H468" s="8">
        <v>0</v>
      </c>
      <c r="I468" s="8">
        <v>0</v>
      </c>
      <c r="J468" s="8">
        <v>0</v>
      </c>
      <c r="K468" s="8">
        <v>0</v>
      </c>
      <c r="L468" s="8">
        <v>100000</v>
      </c>
      <c r="M468" s="1" t="s">
        <v>362</v>
      </c>
      <c r="N468" s="6" t="s">
        <v>682</v>
      </c>
      <c r="O468">
        <v>2025</v>
      </c>
    </row>
    <row r="469" spans="1:15" x14ac:dyDescent="0.4">
      <c r="A469" t="s">
        <v>18</v>
      </c>
      <c r="B469" t="s">
        <v>284</v>
      </c>
      <c r="C469" t="s">
        <v>380</v>
      </c>
      <c r="D469" t="s">
        <v>1646</v>
      </c>
      <c r="E469" s="5">
        <v>7945</v>
      </c>
      <c r="F469" t="s">
        <v>245</v>
      </c>
      <c r="G469">
        <v>42910</v>
      </c>
      <c r="H469" s="8">
        <v>0</v>
      </c>
      <c r="I469" s="8">
        <v>0</v>
      </c>
      <c r="J469" s="8">
        <v>0</v>
      </c>
      <c r="K469" s="8">
        <v>0</v>
      </c>
      <c r="L469" s="8">
        <v>42910</v>
      </c>
      <c r="M469" s="1" t="s">
        <v>362</v>
      </c>
      <c r="N469" s="6" t="s">
        <v>682</v>
      </c>
      <c r="O469">
        <v>2025</v>
      </c>
    </row>
    <row r="470" spans="1:15" x14ac:dyDescent="0.4">
      <c r="A470" t="s">
        <v>18</v>
      </c>
      <c r="B470" t="s">
        <v>284</v>
      </c>
      <c r="C470" t="s">
        <v>380</v>
      </c>
      <c r="D470" t="s">
        <v>1646</v>
      </c>
      <c r="E470" s="5">
        <v>7944</v>
      </c>
      <c r="F470" t="s">
        <v>249</v>
      </c>
      <c r="G470">
        <v>60320</v>
      </c>
      <c r="H470" s="8">
        <v>0</v>
      </c>
      <c r="I470" s="8">
        <v>0</v>
      </c>
      <c r="J470" s="8">
        <v>0</v>
      </c>
      <c r="K470" s="8">
        <v>0</v>
      </c>
      <c r="L470" s="8">
        <v>60320</v>
      </c>
      <c r="M470" s="1" t="s">
        <v>362</v>
      </c>
      <c r="N470" s="6" t="s">
        <v>682</v>
      </c>
      <c r="O470">
        <v>2025</v>
      </c>
    </row>
    <row r="471" spans="1:15" x14ac:dyDescent="0.4">
      <c r="A471" t="s">
        <v>18</v>
      </c>
      <c r="B471" t="s">
        <v>284</v>
      </c>
      <c r="C471" t="s">
        <v>380</v>
      </c>
      <c r="D471" t="s">
        <v>1646</v>
      </c>
      <c r="E471" s="5">
        <v>7949</v>
      </c>
      <c r="F471" t="s">
        <v>250</v>
      </c>
      <c r="G471">
        <v>33000</v>
      </c>
      <c r="H471" s="8">
        <v>0</v>
      </c>
      <c r="I471" s="8">
        <v>0</v>
      </c>
      <c r="J471" s="8">
        <v>0</v>
      </c>
      <c r="K471" s="8">
        <v>0</v>
      </c>
      <c r="L471" s="8">
        <v>33000</v>
      </c>
      <c r="M471" s="1" t="s">
        <v>362</v>
      </c>
      <c r="N471" s="6" t="s">
        <v>682</v>
      </c>
      <c r="O471">
        <v>2025</v>
      </c>
    </row>
    <row r="472" spans="1:15" x14ac:dyDescent="0.4">
      <c r="A472" t="s">
        <v>18</v>
      </c>
      <c r="B472" t="s">
        <v>284</v>
      </c>
      <c r="C472" t="s">
        <v>390</v>
      </c>
      <c r="D472" t="s">
        <v>67</v>
      </c>
      <c r="E472" s="5">
        <v>8107</v>
      </c>
      <c r="F472" t="s">
        <v>267</v>
      </c>
      <c r="G472">
        <v>8712</v>
      </c>
      <c r="H472" s="8">
        <v>0</v>
      </c>
      <c r="I472" s="8">
        <v>0</v>
      </c>
      <c r="J472" s="8">
        <v>0</v>
      </c>
      <c r="K472" s="8">
        <v>0</v>
      </c>
      <c r="L472" s="8">
        <v>8712</v>
      </c>
      <c r="M472" s="1" t="s">
        <v>364</v>
      </c>
      <c r="N472" s="6" t="s">
        <v>682</v>
      </c>
      <c r="O472">
        <v>2025</v>
      </c>
    </row>
    <row r="473" spans="1:15" x14ac:dyDescent="0.4">
      <c r="A473" t="s">
        <v>18</v>
      </c>
      <c r="B473" t="s">
        <v>1639</v>
      </c>
      <c r="C473" t="s">
        <v>376</v>
      </c>
      <c r="D473" t="s">
        <v>285</v>
      </c>
      <c r="E473" s="5">
        <v>23</v>
      </c>
      <c r="F473" t="s">
        <v>286</v>
      </c>
      <c r="G473">
        <v>65035</v>
      </c>
      <c r="H473" s="8">
        <v>0</v>
      </c>
      <c r="I473" s="8">
        <v>0</v>
      </c>
      <c r="J473" s="8">
        <v>0</v>
      </c>
      <c r="K473" s="8">
        <v>64724</v>
      </c>
      <c r="L473" s="8">
        <v>311</v>
      </c>
      <c r="M473" s="1" t="s">
        <v>616</v>
      </c>
      <c r="N473" s="6" t="s">
        <v>682</v>
      </c>
      <c r="O473">
        <v>2025</v>
      </c>
    </row>
    <row r="474" spans="1:15" x14ac:dyDescent="0.4">
      <c r="A474" t="s">
        <v>18</v>
      </c>
      <c r="B474" t="s">
        <v>1639</v>
      </c>
      <c r="C474" t="s">
        <v>376</v>
      </c>
      <c r="D474" t="s">
        <v>389</v>
      </c>
      <c r="E474" s="5">
        <v>3421</v>
      </c>
      <c r="F474" t="s">
        <v>287</v>
      </c>
      <c r="G474">
        <v>278378</v>
      </c>
      <c r="H474" s="8">
        <v>0</v>
      </c>
      <c r="I474" s="8">
        <v>0</v>
      </c>
      <c r="J474" s="8">
        <v>278300</v>
      </c>
      <c r="K474" s="8">
        <v>0</v>
      </c>
      <c r="L474" s="8">
        <v>78</v>
      </c>
      <c r="M474" s="1" t="s">
        <v>617</v>
      </c>
      <c r="N474" s="6" t="s">
        <v>682</v>
      </c>
      <c r="O474">
        <v>2025</v>
      </c>
    </row>
    <row r="475" spans="1:15" x14ac:dyDescent="0.4">
      <c r="A475" t="s">
        <v>18</v>
      </c>
      <c r="B475" t="s">
        <v>1639</v>
      </c>
      <c r="C475" t="s">
        <v>376</v>
      </c>
      <c r="D475" t="s">
        <v>285</v>
      </c>
      <c r="E475" s="5">
        <v>5432</v>
      </c>
      <c r="F475" t="s">
        <v>288</v>
      </c>
      <c r="G475">
        <v>208312</v>
      </c>
      <c r="H475" s="8">
        <v>0</v>
      </c>
      <c r="I475" s="8">
        <v>0</v>
      </c>
      <c r="J475" s="8">
        <v>97400</v>
      </c>
      <c r="K475" s="8">
        <v>105542</v>
      </c>
      <c r="L475" s="8">
        <v>5370</v>
      </c>
      <c r="M475" s="1" t="s">
        <v>618</v>
      </c>
      <c r="N475" s="6" t="s">
        <v>682</v>
      </c>
      <c r="O475">
        <v>2025</v>
      </c>
    </row>
    <row r="476" spans="1:15" x14ac:dyDescent="0.4">
      <c r="A476" t="s">
        <v>18</v>
      </c>
      <c r="B476" t="s">
        <v>1639</v>
      </c>
      <c r="C476" t="s">
        <v>379</v>
      </c>
      <c r="D476" t="s">
        <v>29</v>
      </c>
      <c r="E476" s="5">
        <v>3540</v>
      </c>
      <c r="F476" t="s">
        <v>289</v>
      </c>
      <c r="G476">
        <v>11238</v>
      </c>
      <c r="H476" s="8">
        <v>0</v>
      </c>
      <c r="I476" s="8">
        <v>0</v>
      </c>
      <c r="J476" s="8">
        <v>0</v>
      </c>
      <c r="K476" s="8">
        <v>0</v>
      </c>
      <c r="L476" s="8">
        <v>11238</v>
      </c>
      <c r="M476" s="1" t="s">
        <v>619</v>
      </c>
      <c r="N476" s="6" t="s">
        <v>682</v>
      </c>
      <c r="O476">
        <v>2025</v>
      </c>
    </row>
    <row r="477" spans="1:15" x14ac:dyDescent="0.4">
      <c r="A477" t="s">
        <v>18</v>
      </c>
      <c r="B477" t="s">
        <v>1639</v>
      </c>
      <c r="C477" t="s">
        <v>379</v>
      </c>
      <c r="D477" t="s">
        <v>30</v>
      </c>
      <c r="E477" s="5">
        <v>7634</v>
      </c>
      <c r="F477" t="s">
        <v>290</v>
      </c>
      <c r="G477">
        <v>33704</v>
      </c>
      <c r="H477" s="8">
        <v>0</v>
      </c>
      <c r="I477" s="8">
        <v>0</v>
      </c>
      <c r="J477" s="8">
        <v>30300</v>
      </c>
      <c r="K477" s="8">
        <v>3404</v>
      </c>
      <c r="L477" s="8">
        <v>0</v>
      </c>
      <c r="M477" s="1" t="s">
        <v>620</v>
      </c>
      <c r="N477" s="6" t="s">
        <v>682</v>
      </c>
      <c r="O477">
        <v>2025</v>
      </c>
    </row>
    <row r="478" spans="1:15" x14ac:dyDescent="0.4">
      <c r="A478" t="s">
        <v>18</v>
      </c>
      <c r="B478" t="s">
        <v>1639</v>
      </c>
      <c r="C478" t="s">
        <v>379</v>
      </c>
      <c r="D478" t="s">
        <v>30</v>
      </c>
      <c r="E478" s="5">
        <v>6156</v>
      </c>
      <c r="F478" t="s">
        <v>291</v>
      </c>
      <c r="G478">
        <v>50383</v>
      </c>
      <c r="H478" s="8">
        <v>0</v>
      </c>
      <c r="I478" s="8">
        <v>0</v>
      </c>
      <c r="J478" s="8">
        <v>0</v>
      </c>
      <c r="K478" s="8">
        <v>0</v>
      </c>
      <c r="L478" s="8">
        <v>50383</v>
      </c>
      <c r="M478" s="1" t="s">
        <v>621</v>
      </c>
      <c r="N478" s="6" t="s">
        <v>682</v>
      </c>
      <c r="O478">
        <v>2025</v>
      </c>
    </row>
    <row r="479" spans="1:15" x14ac:dyDescent="0.4">
      <c r="A479" t="s">
        <v>18</v>
      </c>
      <c r="B479" t="s">
        <v>1639</v>
      </c>
      <c r="C479" t="s">
        <v>386</v>
      </c>
      <c r="D479" t="s">
        <v>34</v>
      </c>
      <c r="E479" s="5">
        <v>7117</v>
      </c>
      <c r="F479" t="s">
        <v>295</v>
      </c>
      <c r="G479">
        <v>23987</v>
      </c>
      <c r="H479" s="8">
        <v>0</v>
      </c>
      <c r="I479" s="8">
        <v>0</v>
      </c>
      <c r="J479" s="8">
        <v>0</v>
      </c>
      <c r="K479" s="8">
        <v>0</v>
      </c>
      <c r="L479" s="8">
        <v>23987</v>
      </c>
      <c r="M479" s="1" t="s">
        <v>622</v>
      </c>
      <c r="N479" s="6" t="s">
        <v>682</v>
      </c>
      <c r="O479">
        <v>2025</v>
      </c>
    </row>
    <row r="480" spans="1:15" x14ac:dyDescent="0.4">
      <c r="A480" t="s">
        <v>18</v>
      </c>
      <c r="B480" t="s">
        <v>1639</v>
      </c>
      <c r="C480" t="s">
        <v>386</v>
      </c>
      <c r="D480" t="s">
        <v>292</v>
      </c>
      <c r="E480" s="5">
        <v>8161</v>
      </c>
      <c r="F480" t="s">
        <v>296</v>
      </c>
      <c r="G480">
        <v>11226</v>
      </c>
      <c r="H480" s="8">
        <v>0</v>
      </c>
      <c r="I480" s="8">
        <v>0</v>
      </c>
      <c r="J480" s="8">
        <v>8200</v>
      </c>
      <c r="K480" s="8">
        <v>0</v>
      </c>
      <c r="L480" s="8">
        <v>3026</v>
      </c>
      <c r="M480" s="1" t="s">
        <v>623</v>
      </c>
      <c r="N480" s="6" t="s">
        <v>682</v>
      </c>
      <c r="O480">
        <v>2025</v>
      </c>
    </row>
    <row r="481" spans="1:15" x14ac:dyDescent="0.4">
      <c r="A481" t="s">
        <v>18</v>
      </c>
      <c r="B481" t="s">
        <v>1639</v>
      </c>
      <c r="C481" t="s">
        <v>386</v>
      </c>
      <c r="D481" t="s">
        <v>292</v>
      </c>
      <c r="E481" s="5">
        <v>983</v>
      </c>
      <c r="F481" t="s">
        <v>297</v>
      </c>
      <c r="G481">
        <v>90758</v>
      </c>
      <c r="H481" s="8">
        <v>0</v>
      </c>
      <c r="I481" s="8">
        <v>0</v>
      </c>
      <c r="J481" s="8">
        <v>81600</v>
      </c>
      <c r="K481" s="8">
        <v>0</v>
      </c>
      <c r="L481" s="8">
        <v>9158</v>
      </c>
      <c r="M481" s="1" t="s">
        <v>624</v>
      </c>
      <c r="N481" s="6" t="s">
        <v>682</v>
      </c>
      <c r="O481">
        <v>2025</v>
      </c>
    </row>
    <row r="482" spans="1:15" x14ac:dyDescent="0.4">
      <c r="A482" t="s">
        <v>18</v>
      </c>
      <c r="B482" t="s">
        <v>1639</v>
      </c>
      <c r="C482" t="s">
        <v>386</v>
      </c>
      <c r="D482" t="s">
        <v>293</v>
      </c>
      <c r="E482" s="5">
        <v>7971</v>
      </c>
      <c r="F482" t="s">
        <v>298</v>
      </c>
      <c r="G482">
        <v>4160</v>
      </c>
      <c r="H482" s="8">
        <v>0</v>
      </c>
      <c r="I482" s="8">
        <v>0</v>
      </c>
      <c r="J482" s="8">
        <v>0</v>
      </c>
      <c r="K482" s="8">
        <v>4160</v>
      </c>
      <c r="L482" s="8">
        <v>0</v>
      </c>
      <c r="M482" s="1" t="s">
        <v>625</v>
      </c>
      <c r="N482" s="6" t="s">
        <v>682</v>
      </c>
      <c r="O482">
        <v>2025</v>
      </c>
    </row>
    <row r="483" spans="1:15" x14ac:dyDescent="0.4">
      <c r="A483" t="s">
        <v>18</v>
      </c>
      <c r="B483" t="s">
        <v>1639</v>
      </c>
      <c r="C483" t="s">
        <v>386</v>
      </c>
      <c r="D483" t="s">
        <v>35</v>
      </c>
      <c r="E483" s="5">
        <v>3687</v>
      </c>
      <c r="F483" t="s">
        <v>299</v>
      </c>
      <c r="G483">
        <v>105160</v>
      </c>
      <c r="H483" s="8">
        <v>0</v>
      </c>
      <c r="I483" s="8">
        <v>0</v>
      </c>
      <c r="J483" s="8">
        <v>78900</v>
      </c>
      <c r="K483" s="8">
        <v>26260</v>
      </c>
      <c r="L483" s="8">
        <v>0</v>
      </c>
      <c r="M483" s="1" t="s">
        <v>626</v>
      </c>
      <c r="N483" s="6" t="s">
        <v>682</v>
      </c>
      <c r="O483">
        <v>2025</v>
      </c>
    </row>
    <row r="484" spans="1:15" x14ac:dyDescent="0.4">
      <c r="A484" t="s">
        <v>18</v>
      </c>
      <c r="B484" t="s">
        <v>1639</v>
      </c>
      <c r="C484" t="s">
        <v>386</v>
      </c>
      <c r="D484" t="s">
        <v>35</v>
      </c>
      <c r="E484" s="5">
        <v>3686</v>
      </c>
      <c r="F484" t="s">
        <v>300</v>
      </c>
      <c r="G484">
        <v>433284</v>
      </c>
      <c r="H484" s="8">
        <v>0</v>
      </c>
      <c r="I484" s="8">
        <v>0</v>
      </c>
      <c r="J484" s="8">
        <v>292300</v>
      </c>
      <c r="K484" s="8">
        <v>140984</v>
      </c>
      <c r="L484" s="8">
        <v>0</v>
      </c>
      <c r="M484" s="1" t="s">
        <v>627</v>
      </c>
      <c r="N484" s="6" t="s">
        <v>682</v>
      </c>
      <c r="O484">
        <v>2025</v>
      </c>
    </row>
    <row r="485" spans="1:15" x14ac:dyDescent="0.4">
      <c r="A485" t="s">
        <v>18</v>
      </c>
      <c r="B485" t="s">
        <v>1639</v>
      </c>
      <c r="C485" t="s">
        <v>386</v>
      </c>
      <c r="D485" t="s">
        <v>35</v>
      </c>
      <c r="E485" s="5">
        <v>4631</v>
      </c>
      <c r="F485" t="s">
        <v>301</v>
      </c>
      <c r="G485">
        <v>9988</v>
      </c>
      <c r="H485" s="8">
        <v>0</v>
      </c>
      <c r="I485" s="8">
        <v>0</v>
      </c>
      <c r="J485" s="8">
        <v>7400</v>
      </c>
      <c r="K485" s="8">
        <v>0</v>
      </c>
      <c r="L485" s="8">
        <v>2588</v>
      </c>
      <c r="M485" s="1" t="s">
        <v>628</v>
      </c>
      <c r="N485" s="6" t="s">
        <v>682</v>
      </c>
      <c r="O485">
        <v>2025</v>
      </c>
    </row>
    <row r="486" spans="1:15" x14ac:dyDescent="0.4">
      <c r="A486" t="s">
        <v>18</v>
      </c>
      <c r="B486" t="s">
        <v>1639</v>
      </c>
      <c r="C486" t="s">
        <v>372</v>
      </c>
      <c r="D486" t="s">
        <v>36</v>
      </c>
      <c r="E486" s="5">
        <v>8112</v>
      </c>
      <c r="F486" t="s">
        <v>302</v>
      </c>
      <c r="G486">
        <v>22942</v>
      </c>
      <c r="H486" s="8">
        <v>0</v>
      </c>
      <c r="I486" s="8">
        <v>0</v>
      </c>
      <c r="J486" s="8">
        <v>20600</v>
      </c>
      <c r="K486" s="8">
        <v>0</v>
      </c>
      <c r="L486" s="8">
        <v>2342</v>
      </c>
      <c r="M486" s="1" t="s">
        <v>629</v>
      </c>
      <c r="N486" s="6" t="s">
        <v>682</v>
      </c>
      <c r="O486">
        <v>2025</v>
      </c>
    </row>
    <row r="487" spans="1:15" x14ac:dyDescent="0.4">
      <c r="A487" t="s">
        <v>18</v>
      </c>
      <c r="B487" t="s">
        <v>1639</v>
      </c>
      <c r="C487" t="s">
        <v>372</v>
      </c>
      <c r="D487" t="s">
        <v>1650</v>
      </c>
      <c r="E487" s="5">
        <v>7620</v>
      </c>
      <c r="F487" t="s">
        <v>303</v>
      </c>
      <c r="G487">
        <v>2629</v>
      </c>
      <c r="H487" s="8">
        <v>0</v>
      </c>
      <c r="I487" s="8">
        <v>0</v>
      </c>
      <c r="J487" s="8">
        <v>2300</v>
      </c>
      <c r="K487" s="8">
        <v>0</v>
      </c>
      <c r="L487" s="8">
        <v>329</v>
      </c>
      <c r="M487" s="1" t="s">
        <v>630</v>
      </c>
      <c r="N487" s="6" t="s">
        <v>682</v>
      </c>
      <c r="O487">
        <v>2025</v>
      </c>
    </row>
    <row r="488" spans="1:15" x14ac:dyDescent="0.4">
      <c r="A488" t="s">
        <v>18</v>
      </c>
      <c r="B488" t="s">
        <v>1639</v>
      </c>
      <c r="C488" t="s">
        <v>372</v>
      </c>
      <c r="D488" t="s">
        <v>1650</v>
      </c>
      <c r="E488" s="5">
        <v>7622</v>
      </c>
      <c r="F488" t="s">
        <v>304</v>
      </c>
      <c r="G488">
        <v>3660</v>
      </c>
      <c r="H488" s="8">
        <v>0</v>
      </c>
      <c r="I488" s="8">
        <v>0</v>
      </c>
      <c r="J488" s="8">
        <v>3200</v>
      </c>
      <c r="K488" s="8">
        <v>0</v>
      </c>
      <c r="L488" s="8">
        <v>460</v>
      </c>
      <c r="M488" s="1" t="s">
        <v>631</v>
      </c>
      <c r="N488" s="6" t="s">
        <v>682</v>
      </c>
      <c r="O488">
        <v>2025</v>
      </c>
    </row>
    <row r="489" spans="1:15" x14ac:dyDescent="0.4">
      <c r="A489" t="s">
        <v>18</v>
      </c>
      <c r="B489" t="s">
        <v>1639</v>
      </c>
      <c r="C489" t="s">
        <v>372</v>
      </c>
      <c r="D489" t="s">
        <v>42</v>
      </c>
      <c r="E489" s="5">
        <v>7633</v>
      </c>
      <c r="F489" t="s">
        <v>305</v>
      </c>
      <c r="G489">
        <v>5261</v>
      </c>
      <c r="H489" s="8">
        <v>0</v>
      </c>
      <c r="I489" s="8">
        <v>0</v>
      </c>
      <c r="J489" s="8">
        <v>0</v>
      </c>
      <c r="K489" s="8">
        <v>0</v>
      </c>
      <c r="L489" s="8">
        <v>5261</v>
      </c>
      <c r="M489" s="1" t="s">
        <v>632</v>
      </c>
      <c r="N489" s="6" t="s">
        <v>682</v>
      </c>
      <c r="O489">
        <v>2025</v>
      </c>
    </row>
    <row r="490" spans="1:15" x14ac:dyDescent="0.4">
      <c r="A490" t="s">
        <v>18</v>
      </c>
      <c r="B490" t="s">
        <v>1639</v>
      </c>
      <c r="C490" t="s">
        <v>374</v>
      </c>
      <c r="D490" t="s">
        <v>1641</v>
      </c>
      <c r="E490" s="5">
        <v>7001</v>
      </c>
      <c r="F490" t="s">
        <v>306</v>
      </c>
      <c r="G490">
        <v>3797</v>
      </c>
      <c r="H490" s="8">
        <v>0</v>
      </c>
      <c r="I490" s="8">
        <v>0</v>
      </c>
      <c r="J490" s="8">
        <v>0</v>
      </c>
      <c r="K490" s="8">
        <v>0</v>
      </c>
      <c r="L490" s="8">
        <v>3797</v>
      </c>
      <c r="M490" s="1" t="s">
        <v>633</v>
      </c>
      <c r="N490" s="6" t="s">
        <v>682</v>
      </c>
      <c r="O490">
        <v>2025</v>
      </c>
    </row>
    <row r="491" spans="1:15" x14ac:dyDescent="0.4">
      <c r="A491" t="s">
        <v>18</v>
      </c>
      <c r="B491" t="s">
        <v>1639</v>
      </c>
      <c r="C491" t="s">
        <v>374</v>
      </c>
      <c r="D491" t="s">
        <v>1641</v>
      </c>
      <c r="E491" s="5">
        <v>4625</v>
      </c>
      <c r="F491" t="s">
        <v>307</v>
      </c>
      <c r="G491">
        <v>93255</v>
      </c>
      <c r="H491" s="8">
        <v>0</v>
      </c>
      <c r="I491" s="8">
        <v>0</v>
      </c>
      <c r="J491" s="8">
        <v>74900</v>
      </c>
      <c r="K491" s="8">
        <v>0</v>
      </c>
      <c r="L491" s="8">
        <v>18355</v>
      </c>
      <c r="M491" s="1" t="s">
        <v>634</v>
      </c>
      <c r="N491" s="6" t="s">
        <v>682</v>
      </c>
      <c r="O491">
        <v>2025</v>
      </c>
    </row>
    <row r="492" spans="1:15" x14ac:dyDescent="0.4">
      <c r="A492" t="s">
        <v>18</v>
      </c>
      <c r="B492" t="s">
        <v>1639</v>
      </c>
      <c r="C492" t="s">
        <v>387</v>
      </c>
      <c r="D492" t="s">
        <v>46</v>
      </c>
      <c r="E492" s="5">
        <v>6064</v>
      </c>
      <c r="F492" t="s">
        <v>308</v>
      </c>
      <c r="G492">
        <v>56280</v>
      </c>
      <c r="H492" s="8">
        <v>0</v>
      </c>
      <c r="I492" s="8">
        <v>0</v>
      </c>
      <c r="J492" s="8">
        <v>45900</v>
      </c>
      <c r="K492" s="8">
        <v>0</v>
      </c>
      <c r="L492" s="8">
        <v>10380</v>
      </c>
      <c r="M492" s="1" t="s">
        <v>635</v>
      </c>
      <c r="N492" s="6" t="s">
        <v>682</v>
      </c>
      <c r="O492">
        <v>2025</v>
      </c>
    </row>
    <row r="493" spans="1:15" x14ac:dyDescent="0.4">
      <c r="A493" t="s">
        <v>18</v>
      </c>
      <c r="B493" t="s">
        <v>1639</v>
      </c>
      <c r="C493" t="s">
        <v>387</v>
      </c>
      <c r="D493" t="s">
        <v>46</v>
      </c>
      <c r="E493" s="5">
        <v>8203</v>
      </c>
      <c r="F493" t="s">
        <v>309</v>
      </c>
      <c r="G493">
        <v>48785</v>
      </c>
      <c r="H493" s="8">
        <v>0</v>
      </c>
      <c r="I493" s="8">
        <v>0</v>
      </c>
      <c r="J493" s="8">
        <v>43900</v>
      </c>
      <c r="K493" s="8">
        <v>0</v>
      </c>
      <c r="L493" s="8">
        <v>4885</v>
      </c>
      <c r="M493" s="1" t="s">
        <v>636</v>
      </c>
      <c r="N493" s="6" t="s">
        <v>682</v>
      </c>
      <c r="O493">
        <v>2025</v>
      </c>
    </row>
    <row r="494" spans="1:15" x14ac:dyDescent="0.4">
      <c r="A494" t="s">
        <v>18</v>
      </c>
      <c r="B494" t="s">
        <v>1639</v>
      </c>
      <c r="C494" t="s">
        <v>387</v>
      </c>
      <c r="D494" t="s">
        <v>48</v>
      </c>
      <c r="E494" s="5">
        <v>2444</v>
      </c>
      <c r="F494" t="s">
        <v>310</v>
      </c>
      <c r="G494">
        <v>20000</v>
      </c>
      <c r="H494" s="8">
        <v>0</v>
      </c>
      <c r="I494" s="8">
        <v>0</v>
      </c>
      <c r="J494" s="8">
        <v>15000</v>
      </c>
      <c r="K494" s="8">
        <v>4937</v>
      </c>
      <c r="L494" s="8">
        <v>63</v>
      </c>
      <c r="M494" s="1" t="s">
        <v>637</v>
      </c>
      <c r="N494" s="6" t="s">
        <v>682</v>
      </c>
      <c r="O494">
        <v>2025</v>
      </c>
    </row>
    <row r="495" spans="1:15" x14ac:dyDescent="0.4">
      <c r="A495" t="s">
        <v>18</v>
      </c>
      <c r="B495" t="s">
        <v>1639</v>
      </c>
      <c r="C495" t="s">
        <v>387</v>
      </c>
      <c r="D495" t="s">
        <v>48</v>
      </c>
      <c r="E495" s="5">
        <v>6044</v>
      </c>
      <c r="F495" t="s">
        <v>311</v>
      </c>
      <c r="G495">
        <v>6900</v>
      </c>
      <c r="H495" s="8">
        <v>0</v>
      </c>
      <c r="I495" s="8">
        <v>0</v>
      </c>
      <c r="J495" s="8">
        <v>6900</v>
      </c>
      <c r="K495" s="8">
        <v>0</v>
      </c>
      <c r="L495" s="8">
        <v>0</v>
      </c>
      <c r="M495" s="1" t="s">
        <v>638</v>
      </c>
      <c r="N495" s="6" t="s">
        <v>682</v>
      </c>
      <c r="O495">
        <v>2025</v>
      </c>
    </row>
    <row r="496" spans="1:15" x14ac:dyDescent="0.4">
      <c r="A496" t="s">
        <v>18</v>
      </c>
      <c r="B496" t="s">
        <v>1639</v>
      </c>
      <c r="C496" t="s">
        <v>387</v>
      </c>
      <c r="D496" t="s">
        <v>48</v>
      </c>
      <c r="E496" s="5">
        <v>3060</v>
      </c>
      <c r="F496" t="s">
        <v>312</v>
      </c>
      <c r="G496">
        <v>10000</v>
      </c>
      <c r="H496" s="8">
        <v>0</v>
      </c>
      <c r="I496" s="8">
        <v>0</v>
      </c>
      <c r="J496" s="8">
        <v>10000</v>
      </c>
      <c r="K496" s="8">
        <v>0</v>
      </c>
      <c r="L496" s="8">
        <v>0</v>
      </c>
      <c r="M496" s="1" t="s">
        <v>639</v>
      </c>
      <c r="N496" s="6" t="s">
        <v>682</v>
      </c>
      <c r="O496">
        <v>2025</v>
      </c>
    </row>
    <row r="497" spans="1:15" x14ac:dyDescent="0.4">
      <c r="A497" t="s">
        <v>18</v>
      </c>
      <c r="B497" t="s">
        <v>1639</v>
      </c>
      <c r="C497" t="s">
        <v>387</v>
      </c>
      <c r="D497" t="s">
        <v>48</v>
      </c>
      <c r="E497" s="5">
        <v>7703</v>
      </c>
      <c r="F497" t="s">
        <v>313</v>
      </c>
      <c r="G497">
        <v>27202</v>
      </c>
      <c r="H497" s="8">
        <v>0</v>
      </c>
      <c r="I497" s="8">
        <v>0</v>
      </c>
      <c r="J497" s="8">
        <v>27200</v>
      </c>
      <c r="K497" s="8">
        <v>0</v>
      </c>
      <c r="L497" s="8">
        <v>2</v>
      </c>
      <c r="M497" s="1" t="s">
        <v>640</v>
      </c>
      <c r="N497" s="6" t="s">
        <v>682</v>
      </c>
      <c r="O497">
        <v>2025</v>
      </c>
    </row>
    <row r="498" spans="1:15" x14ac:dyDescent="0.4">
      <c r="A498" t="s">
        <v>18</v>
      </c>
      <c r="B498" t="s">
        <v>1639</v>
      </c>
      <c r="C498" t="s">
        <v>387</v>
      </c>
      <c r="D498" t="s">
        <v>48</v>
      </c>
      <c r="E498" s="5">
        <v>8176</v>
      </c>
      <c r="F498" t="s">
        <v>314</v>
      </c>
      <c r="G498">
        <v>4886</v>
      </c>
      <c r="H498" s="8">
        <v>0</v>
      </c>
      <c r="I498" s="8">
        <v>0</v>
      </c>
      <c r="J498" s="8">
        <v>0</v>
      </c>
      <c r="K498" s="8">
        <v>0</v>
      </c>
      <c r="L498" s="8">
        <v>4886</v>
      </c>
      <c r="M498" s="1" t="s">
        <v>641</v>
      </c>
      <c r="N498" s="6" t="s">
        <v>682</v>
      </c>
      <c r="O498">
        <v>2025</v>
      </c>
    </row>
    <row r="499" spans="1:15" x14ac:dyDescent="0.4">
      <c r="A499" t="s">
        <v>18</v>
      </c>
      <c r="B499" t="s">
        <v>1639</v>
      </c>
      <c r="C499" t="s">
        <v>387</v>
      </c>
      <c r="D499" t="s">
        <v>48</v>
      </c>
      <c r="E499" s="5">
        <v>728</v>
      </c>
      <c r="F499" t="s">
        <v>315</v>
      </c>
      <c r="G499">
        <v>31012</v>
      </c>
      <c r="H499" s="8">
        <v>0</v>
      </c>
      <c r="I499" s="8">
        <v>11550</v>
      </c>
      <c r="J499" s="8">
        <v>12100</v>
      </c>
      <c r="K499" s="8">
        <v>0</v>
      </c>
      <c r="L499" s="8">
        <v>7362</v>
      </c>
      <c r="M499" s="1" t="s">
        <v>642</v>
      </c>
      <c r="N499" s="6" t="s">
        <v>682</v>
      </c>
      <c r="O499">
        <v>2025</v>
      </c>
    </row>
    <row r="500" spans="1:15" x14ac:dyDescent="0.4">
      <c r="A500" t="s">
        <v>18</v>
      </c>
      <c r="B500" t="s">
        <v>1639</v>
      </c>
      <c r="C500" t="s">
        <v>387</v>
      </c>
      <c r="D500" t="s">
        <v>48</v>
      </c>
      <c r="E500" s="5">
        <v>2703</v>
      </c>
      <c r="F500" t="s">
        <v>316</v>
      </c>
      <c r="G500">
        <v>3300</v>
      </c>
      <c r="H500" s="8">
        <v>0</v>
      </c>
      <c r="I500" s="8">
        <v>0</v>
      </c>
      <c r="J500" s="8">
        <v>2900</v>
      </c>
      <c r="K500" s="8">
        <v>0</v>
      </c>
      <c r="L500" s="8">
        <v>400</v>
      </c>
      <c r="M500" s="1" t="s">
        <v>642</v>
      </c>
      <c r="N500" s="6" t="s">
        <v>682</v>
      </c>
      <c r="O500">
        <v>2025</v>
      </c>
    </row>
    <row r="501" spans="1:15" x14ac:dyDescent="0.4">
      <c r="A501" t="s">
        <v>18</v>
      </c>
      <c r="B501" t="s">
        <v>1639</v>
      </c>
      <c r="C501" t="s">
        <v>387</v>
      </c>
      <c r="D501" t="s">
        <v>48</v>
      </c>
      <c r="E501" s="5">
        <v>6025</v>
      </c>
      <c r="F501" t="s">
        <v>317</v>
      </c>
      <c r="G501">
        <v>13600</v>
      </c>
      <c r="H501" s="8">
        <v>0</v>
      </c>
      <c r="I501" s="8">
        <v>0</v>
      </c>
      <c r="J501" s="8">
        <v>13600</v>
      </c>
      <c r="K501" s="8">
        <v>0</v>
      </c>
      <c r="L501" s="8">
        <v>0</v>
      </c>
      <c r="M501" s="1" t="s">
        <v>643</v>
      </c>
      <c r="N501" s="6" t="s">
        <v>682</v>
      </c>
      <c r="O501">
        <v>2025</v>
      </c>
    </row>
    <row r="502" spans="1:15" x14ac:dyDescent="0.4">
      <c r="A502" t="s">
        <v>18</v>
      </c>
      <c r="B502" t="s">
        <v>1639</v>
      </c>
      <c r="C502" t="s">
        <v>387</v>
      </c>
      <c r="D502" t="s">
        <v>48</v>
      </c>
      <c r="E502" s="5">
        <v>731</v>
      </c>
      <c r="F502" t="s">
        <v>318</v>
      </c>
      <c r="G502">
        <v>24431</v>
      </c>
      <c r="H502" s="8">
        <v>0</v>
      </c>
      <c r="I502" s="8">
        <v>12250</v>
      </c>
      <c r="J502" s="8">
        <v>12100</v>
      </c>
      <c r="K502" s="8">
        <v>0</v>
      </c>
      <c r="L502" s="8">
        <v>81</v>
      </c>
      <c r="M502" s="1" t="s">
        <v>644</v>
      </c>
      <c r="N502" s="6" t="s">
        <v>682</v>
      </c>
      <c r="O502">
        <v>2025</v>
      </c>
    </row>
    <row r="503" spans="1:15" x14ac:dyDescent="0.4">
      <c r="A503" t="s">
        <v>18</v>
      </c>
      <c r="B503" t="s">
        <v>1639</v>
      </c>
      <c r="C503" t="s">
        <v>387</v>
      </c>
      <c r="D503" t="s">
        <v>48</v>
      </c>
      <c r="E503" s="5">
        <v>732</v>
      </c>
      <c r="F503" t="s">
        <v>319</v>
      </c>
      <c r="G503">
        <v>7205</v>
      </c>
      <c r="H503" s="8">
        <v>0</v>
      </c>
      <c r="I503" s="8">
        <v>0</v>
      </c>
      <c r="J503" s="8">
        <v>3700</v>
      </c>
      <c r="K503" s="8">
        <v>0</v>
      </c>
      <c r="L503" s="8">
        <v>3505</v>
      </c>
      <c r="M503" s="1" t="s">
        <v>644</v>
      </c>
      <c r="N503" s="6" t="s">
        <v>682</v>
      </c>
      <c r="O503">
        <v>2025</v>
      </c>
    </row>
    <row r="504" spans="1:15" x14ac:dyDescent="0.4">
      <c r="A504" t="s">
        <v>18</v>
      </c>
      <c r="B504" t="s">
        <v>1639</v>
      </c>
      <c r="C504" t="s">
        <v>387</v>
      </c>
      <c r="D504" t="s">
        <v>48</v>
      </c>
      <c r="E504" s="5">
        <v>6890</v>
      </c>
      <c r="F504" t="s">
        <v>320</v>
      </c>
      <c r="G504">
        <v>126500</v>
      </c>
      <c r="H504" s="8">
        <v>0</v>
      </c>
      <c r="I504" s="8">
        <v>88550</v>
      </c>
      <c r="J504" s="8">
        <v>0</v>
      </c>
      <c r="K504" s="8">
        <v>0</v>
      </c>
      <c r="L504" s="8">
        <v>37950</v>
      </c>
      <c r="M504" s="1" t="s">
        <v>645</v>
      </c>
      <c r="N504" s="6" t="s">
        <v>682</v>
      </c>
      <c r="O504">
        <v>2025</v>
      </c>
    </row>
    <row r="505" spans="1:15" x14ac:dyDescent="0.4">
      <c r="A505" t="s">
        <v>18</v>
      </c>
      <c r="B505" t="s">
        <v>1639</v>
      </c>
      <c r="C505" t="s">
        <v>388</v>
      </c>
      <c r="D505" t="s">
        <v>54</v>
      </c>
      <c r="E505" s="5">
        <v>7635</v>
      </c>
      <c r="F505" t="s">
        <v>321</v>
      </c>
      <c r="G505">
        <v>129917</v>
      </c>
      <c r="H505" s="8">
        <v>0</v>
      </c>
      <c r="I505" s="8">
        <v>0</v>
      </c>
      <c r="J505" s="8">
        <v>86900</v>
      </c>
      <c r="K505" s="8">
        <v>33297</v>
      </c>
      <c r="L505" s="8">
        <v>9720</v>
      </c>
      <c r="M505" s="1" t="s">
        <v>646</v>
      </c>
      <c r="N505" s="6" t="s">
        <v>682</v>
      </c>
      <c r="O505">
        <v>2025</v>
      </c>
    </row>
    <row r="506" spans="1:15" x14ac:dyDescent="0.4">
      <c r="A506" t="s">
        <v>18</v>
      </c>
      <c r="B506" t="s">
        <v>1639</v>
      </c>
      <c r="C506" t="s">
        <v>388</v>
      </c>
      <c r="D506" t="s">
        <v>1653</v>
      </c>
      <c r="E506" s="5">
        <v>8166</v>
      </c>
      <c r="F506" t="s">
        <v>322</v>
      </c>
      <c r="G506">
        <v>3366</v>
      </c>
      <c r="H506" s="8">
        <v>0</v>
      </c>
      <c r="I506" s="8">
        <v>0</v>
      </c>
      <c r="J506" s="8">
        <v>0</v>
      </c>
      <c r="K506" s="8">
        <v>3366</v>
      </c>
      <c r="L506" s="8">
        <v>0</v>
      </c>
      <c r="M506" s="1" t="s">
        <v>647</v>
      </c>
      <c r="N506" s="6" t="s">
        <v>682</v>
      </c>
      <c r="O506">
        <v>2025</v>
      </c>
    </row>
    <row r="507" spans="1:15" x14ac:dyDescent="0.4">
      <c r="A507" t="s">
        <v>18</v>
      </c>
      <c r="B507" t="s">
        <v>1639</v>
      </c>
      <c r="C507" t="s">
        <v>388</v>
      </c>
      <c r="D507" t="s">
        <v>1653</v>
      </c>
      <c r="E507" s="5">
        <v>7205</v>
      </c>
      <c r="F507" t="s">
        <v>323</v>
      </c>
      <c r="G507">
        <v>28584</v>
      </c>
      <c r="H507" s="8">
        <v>0</v>
      </c>
      <c r="I507" s="8">
        <v>0</v>
      </c>
      <c r="J507" s="8">
        <v>25700</v>
      </c>
      <c r="K507" s="8">
        <v>0</v>
      </c>
      <c r="L507" s="8">
        <v>2884</v>
      </c>
      <c r="M507" s="1" t="s">
        <v>648</v>
      </c>
      <c r="N507" s="6" t="s">
        <v>682</v>
      </c>
      <c r="O507">
        <v>2025</v>
      </c>
    </row>
    <row r="508" spans="1:15" x14ac:dyDescent="0.4">
      <c r="A508" t="s">
        <v>18</v>
      </c>
      <c r="B508" t="s">
        <v>1639</v>
      </c>
      <c r="C508" t="s">
        <v>388</v>
      </c>
      <c r="D508" t="s">
        <v>1653</v>
      </c>
      <c r="E508" s="5">
        <v>7204</v>
      </c>
      <c r="F508" t="s">
        <v>324</v>
      </c>
      <c r="G508">
        <v>22352</v>
      </c>
      <c r="H508" s="8">
        <v>0</v>
      </c>
      <c r="I508" s="8">
        <v>0</v>
      </c>
      <c r="J508" s="8">
        <v>0</v>
      </c>
      <c r="K508" s="8">
        <v>22352</v>
      </c>
      <c r="L508" s="8">
        <v>0</v>
      </c>
      <c r="M508" s="1" t="s">
        <v>649</v>
      </c>
      <c r="N508" s="6" t="s">
        <v>682</v>
      </c>
      <c r="O508">
        <v>2025</v>
      </c>
    </row>
    <row r="509" spans="1:15" x14ac:dyDescent="0.4">
      <c r="A509" t="s">
        <v>18</v>
      </c>
      <c r="B509" t="s">
        <v>1639</v>
      </c>
      <c r="C509" t="s">
        <v>388</v>
      </c>
      <c r="D509" t="s">
        <v>57</v>
      </c>
      <c r="E509" s="5">
        <v>7184</v>
      </c>
      <c r="F509" t="s">
        <v>325</v>
      </c>
      <c r="G509">
        <v>111704</v>
      </c>
      <c r="H509" s="8">
        <v>0</v>
      </c>
      <c r="I509" s="8">
        <v>0</v>
      </c>
      <c r="J509" s="8">
        <v>0</v>
      </c>
      <c r="K509" s="8">
        <v>94600</v>
      </c>
      <c r="L509" s="8">
        <v>17104</v>
      </c>
      <c r="M509" s="1" t="s">
        <v>650</v>
      </c>
      <c r="N509" s="6" t="s">
        <v>682</v>
      </c>
      <c r="O509">
        <v>2025</v>
      </c>
    </row>
    <row r="510" spans="1:15" x14ac:dyDescent="0.4">
      <c r="A510" t="s">
        <v>18</v>
      </c>
      <c r="B510" t="s">
        <v>1639</v>
      </c>
      <c r="C510" t="s">
        <v>388</v>
      </c>
      <c r="D510" t="s">
        <v>57</v>
      </c>
      <c r="E510" s="5">
        <v>7598</v>
      </c>
      <c r="F510" t="s">
        <v>326</v>
      </c>
      <c r="G510">
        <v>29829</v>
      </c>
      <c r="H510" s="8">
        <v>0</v>
      </c>
      <c r="I510" s="8">
        <v>0</v>
      </c>
      <c r="J510" s="8">
        <v>0</v>
      </c>
      <c r="K510" s="8">
        <v>29829</v>
      </c>
      <c r="L510" s="8">
        <v>0</v>
      </c>
      <c r="M510" s="1" t="s">
        <v>651</v>
      </c>
      <c r="N510" s="6" t="s">
        <v>682</v>
      </c>
      <c r="O510">
        <v>2025</v>
      </c>
    </row>
    <row r="511" spans="1:15" x14ac:dyDescent="0.4">
      <c r="A511" t="s">
        <v>18</v>
      </c>
      <c r="B511" t="s">
        <v>1639</v>
      </c>
      <c r="C511" t="s">
        <v>380</v>
      </c>
      <c r="D511" t="s">
        <v>1645</v>
      </c>
      <c r="E511" s="5">
        <v>2293</v>
      </c>
      <c r="F511" t="s">
        <v>327</v>
      </c>
      <c r="G511">
        <v>137929</v>
      </c>
      <c r="H511" s="8">
        <v>69782</v>
      </c>
      <c r="I511" s="8">
        <v>0</v>
      </c>
      <c r="J511" s="8">
        <v>61200</v>
      </c>
      <c r="K511" s="8">
        <v>0</v>
      </c>
      <c r="L511" s="8">
        <v>6947</v>
      </c>
      <c r="M511" s="1" t="s">
        <v>365</v>
      </c>
      <c r="N511" s="6" t="s">
        <v>682</v>
      </c>
      <c r="O511">
        <v>2025</v>
      </c>
    </row>
    <row r="512" spans="1:15" x14ac:dyDescent="0.4">
      <c r="A512" t="s">
        <v>18</v>
      </c>
      <c r="B512" t="s">
        <v>1639</v>
      </c>
      <c r="C512" t="s">
        <v>380</v>
      </c>
      <c r="D512" t="s">
        <v>1645</v>
      </c>
      <c r="E512" s="5">
        <v>3987</v>
      </c>
      <c r="F512" t="s">
        <v>328</v>
      </c>
      <c r="G512">
        <v>2400</v>
      </c>
      <c r="H512" s="8">
        <v>0</v>
      </c>
      <c r="I512" s="8">
        <v>0</v>
      </c>
      <c r="J512" s="8">
        <v>0</v>
      </c>
      <c r="K512" s="8">
        <v>0</v>
      </c>
      <c r="L512" s="8">
        <v>2400</v>
      </c>
      <c r="M512" s="1" t="s">
        <v>365</v>
      </c>
      <c r="N512" s="6" t="s">
        <v>682</v>
      </c>
      <c r="O512">
        <v>2025</v>
      </c>
    </row>
    <row r="513" spans="1:15" x14ac:dyDescent="0.4">
      <c r="A513" t="s">
        <v>18</v>
      </c>
      <c r="B513" t="s">
        <v>1639</v>
      </c>
      <c r="C513" t="s">
        <v>380</v>
      </c>
      <c r="D513" t="s">
        <v>1645</v>
      </c>
      <c r="E513" s="5">
        <v>3990</v>
      </c>
      <c r="F513" t="s">
        <v>329</v>
      </c>
      <c r="G513">
        <v>131200</v>
      </c>
      <c r="H513" s="8">
        <v>0</v>
      </c>
      <c r="I513" s="8">
        <v>0</v>
      </c>
      <c r="J513" s="8">
        <v>120600</v>
      </c>
      <c r="K513" s="8">
        <v>0</v>
      </c>
      <c r="L513" s="8">
        <v>10600</v>
      </c>
      <c r="M513" s="1" t="s">
        <v>366</v>
      </c>
      <c r="N513" s="6" t="s">
        <v>682</v>
      </c>
      <c r="O513">
        <v>2025</v>
      </c>
    </row>
    <row r="514" spans="1:15" x14ac:dyDescent="0.4">
      <c r="A514" t="s">
        <v>18</v>
      </c>
      <c r="B514" t="s">
        <v>1639</v>
      </c>
      <c r="C514" t="s">
        <v>380</v>
      </c>
      <c r="D514" t="s">
        <v>1645</v>
      </c>
      <c r="E514" s="5">
        <v>5789</v>
      </c>
      <c r="F514" t="s">
        <v>330</v>
      </c>
      <c r="G514">
        <v>18461</v>
      </c>
      <c r="H514" s="8">
        <v>0</v>
      </c>
      <c r="I514" s="8">
        <v>0</v>
      </c>
      <c r="J514" s="8">
        <v>0</v>
      </c>
      <c r="K514" s="8">
        <v>0</v>
      </c>
      <c r="L514" s="8">
        <v>18461</v>
      </c>
      <c r="M514" s="1" t="s">
        <v>366</v>
      </c>
      <c r="N514" s="6" t="s">
        <v>682</v>
      </c>
      <c r="O514">
        <v>2025</v>
      </c>
    </row>
    <row r="515" spans="1:15" x14ac:dyDescent="0.4">
      <c r="A515" t="s">
        <v>18</v>
      </c>
      <c r="B515" t="s">
        <v>1639</v>
      </c>
      <c r="C515" t="s">
        <v>380</v>
      </c>
      <c r="D515" t="s">
        <v>1645</v>
      </c>
      <c r="E515" s="5">
        <v>3991</v>
      </c>
      <c r="F515" t="s">
        <v>331</v>
      </c>
      <c r="G515">
        <v>29000</v>
      </c>
      <c r="H515" s="8">
        <v>0</v>
      </c>
      <c r="I515" s="8">
        <v>0</v>
      </c>
      <c r="J515" s="8">
        <v>26000</v>
      </c>
      <c r="K515" s="8">
        <v>0</v>
      </c>
      <c r="L515" s="8">
        <v>3000</v>
      </c>
      <c r="M515" s="1" t="s">
        <v>367</v>
      </c>
      <c r="N515" s="6" t="s">
        <v>682</v>
      </c>
      <c r="O515">
        <v>2025</v>
      </c>
    </row>
    <row r="516" spans="1:15" x14ac:dyDescent="0.4">
      <c r="A516" t="s">
        <v>18</v>
      </c>
      <c r="B516" t="s">
        <v>1639</v>
      </c>
      <c r="C516" t="s">
        <v>380</v>
      </c>
      <c r="D516" t="s">
        <v>1645</v>
      </c>
      <c r="E516" s="5">
        <v>4948</v>
      </c>
      <c r="F516" t="s">
        <v>332</v>
      </c>
      <c r="G516">
        <v>19600</v>
      </c>
      <c r="H516" s="8">
        <v>0</v>
      </c>
      <c r="I516" s="8">
        <v>0</v>
      </c>
      <c r="J516" s="8">
        <v>19600</v>
      </c>
      <c r="K516" s="8">
        <v>0</v>
      </c>
      <c r="L516" s="8">
        <v>0</v>
      </c>
      <c r="M516" s="1" t="s">
        <v>368</v>
      </c>
      <c r="N516" s="6" t="s">
        <v>682</v>
      </c>
      <c r="O516">
        <v>2025</v>
      </c>
    </row>
    <row r="517" spans="1:15" x14ac:dyDescent="0.4">
      <c r="A517" t="s">
        <v>18</v>
      </c>
      <c r="B517" t="s">
        <v>1639</v>
      </c>
      <c r="C517" t="s">
        <v>380</v>
      </c>
      <c r="D517" t="s">
        <v>1645</v>
      </c>
      <c r="E517" s="5">
        <v>7803</v>
      </c>
      <c r="F517" t="s">
        <v>333</v>
      </c>
      <c r="G517">
        <v>20808</v>
      </c>
      <c r="H517" s="8">
        <v>6468</v>
      </c>
      <c r="I517" s="8">
        <v>0</v>
      </c>
      <c r="J517" s="8">
        <v>0</v>
      </c>
      <c r="K517" s="8">
        <v>0</v>
      </c>
      <c r="L517" s="8">
        <v>14340</v>
      </c>
      <c r="M517" s="1" t="s">
        <v>369</v>
      </c>
      <c r="N517" s="6" t="s">
        <v>682</v>
      </c>
      <c r="O517">
        <v>2025</v>
      </c>
    </row>
    <row r="518" spans="1:15" x14ac:dyDescent="0.4">
      <c r="A518" t="s">
        <v>18</v>
      </c>
      <c r="B518" t="s">
        <v>1639</v>
      </c>
      <c r="C518" t="s">
        <v>380</v>
      </c>
      <c r="D518" t="s">
        <v>1645</v>
      </c>
      <c r="E518" s="5">
        <v>4931</v>
      </c>
      <c r="F518" t="s">
        <v>334</v>
      </c>
      <c r="G518">
        <v>36500</v>
      </c>
      <c r="H518" s="8">
        <v>0</v>
      </c>
      <c r="I518" s="8">
        <v>0</v>
      </c>
      <c r="J518" s="8">
        <v>33600</v>
      </c>
      <c r="K518" s="8">
        <v>0</v>
      </c>
      <c r="L518" s="8">
        <v>2900</v>
      </c>
      <c r="M518" s="1" t="s">
        <v>652</v>
      </c>
      <c r="N518" s="6" t="s">
        <v>682</v>
      </c>
      <c r="O518">
        <v>2025</v>
      </c>
    </row>
    <row r="519" spans="1:15" x14ac:dyDescent="0.4">
      <c r="A519" t="s">
        <v>18</v>
      </c>
      <c r="B519" t="s">
        <v>1639</v>
      </c>
      <c r="C519" t="s">
        <v>380</v>
      </c>
      <c r="D519" t="s">
        <v>1645</v>
      </c>
      <c r="E519" s="5">
        <v>4932</v>
      </c>
      <c r="F519" t="s">
        <v>335</v>
      </c>
      <c r="G519">
        <v>138353</v>
      </c>
      <c r="H519" s="8">
        <v>58093</v>
      </c>
      <c r="I519" s="8">
        <v>0</v>
      </c>
      <c r="J519" s="8">
        <v>72100</v>
      </c>
      <c r="K519" s="8">
        <v>0</v>
      </c>
      <c r="L519" s="8">
        <v>8160</v>
      </c>
      <c r="M519" s="1" t="s">
        <v>653</v>
      </c>
      <c r="N519" s="6" t="s">
        <v>682</v>
      </c>
      <c r="O519">
        <v>2025</v>
      </c>
    </row>
    <row r="520" spans="1:15" x14ac:dyDescent="0.4">
      <c r="A520" t="s">
        <v>18</v>
      </c>
      <c r="B520" t="s">
        <v>1639</v>
      </c>
      <c r="C520" t="s">
        <v>380</v>
      </c>
      <c r="D520" t="s">
        <v>1646</v>
      </c>
      <c r="E520" s="5">
        <v>4934</v>
      </c>
      <c r="F520" t="s">
        <v>336</v>
      </c>
      <c r="G520">
        <v>83000</v>
      </c>
      <c r="H520" s="8">
        <v>0</v>
      </c>
      <c r="I520" s="8">
        <v>0</v>
      </c>
      <c r="J520" s="8">
        <v>74700</v>
      </c>
      <c r="K520" s="8">
        <v>0</v>
      </c>
      <c r="L520" s="8">
        <v>8300</v>
      </c>
      <c r="M520" s="1" t="s">
        <v>654</v>
      </c>
      <c r="N520" s="6" t="s">
        <v>682</v>
      </c>
      <c r="O520">
        <v>2025</v>
      </c>
    </row>
    <row r="521" spans="1:15" x14ac:dyDescent="0.4">
      <c r="A521" t="s">
        <v>18</v>
      </c>
      <c r="B521" t="s">
        <v>1639</v>
      </c>
      <c r="C521" t="s">
        <v>380</v>
      </c>
      <c r="D521" t="s">
        <v>1645</v>
      </c>
      <c r="E521" s="5">
        <v>4935</v>
      </c>
      <c r="F521" t="s">
        <v>337</v>
      </c>
      <c r="G521">
        <v>68000</v>
      </c>
      <c r="H521" s="8">
        <v>0</v>
      </c>
      <c r="I521" s="8">
        <v>0</v>
      </c>
      <c r="J521" s="8">
        <v>61200</v>
      </c>
      <c r="K521" s="8">
        <v>0</v>
      </c>
      <c r="L521" s="8">
        <v>6800</v>
      </c>
      <c r="M521" s="1" t="s">
        <v>655</v>
      </c>
      <c r="N521" s="6" t="s">
        <v>682</v>
      </c>
      <c r="O521">
        <v>2025</v>
      </c>
    </row>
    <row r="522" spans="1:15" x14ac:dyDescent="0.4">
      <c r="A522" t="s">
        <v>18</v>
      </c>
      <c r="B522" t="s">
        <v>1639</v>
      </c>
      <c r="C522" t="s">
        <v>380</v>
      </c>
      <c r="D522" t="s">
        <v>1655</v>
      </c>
      <c r="E522" s="5">
        <v>4936</v>
      </c>
      <c r="F522" t="s">
        <v>338</v>
      </c>
      <c r="G522">
        <v>19825</v>
      </c>
      <c r="H522" s="8">
        <v>0</v>
      </c>
      <c r="I522" s="8">
        <v>0</v>
      </c>
      <c r="J522" s="8">
        <v>0</v>
      </c>
      <c r="K522" s="8">
        <v>0</v>
      </c>
      <c r="L522" s="8">
        <v>19825</v>
      </c>
      <c r="M522" s="1" t="s">
        <v>656</v>
      </c>
      <c r="N522" s="6" t="s">
        <v>682</v>
      </c>
      <c r="O522">
        <v>2025</v>
      </c>
    </row>
    <row r="523" spans="1:15" x14ac:dyDescent="0.4">
      <c r="A523" t="s">
        <v>18</v>
      </c>
      <c r="B523" t="s">
        <v>1639</v>
      </c>
      <c r="C523" t="s">
        <v>380</v>
      </c>
      <c r="D523" t="s">
        <v>1645</v>
      </c>
      <c r="E523" s="5">
        <v>6560</v>
      </c>
      <c r="F523" t="s">
        <v>332</v>
      </c>
      <c r="G523">
        <v>27700</v>
      </c>
      <c r="H523" s="8">
        <v>0</v>
      </c>
      <c r="I523" s="8">
        <v>0</v>
      </c>
      <c r="J523" s="8">
        <v>27700</v>
      </c>
      <c r="K523" s="8">
        <v>0</v>
      </c>
      <c r="L523" s="8">
        <v>0</v>
      </c>
      <c r="M523" s="1" t="s">
        <v>657</v>
      </c>
      <c r="N523" s="6" t="s">
        <v>682</v>
      </c>
      <c r="O523">
        <v>2025</v>
      </c>
    </row>
    <row r="524" spans="1:15" x14ac:dyDescent="0.4">
      <c r="A524" t="s">
        <v>18</v>
      </c>
      <c r="B524" t="s">
        <v>1639</v>
      </c>
      <c r="C524" t="s">
        <v>380</v>
      </c>
      <c r="D524" t="s">
        <v>1646</v>
      </c>
      <c r="E524" s="5">
        <v>7769</v>
      </c>
      <c r="F524" t="s">
        <v>339</v>
      </c>
      <c r="G524">
        <v>1137387</v>
      </c>
      <c r="H524" s="8">
        <v>597300</v>
      </c>
      <c r="I524" s="8">
        <v>0</v>
      </c>
      <c r="J524" s="8">
        <v>388700</v>
      </c>
      <c r="K524" s="8">
        <v>0</v>
      </c>
      <c r="L524" s="8">
        <v>151387</v>
      </c>
      <c r="M524" s="1" t="s">
        <v>658</v>
      </c>
      <c r="N524" s="6" t="s">
        <v>682</v>
      </c>
      <c r="O524">
        <v>2025</v>
      </c>
    </row>
    <row r="525" spans="1:15" x14ac:dyDescent="0.4">
      <c r="A525" t="s">
        <v>18</v>
      </c>
      <c r="B525" t="s">
        <v>1639</v>
      </c>
      <c r="C525" t="s">
        <v>380</v>
      </c>
      <c r="D525" t="s">
        <v>1645</v>
      </c>
      <c r="E525" s="5">
        <v>930</v>
      </c>
      <c r="F525" t="s">
        <v>340</v>
      </c>
      <c r="G525">
        <v>113000</v>
      </c>
      <c r="H525" s="8">
        <v>0</v>
      </c>
      <c r="I525" s="8">
        <v>0</v>
      </c>
      <c r="J525" s="8">
        <v>84700</v>
      </c>
      <c r="K525" s="8">
        <v>0</v>
      </c>
      <c r="L525" s="8">
        <v>28300</v>
      </c>
      <c r="M525" s="1" t="s">
        <v>659</v>
      </c>
      <c r="N525" s="6" t="s">
        <v>682</v>
      </c>
      <c r="O525">
        <v>2025</v>
      </c>
    </row>
    <row r="526" spans="1:15" x14ac:dyDescent="0.4">
      <c r="A526" t="s">
        <v>18</v>
      </c>
      <c r="B526" t="s">
        <v>1639</v>
      </c>
      <c r="C526" t="s">
        <v>380</v>
      </c>
      <c r="D526" t="s">
        <v>294</v>
      </c>
      <c r="E526" s="5">
        <v>2989</v>
      </c>
      <c r="F526" t="s">
        <v>341</v>
      </c>
      <c r="G526">
        <v>309276</v>
      </c>
      <c r="H526" s="8">
        <v>122571</v>
      </c>
      <c r="I526" s="8">
        <v>0</v>
      </c>
      <c r="J526" s="8">
        <v>186700</v>
      </c>
      <c r="K526" s="8">
        <v>0</v>
      </c>
      <c r="L526" s="8">
        <v>5</v>
      </c>
      <c r="M526" s="1" t="s">
        <v>370</v>
      </c>
      <c r="N526" s="6" t="s">
        <v>682</v>
      </c>
      <c r="O526">
        <v>2025</v>
      </c>
    </row>
    <row r="527" spans="1:15" x14ac:dyDescent="0.4">
      <c r="A527" t="s">
        <v>18</v>
      </c>
      <c r="B527" t="s">
        <v>1639</v>
      </c>
      <c r="C527" t="s">
        <v>380</v>
      </c>
      <c r="D527" t="s">
        <v>294</v>
      </c>
      <c r="E527" s="5">
        <v>7053</v>
      </c>
      <c r="F527" t="s">
        <v>342</v>
      </c>
      <c r="G527">
        <v>522247</v>
      </c>
      <c r="H527" s="8">
        <v>235011</v>
      </c>
      <c r="I527" s="8">
        <v>0</v>
      </c>
      <c r="J527" s="8">
        <v>287200</v>
      </c>
      <c r="K527" s="8">
        <v>0</v>
      </c>
      <c r="L527" s="8">
        <v>36</v>
      </c>
      <c r="M527" s="1" t="s">
        <v>370</v>
      </c>
      <c r="N527" s="6" t="s">
        <v>682</v>
      </c>
      <c r="O527">
        <v>2025</v>
      </c>
    </row>
    <row r="528" spans="1:15" x14ac:dyDescent="0.4">
      <c r="A528" t="s">
        <v>18</v>
      </c>
      <c r="B528" t="s">
        <v>1639</v>
      </c>
      <c r="C528" t="s">
        <v>380</v>
      </c>
      <c r="D528" t="s">
        <v>294</v>
      </c>
      <c r="E528" s="5">
        <v>4003</v>
      </c>
      <c r="F528" t="s">
        <v>343</v>
      </c>
      <c r="G528">
        <v>417249</v>
      </c>
      <c r="H528" s="8">
        <v>0</v>
      </c>
      <c r="I528" s="8">
        <v>0</v>
      </c>
      <c r="J528" s="8">
        <v>371000</v>
      </c>
      <c r="K528" s="8">
        <v>0</v>
      </c>
      <c r="L528" s="8">
        <v>46249</v>
      </c>
      <c r="M528" s="1" t="s">
        <v>370</v>
      </c>
      <c r="N528" s="6" t="s">
        <v>682</v>
      </c>
      <c r="O528">
        <v>2025</v>
      </c>
    </row>
    <row r="529" spans="1:15" x14ac:dyDescent="0.4">
      <c r="A529" t="s">
        <v>18</v>
      </c>
      <c r="B529" t="s">
        <v>1639</v>
      </c>
      <c r="C529" t="s">
        <v>384</v>
      </c>
      <c r="D529" t="s">
        <v>64</v>
      </c>
      <c r="E529" s="5">
        <v>7601</v>
      </c>
      <c r="F529" t="s">
        <v>344</v>
      </c>
      <c r="G529">
        <v>52626</v>
      </c>
      <c r="H529" s="8">
        <v>25000</v>
      </c>
      <c r="I529" s="8">
        <v>0</v>
      </c>
      <c r="J529" s="8">
        <v>22500</v>
      </c>
      <c r="K529" s="8">
        <v>0</v>
      </c>
      <c r="L529" s="8">
        <v>5126</v>
      </c>
      <c r="M529" s="1" t="s">
        <v>371</v>
      </c>
      <c r="N529" s="6" t="s">
        <v>682</v>
      </c>
      <c r="O529">
        <v>2025</v>
      </c>
    </row>
    <row r="530" spans="1:15" x14ac:dyDescent="0.4">
      <c r="A530" t="s">
        <v>18</v>
      </c>
      <c r="B530" t="s">
        <v>1639</v>
      </c>
      <c r="C530" t="s">
        <v>384</v>
      </c>
      <c r="D530" t="s">
        <v>64</v>
      </c>
      <c r="E530" s="5">
        <v>7572</v>
      </c>
      <c r="F530" t="s">
        <v>345</v>
      </c>
      <c r="G530">
        <v>40958</v>
      </c>
      <c r="H530" s="8">
        <v>0</v>
      </c>
      <c r="I530" s="8">
        <v>0</v>
      </c>
      <c r="J530" s="8">
        <v>36700</v>
      </c>
      <c r="K530" s="8">
        <v>0</v>
      </c>
      <c r="L530" s="8">
        <v>4258</v>
      </c>
      <c r="M530" s="1" t="s">
        <v>660</v>
      </c>
      <c r="N530" s="6" t="s">
        <v>682</v>
      </c>
      <c r="O530">
        <v>2025</v>
      </c>
    </row>
    <row r="531" spans="1:15" x14ac:dyDescent="0.4">
      <c r="A531" t="s">
        <v>18</v>
      </c>
      <c r="B531" t="s">
        <v>1639</v>
      </c>
      <c r="C531" t="s">
        <v>384</v>
      </c>
      <c r="D531" t="s">
        <v>66</v>
      </c>
      <c r="E531" s="5">
        <v>7805</v>
      </c>
      <c r="F531" t="s">
        <v>346</v>
      </c>
      <c r="G531">
        <v>10516</v>
      </c>
      <c r="H531" s="8">
        <v>0</v>
      </c>
      <c r="I531" s="8">
        <v>0</v>
      </c>
      <c r="J531" s="8">
        <v>0</v>
      </c>
      <c r="K531" s="8">
        <v>10516</v>
      </c>
      <c r="L531" s="8">
        <v>0</v>
      </c>
      <c r="M531" s="1" t="s">
        <v>663</v>
      </c>
      <c r="N531" s="6" t="s">
        <v>682</v>
      </c>
      <c r="O531">
        <v>2025</v>
      </c>
    </row>
    <row r="532" spans="1:15" x14ac:dyDescent="0.4">
      <c r="A532" t="s">
        <v>18</v>
      </c>
      <c r="B532" t="s">
        <v>1639</v>
      </c>
      <c r="C532" t="s">
        <v>384</v>
      </c>
      <c r="D532" t="s">
        <v>66</v>
      </c>
      <c r="E532" s="5">
        <v>4900</v>
      </c>
      <c r="F532" t="s">
        <v>347</v>
      </c>
      <c r="G532">
        <v>21333</v>
      </c>
      <c r="H532" s="8">
        <v>0</v>
      </c>
      <c r="I532" s="8">
        <v>0</v>
      </c>
      <c r="J532" s="8">
        <v>0</v>
      </c>
      <c r="K532" s="8">
        <v>0</v>
      </c>
      <c r="L532" s="8">
        <v>21333</v>
      </c>
      <c r="M532" s="1" t="s">
        <v>662</v>
      </c>
      <c r="N532" s="6" t="s">
        <v>682</v>
      </c>
      <c r="O532">
        <v>2025</v>
      </c>
    </row>
    <row r="533" spans="1:15" x14ac:dyDescent="0.4">
      <c r="A533" t="s">
        <v>18</v>
      </c>
      <c r="B533" t="s">
        <v>1639</v>
      </c>
      <c r="C533" t="s">
        <v>384</v>
      </c>
      <c r="D533" t="s">
        <v>66</v>
      </c>
      <c r="E533" s="5">
        <v>4901</v>
      </c>
      <c r="F533" t="s">
        <v>348</v>
      </c>
      <c r="G533">
        <v>313</v>
      </c>
      <c r="H533" s="8">
        <v>0</v>
      </c>
      <c r="I533" s="8">
        <v>0</v>
      </c>
      <c r="J533" s="8">
        <v>0</v>
      </c>
      <c r="K533" s="8">
        <v>0</v>
      </c>
      <c r="L533" s="8">
        <v>313</v>
      </c>
      <c r="M533" s="1" t="s">
        <v>661</v>
      </c>
      <c r="N533" s="6" t="s">
        <v>682</v>
      </c>
      <c r="O533">
        <v>2025</v>
      </c>
    </row>
    <row r="534" spans="1:15" x14ac:dyDescent="0.4">
      <c r="A534" t="s">
        <v>18</v>
      </c>
      <c r="B534" t="s">
        <v>1639</v>
      </c>
      <c r="C534" t="s">
        <v>373</v>
      </c>
      <c r="D534" t="s">
        <v>69</v>
      </c>
      <c r="E534" s="5">
        <v>1172</v>
      </c>
      <c r="F534" t="s">
        <v>349</v>
      </c>
      <c r="G534">
        <v>105562</v>
      </c>
      <c r="H534" s="8">
        <v>0</v>
      </c>
      <c r="I534" s="8">
        <v>0</v>
      </c>
      <c r="J534" s="8">
        <v>94500</v>
      </c>
      <c r="K534" s="8">
        <v>0</v>
      </c>
      <c r="L534" s="8">
        <v>11062</v>
      </c>
      <c r="M534" s="1" t="s">
        <v>664</v>
      </c>
      <c r="N534" s="6" t="s">
        <v>682</v>
      </c>
      <c r="O534">
        <v>2025</v>
      </c>
    </row>
    <row r="535" spans="1:15" x14ac:dyDescent="0.4">
      <c r="A535" t="s">
        <v>18</v>
      </c>
      <c r="B535" t="s">
        <v>1639</v>
      </c>
      <c r="C535" t="s">
        <v>373</v>
      </c>
      <c r="D535" t="s">
        <v>71</v>
      </c>
      <c r="E535" s="5">
        <v>7754</v>
      </c>
      <c r="F535" t="s">
        <v>350</v>
      </c>
      <c r="G535">
        <v>46059</v>
      </c>
      <c r="H535" s="8">
        <v>0</v>
      </c>
      <c r="I535" s="8">
        <v>0</v>
      </c>
      <c r="J535" s="8">
        <v>39400</v>
      </c>
      <c r="K535" s="8">
        <v>0</v>
      </c>
      <c r="L535" s="8">
        <v>6659</v>
      </c>
      <c r="M535" s="1" t="s">
        <v>665</v>
      </c>
      <c r="N535" s="6" t="s">
        <v>682</v>
      </c>
      <c r="O535">
        <v>2025</v>
      </c>
    </row>
    <row r="536" spans="1:15" x14ac:dyDescent="0.4">
      <c r="A536" t="s">
        <v>18</v>
      </c>
      <c r="B536" t="s">
        <v>1639</v>
      </c>
      <c r="C536" t="s">
        <v>373</v>
      </c>
      <c r="D536" t="s">
        <v>71</v>
      </c>
      <c r="E536" s="5">
        <v>7750</v>
      </c>
      <c r="F536" t="s">
        <v>351</v>
      </c>
      <c r="G536">
        <v>4455</v>
      </c>
      <c r="H536" s="8">
        <v>0</v>
      </c>
      <c r="I536" s="8">
        <v>0</v>
      </c>
      <c r="J536" s="8">
        <v>2600</v>
      </c>
      <c r="K536" s="8">
        <v>0</v>
      </c>
      <c r="L536" s="8">
        <v>1855</v>
      </c>
      <c r="M536" s="1" t="s">
        <v>666</v>
      </c>
      <c r="N536" s="6" t="s">
        <v>682</v>
      </c>
      <c r="O536">
        <v>2025</v>
      </c>
    </row>
    <row r="537" spans="1:15" x14ac:dyDescent="0.4">
      <c r="A537" t="s">
        <v>18</v>
      </c>
      <c r="B537" t="s">
        <v>1639</v>
      </c>
      <c r="C537" t="s">
        <v>373</v>
      </c>
      <c r="D537" t="s">
        <v>71</v>
      </c>
      <c r="E537" s="5">
        <v>1121</v>
      </c>
      <c r="F537" t="s">
        <v>352</v>
      </c>
      <c r="G537">
        <v>18983</v>
      </c>
      <c r="H537" s="8">
        <v>0</v>
      </c>
      <c r="I537" s="8">
        <v>0</v>
      </c>
      <c r="J537" s="8">
        <v>14200</v>
      </c>
      <c r="K537" s="8">
        <v>0</v>
      </c>
      <c r="L537" s="8">
        <v>4783</v>
      </c>
      <c r="M537" s="1" t="s">
        <v>667</v>
      </c>
      <c r="N537" s="6" t="s">
        <v>682</v>
      </c>
      <c r="O537">
        <v>2025</v>
      </c>
    </row>
    <row r="538" spans="1:15" x14ac:dyDescent="0.4">
      <c r="A538" t="s">
        <v>18</v>
      </c>
      <c r="B538" t="s">
        <v>1639</v>
      </c>
      <c r="C538" t="s">
        <v>373</v>
      </c>
      <c r="D538" t="s">
        <v>71</v>
      </c>
      <c r="E538" s="5">
        <v>7751</v>
      </c>
      <c r="F538" t="s">
        <v>353</v>
      </c>
      <c r="G538">
        <v>50960</v>
      </c>
      <c r="H538" s="8">
        <v>0</v>
      </c>
      <c r="I538" s="8">
        <v>0</v>
      </c>
      <c r="J538" s="8">
        <v>37700</v>
      </c>
      <c r="K538" s="8">
        <v>0</v>
      </c>
      <c r="L538" s="8">
        <v>13260</v>
      </c>
      <c r="M538" s="1" t="s">
        <v>668</v>
      </c>
      <c r="N538" s="6" t="s">
        <v>682</v>
      </c>
      <c r="O538">
        <v>2025</v>
      </c>
    </row>
    <row r="539" spans="1:15" x14ac:dyDescent="0.4">
      <c r="A539" t="s">
        <v>18</v>
      </c>
      <c r="B539" t="s">
        <v>1639</v>
      </c>
      <c r="C539" t="s">
        <v>373</v>
      </c>
      <c r="D539" t="s">
        <v>71</v>
      </c>
      <c r="E539" s="5">
        <v>1149</v>
      </c>
      <c r="F539" t="s">
        <v>354</v>
      </c>
      <c r="G539">
        <v>5250</v>
      </c>
      <c r="H539" s="8">
        <v>0</v>
      </c>
      <c r="I539" s="8">
        <v>0</v>
      </c>
      <c r="J539" s="8">
        <v>3900</v>
      </c>
      <c r="K539" s="8">
        <v>0</v>
      </c>
      <c r="L539" s="8">
        <v>1350</v>
      </c>
      <c r="M539" s="1" t="s">
        <v>669</v>
      </c>
      <c r="N539" s="6" t="s">
        <v>682</v>
      </c>
      <c r="O539">
        <v>2025</v>
      </c>
    </row>
    <row r="540" spans="1:15" x14ac:dyDescent="0.4">
      <c r="A540" t="s">
        <v>18</v>
      </c>
      <c r="B540" t="s">
        <v>1639</v>
      </c>
      <c r="C540" t="s">
        <v>373</v>
      </c>
      <c r="D540" t="s">
        <v>71</v>
      </c>
      <c r="E540" s="5">
        <v>2943</v>
      </c>
      <c r="F540" t="s">
        <v>355</v>
      </c>
      <c r="G540">
        <v>86672</v>
      </c>
      <c r="H540" s="8">
        <v>0</v>
      </c>
      <c r="I540" s="8">
        <v>0</v>
      </c>
      <c r="J540" s="8">
        <v>0</v>
      </c>
      <c r="K540" s="8">
        <v>86672</v>
      </c>
      <c r="L540" s="8">
        <v>0</v>
      </c>
      <c r="M540" s="1" t="s">
        <v>670</v>
      </c>
      <c r="N540" s="6" t="s">
        <v>682</v>
      </c>
      <c r="O540">
        <v>2025</v>
      </c>
    </row>
    <row r="541" spans="1:15" x14ac:dyDescent="0.4">
      <c r="A541" t="s">
        <v>18</v>
      </c>
      <c r="B541" t="s">
        <v>1639</v>
      </c>
      <c r="C541" t="s">
        <v>381</v>
      </c>
      <c r="D541" t="s">
        <v>72</v>
      </c>
      <c r="E541" s="5">
        <v>6080</v>
      </c>
      <c r="F541" t="s">
        <v>356</v>
      </c>
      <c r="G541">
        <v>8717</v>
      </c>
      <c r="H541" s="8">
        <v>0</v>
      </c>
      <c r="I541" s="8">
        <v>0</v>
      </c>
      <c r="J541" s="8">
        <v>0</v>
      </c>
      <c r="K541" s="8">
        <v>0</v>
      </c>
      <c r="L541" s="8">
        <v>8717</v>
      </c>
      <c r="M541" s="1" t="s">
        <v>671</v>
      </c>
      <c r="N541" s="6" t="s">
        <v>682</v>
      </c>
      <c r="O541">
        <v>2025</v>
      </c>
    </row>
    <row r="542" spans="1:15" x14ac:dyDescent="0.4">
      <c r="A542" t="s">
        <v>18</v>
      </c>
      <c r="B542" t="s">
        <v>1639</v>
      </c>
      <c r="C542" t="s">
        <v>381</v>
      </c>
      <c r="D542" t="s">
        <v>72</v>
      </c>
      <c r="E542" s="5">
        <v>4659</v>
      </c>
      <c r="F542" t="s">
        <v>357</v>
      </c>
      <c r="G542">
        <v>64702</v>
      </c>
      <c r="H542" s="8">
        <v>0</v>
      </c>
      <c r="I542" s="8">
        <v>0</v>
      </c>
      <c r="J542" s="8">
        <v>58200</v>
      </c>
      <c r="K542" s="8">
        <v>0</v>
      </c>
      <c r="L542" s="8">
        <v>6502</v>
      </c>
      <c r="M542" s="1" t="s">
        <v>672</v>
      </c>
      <c r="N542" s="6" t="s">
        <v>682</v>
      </c>
      <c r="O542">
        <v>2025</v>
      </c>
    </row>
    <row r="543" spans="1:15" x14ac:dyDescent="0.4">
      <c r="A543" t="s">
        <v>18</v>
      </c>
      <c r="B543" t="s">
        <v>1639</v>
      </c>
      <c r="C543" t="s">
        <v>381</v>
      </c>
      <c r="D543" t="s">
        <v>72</v>
      </c>
      <c r="E543" s="5">
        <v>7486</v>
      </c>
      <c r="F543" t="s">
        <v>358</v>
      </c>
      <c r="G543">
        <v>104835</v>
      </c>
      <c r="H543" s="8">
        <v>0</v>
      </c>
      <c r="I543" s="8">
        <v>0</v>
      </c>
      <c r="J543" s="8">
        <v>104800</v>
      </c>
      <c r="K543" s="8">
        <v>0</v>
      </c>
      <c r="L543" s="8">
        <v>35</v>
      </c>
      <c r="M543" s="1" t="s">
        <v>673</v>
      </c>
      <c r="N543" s="6" t="s">
        <v>682</v>
      </c>
      <c r="O543">
        <v>2025</v>
      </c>
    </row>
    <row r="544" spans="1:15" ht="19.5" thickBot="1" x14ac:dyDescent="0.45">
      <c r="A544" s="4" t="s">
        <v>18</v>
      </c>
      <c r="B544" t="s">
        <v>1639</v>
      </c>
      <c r="C544" t="s">
        <v>381</v>
      </c>
      <c r="D544" t="s">
        <v>72</v>
      </c>
      <c r="E544" s="5">
        <v>1059</v>
      </c>
      <c r="F544" t="s">
        <v>359</v>
      </c>
      <c r="G544">
        <v>25938</v>
      </c>
      <c r="H544" s="8">
        <v>0</v>
      </c>
      <c r="I544" s="8">
        <v>0</v>
      </c>
      <c r="J544" s="8">
        <v>23300</v>
      </c>
      <c r="K544" s="8">
        <v>0</v>
      </c>
      <c r="L544" s="8">
        <v>2638</v>
      </c>
      <c r="M544" s="1" t="s">
        <v>674</v>
      </c>
      <c r="N544" s="6" t="s">
        <v>682</v>
      </c>
      <c r="O544">
        <v>2025</v>
      </c>
    </row>
    <row r="545" spans="1:17" x14ac:dyDescent="0.4">
      <c r="A545" t="s">
        <v>277</v>
      </c>
      <c r="B545" t="s">
        <v>684</v>
      </c>
      <c r="C545" t="s">
        <v>712</v>
      </c>
      <c r="D545" t="s">
        <v>19</v>
      </c>
      <c r="F545" t="s">
        <v>73</v>
      </c>
      <c r="G545">
        <v>7500</v>
      </c>
      <c r="H545" s="8">
        <v>0</v>
      </c>
      <c r="I545" s="8">
        <v>0</v>
      </c>
      <c r="J545" s="8">
        <v>0</v>
      </c>
      <c r="K545" s="8">
        <v>4600</v>
      </c>
      <c r="L545" s="8">
        <v>2900</v>
      </c>
      <c r="M545" s="1" t="s">
        <v>714</v>
      </c>
      <c r="N545" s="6" t="s">
        <v>678</v>
      </c>
      <c r="O545">
        <v>2024</v>
      </c>
      <c r="Q545" t="str">
        <f>IF(G545=SUM(H545:L545),"OK","NG")</f>
        <v>OK</v>
      </c>
    </row>
    <row r="546" spans="1:17" x14ac:dyDescent="0.4">
      <c r="A546" t="s">
        <v>277</v>
      </c>
      <c r="B546" t="s">
        <v>684</v>
      </c>
      <c r="C546" t="s">
        <v>713</v>
      </c>
      <c r="D546" t="s">
        <v>69</v>
      </c>
      <c r="F546" t="s">
        <v>270</v>
      </c>
      <c r="G546">
        <v>3905</v>
      </c>
      <c r="H546" s="8">
        <v>0</v>
      </c>
      <c r="I546" s="8">
        <v>0</v>
      </c>
      <c r="J546" s="8">
        <v>0</v>
      </c>
      <c r="K546" s="8">
        <v>0</v>
      </c>
      <c r="L546" s="8">
        <v>3905</v>
      </c>
      <c r="M546" s="1" t="s">
        <v>715</v>
      </c>
      <c r="N546" s="6" t="s">
        <v>678</v>
      </c>
      <c r="O546">
        <v>2024</v>
      </c>
      <c r="Q546" t="str">
        <f t="shared" ref="Q546:Q609" si="0">IF(G546=SUM(H546:L546),"OK","NG")</f>
        <v>OK</v>
      </c>
    </row>
    <row r="547" spans="1:17" x14ac:dyDescent="0.4">
      <c r="A547" t="s">
        <v>277</v>
      </c>
      <c r="B547" t="s">
        <v>684</v>
      </c>
      <c r="C547" t="s">
        <v>713</v>
      </c>
      <c r="D547" t="s">
        <v>69</v>
      </c>
      <c r="F547" t="s">
        <v>1146</v>
      </c>
      <c r="G547">
        <v>2920</v>
      </c>
      <c r="H547" s="8">
        <v>969</v>
      </c>
      <c r="I547" s="8">
        <v>0</v>
      </c>
      <c r="J547" s="8">
        <v>0</v>
      </c>
      <c r="K547" s="8">
        <v>0</v>
      </c>
      <c r="L547" s="8">
        <v>1951</v>
      </c>
      <c r="M547" s="1" t="s">
        <v>716</v>
      </c>
      <c r="N547" s="6" t="s">
        <v>678</v>
      </c>
      <c r="O547">
        <v>2024</v>
      </c>
      <c r="Q547" t="str">
        <f t="shared" si="0"/>
        <v>OK</v>
      </c>
    </row>
    <row r="548" spans="1:17" x14ac:dyDescent="0.4">
      <c r="A548" t="s">
        <v>277</v>
      </c>
      <c r="B548" t="s">
        <v>684</v>
      </c>
      <c r="C548" t="s">
        <v>713</v>
      </c>
      <c r="D548" t="s">
        <v>69</v>
      </c>
      <c r="F548" t="s">
        <v>1147</v>
      </c>
      <c r="G548">
        <v>4828</v>
      </c>
      <c r="H548" s="8">
        <v>1608</v>
      </c>
      <c r="I548" s="8">
        <v>0</v>
      </c>
      <c r="J548" s="8">
        <v>0</v>
      </c>
      <c r="K548" s="8">
        <v>0</v>
      </c>
      <c r="L548" s="8">
        <v>3220</v>
      </c>
      <c r="M548" s="1" t="s">
        <v>717</v>
      </c>
      <c r="N548" s="6" t="s">
        <v>678</v>
      </c>
      <c r="O548">
        <v>2024</v>
      </c>
      <c r="Q548" t="str">
        <f t="shared" si="0"/>
        <v>OK</v>
      </c>
    </row>
    <row r="549" spans="1:17" x14ac:dyDescent="0.4">
      <c r="A549" t="s">
        <v>277</v>
      </c>
      <c r="B549" t="s">
        <v>684</v>
      </c>
      <c r="C549" t="s">
        <v>713</v>
      </c>
      <c r="D549" t="s">
        <v>1144</v>
      </c>
      <c r="F549" t="s">
        <v>1223</v>
      </c>
      <c r="G549">
        <v>14167</v>
      </c>
      <c r="H549" s="8">
        <v>0</v>
      </c>
      <c r="I549" s="8">
        <v>0</v>
      </c>
      <c r="J549" s="8">
        <v>0</v>
      </c>
      <c r="K549" s="8">
        <v>41</v>
      </c>
      <c r="L549" s="8">
        <v>14126</v>
      </c>
      <c r="M549" s="1" t="s">
        <v>718</v>
      </c>
      <c r="N549" s="6" t="s">
        <v>678</v>
      </c>
      <c r="O549">
        <v>2024</v>
      </c>
      <c r="Q549" t="str">
        <f t="shared" si="0"/>
        <v>OK</v>
      </c>
    </row>
    <row r="550" spans="1:17" x14ac:dyDescent="0.4">
      <c r="A550" t="s">
        <v>277</v>
      </c>
      <c r="B550" t="s">
        <v>684</v>
      </c>
      <c r="C550" t="s">
        <v>713</v>
      </c>
      <c r="D550" t="s">
        <v>1144</v>
      </c>
      <c r="F550" t="s">
        <v>1224</v>
      </c>
      <c r="G550">
        <v>285601</v>
      </c>
      <c r="H550" s="8">
        <v>2994</v>
      </c>
      <c r="I550" s="8">
        <v>0</v>
      </c>
      <c r="J550" s="8">
        <v>0</v>
      </c>
      <c r="K550" s="8">
        <v>1388</v>
      </c>
      <c r="L550" s="8">
        <v>281219</v>
      </c>
      <c r="M550" s="1" t="s">
        <v>719</v>
      </c>
      <c r="N550" s="6" t="s">
        <v>678</v>
      </c>
      <c r="O550">
        <v>2024</v>
      </c>
      <c r="Q550" t="str">
        <f t="shared" si="0"/>
        <v>OK</v>
      </c>
    </row>
    <row r="551" spans="1:17" x14ac:dyDescent="0.4">
      <c r="A551" t="s">
        <v>277</v>
      </c>
      <c r="B551" t="s">
        <v>684</v>
      </c>
      <c r="C551" t="s">
        <v>713</v>
      </c>
      <c r="D551" t="s">
        <v>1144</v>
      </c>
      <c r="F551" t="s">
        <v>271</v>
      </c>
      <c r="G551">
        <v>6176</v>
      </c>
      <c r="H551" s="8">
        <v>0</v>
      </c>
      <c r="I551" s="8">
        <v>0</v>
      </c>
      <c r="J551" s="8">
        <v>0</v>
      </c>
      <c r="K551" s="8">
        <v>5347</v>
      </c>
      <c r="L551" s="8">
        <v>829</v>
      </c>
      <c r="M551" s="1" t="s">
        <v>720</v>
      </c>
      <c r="N551" s="6" t="s">
        <v>678</v>
      </c>
      <c r="O551">
        <v>2024</v>
      </c>
      <c r="Q551" t="str">
        <f t="shared" si="0"/>
        <v>OK</v>
      </c>
    </row>
    <row r="552" spans="1:17" x14ac:dyDescent="0.4">
      <c r="A552" t="s">
        <v>277</v>
      </c>
      <c r="B552" t="s">
        <v>684</v>
      </c>
      <c r="C552" t="s">
        <v>713</v>
      </c>
      <c r="D552" t="s">
        <v>1144</v>
      </c>
      <c r="F552" t="s">
        <v>1149</v>
      </c>
      <c r="G552">
        <v>39000</v>
      </c>
      <c r="H552" s="8">
        <v>0</v>
      </c>
      <c r="I552" s="8">
        <v>39000</v>
      </c>
      <c r="J552" s="8">
        <v>0</v>
      </c>
      <c r="K552" s="8">
        <v>0</v>
      </c>
      <c r="L552" s="8">
        <v>0</v>
      </c>
      <c r="M552" s="1" t="s">
        <v>721</v>
      </c>
      <c r="N552" s="6" t="s">
        <v>678</v>
      </c>
      <c r="O552">
        <v>2024</v>
      </c>
      <c r="Q552" t="str">
        <f t="shared" si="0"/>
        <v>OK</v>
      </c>
    </row>
    <row r="553" spans="1:17" x14ac:dyDescent="0.4">
      <c r="A553" t="s">
        <v>277</v>
      </c>
      <c r="B553" t="s">
        <v>684</v>
      </c>
      <c r="C553" t="s">
        <v>713</v>
      </c>
      <c r="D553" t="s">
        <v>1144</v>
      </c>
      <c r="F553" t="s">
        <v>1150</v>
      </c>
      <c r="G553">
        <v>781</v>
      </c>
      <c r="H553" s="8">
        <v>0</v>
      </c>
      <c r="I553" s="8">
        <v>0</v>
      </c>
      <c r="J553" s="8">
        <v>0</v>
      </c>
      <c r="K553" s="8">
        <v>0</v>
      </c>
      <c r="L553" s="8">
        <v>781</v>
      </c>
      <c r="M553" s="1" t="s">
        <v>722</v>
      </c>
      <c r="N553" s="6" t="s">
        <v>678</v>
      </c>
      <c r="O553">
        <v>2024</v>
      </c>
      <c r="Q553" t="str">
        <f t="shared" si="0"/>
        <v>OK</v>
      </c>
    </row>
    <row r="554" spans="1:17" x14ac:dyDescent="0.4">
      <c r="A554" t="s">
        <v>277</v>
      </c>
      <c r="B554" t="s">
        <v>684</v>
      </c>
      <c r="C554" t="s">
        <v>713</v>
      </c>
      <c r="D554" t="s">
        <v>1144</v>
      </c>
      <c r="F554" t="s">
        <v>1151</v>
      </c>
      <c r="G554">
        <v>2715</v>
      </c>
      <c r="H554" s="8">
        <v>0</v>
      </c>
      <c r="I554" s="8">
        <v>0</v>
      </c>
      <c r="J554" s="8">
        <v>0</v>
      </c>
      <c r="K554" s="8">
        <v>1700</v>
      </c>
      <c r="L554" s="8">
        <v>1015</v>
      </c>
      <c r="M554" s="1" t="s">
        <v>723</v>
      </c>
      <c r="N554" s="6" t="s">
        <v>678</v>
      </c>
      <c r="O554">
        <v>2024</v>
      </c>
      <c r="Q554" t="str">
        <f t="shared" si="0"/>
        <v>OK</v>
      </c>
    </row>
    <row r="555" spans="1:17" x14ac:dyDescent="0.4">
      <c r="A555" t="s">
        <v>277</v>
      </c>
      <c r="B555" t="s">
        <v>684</v>
      </c>
      <c r="C555" t="s">
        <v>713</v>
      </c>
      <c r="D555" t="s">
        <v>1144</v>
      </c>
      <c r="F555" t="s">
        <v>1221</v>
      </c>
      <c r="G555">
        <v>46765</v>
      </c>
      <c r="H555" s="8">
        <v>0</v>
      </c>
      <c r="I555" s="8">
        <v>4585</v>
      </c>
      <c r="J555" s="8">
        <v>0</v>
      </c>
      <c r="K555" s="8">
        <v>0</v>
      </c>
      <c r="L555" s="8">
        <v>42180</v>
      </c>
      <c r="M555" s="1" t="s">
        <v>724</v>
      </c>
      <c r="N555" s="6" t="s">
        <v>678</v>
      </c>
      <c r="O555">
        <v>2024</v>
      </c>
      <c r="Q555" t="str">
        <f t="shared" si="0"/>
        <v>OK</v>
      </c>
    </row>
    <row r="556" spans="1:17" x14ac:dyDescent="0.4">
      <c r="A556" t="s">
        <v>277</v>
      </c>
      <c r="B556" t="s">
        <v>684</v>
      </c>
      <c r="C556" t="s">
        <v>713</v>
      </c>
      <c r="D556" t="s">
        <v>1144</v>
      </c>
      <c r="F556" t="s">
        <v>1222</v>
      </c>
      <c r="G556">
        <v>1117860</v>
      </c>
      <c r="H556" s="8">
        <v>0</v>
      </c>
      <c r="I556" s="8">
        <v>0</v>
      </c>
      <c r="J556" s="8">
        <v>0</v>
      </c>
      <c r="K556" s="8">
        <v>0</v>
      </c>
      <c r="L556" s="8">
        <f>1117720+140</f>
        <v>1117860</v>
      </c>
      <c r="M556" s="1" t="s">
        <v>730</v>
      </c>
      <c r="N556" s="6" t="s">
        <v>678</v>
      </c>
      <c r="O556">
        <v>2024</v>
      </c>
      <c r="Q556" t="str">
        <f t="shared" si="0"/>
        <v>OK</v>
      </c>
    </row>
    <row r="557" spans="1:17" x14ac:dyDescent="0.4">
      <c r="A557" t="s">
        <v>277</v>
      </c>
      <c r="B557" t="s">
        <v>684</v>
      </c>
      <c r="C557" t="s">
        <v>713</v>
      </c>
      <c r="D557" t="s">
        <v>1144</v>
      </c>
      <c r="F557" t="s">
        <v>1157</v>
      </c>
      <c r="G557">
        <v>2989</v>
      </c>
      <c r="H557" s="8">
        <v>0</v>
      </c>
      <c r="I557" s="8">
        <v>0</v>
      </c>
      <c r="J557" s="8">
        <v>0</v>
      </c>
      <c r="K557" s="8">
        <v>0</v>
      </c>
      <c r="L557" s="8">
        <v>2989</v>
      </c>
      <c r="M557" s="1" t="s">
        <v>725</v>
      </c>
      <c r="N557" s="6" t="s">
        <v>678</v>
      </c>
      <c r="O557">
        <v>2024</v>
      </c>
      <c r="Q557" t="str">
        <f t="shared" si="0"/>
        <v>OK</v>
      </c>
    </row>
    <row r="558" spans="1:17" x14ac:dyDescent="0.4">
      <c r="A558" t="s">
        <v>277</v>
      </c>
      <c r="B558" t="s">
        <v>684</v>
      </c>
      <c r="C558" t="s">
        <v>713</v>
      </c>
      <c r="D558" t="s">
        <v>1144</v>
      </c>
      <c r="F558" t="s">
        <v>1158</v>
      </c>
      <c r="G558">
        <v>190900</v>
      </c>
      <c r="H558" s="8">
        <v>32808</v>
      </c>
      <c r="I558" s="8">
        <v>0</v>
      </c>
      <c r="J558" s="8">
        <v>0</v>
      </c>
      <c r="K558" s="8">
        <v>0</v>
      </c>
      <c r="L558" s="8">
        <v>158092</v>
      </c>
      <c r="M558" s="1" t="s">
        <v>726</v>
      </c>
      <c r="N558" s="6" t="s">
        <v>678</v>
      </c>
      <c r="O558">
        <v>2024</v>
      </c>
      <c r="Q558" t="str">
        <f t="shared" si="0"/>
        <v>OK</v>
      </c>
    </row>
    <row r="559" spans="1:17" x14ac:dyDescent="0.4">
      <c r="A559" t="s">
        <v>277</v>
      </c>
      <c r="B559" t="s">
        <v>684</v>
      </c>
      <c r="C559" t="s">
        <v>713</v>
      </c>
      <c r="D559" t="s">
        <v>1144</v>
      </c>
      <c r="F559" t="s">
        <v>1159</v>
      </c>
      <c r="G559">
        <v>13712</v>
      </c>
      <c r="H559" s="8">
        <v>0</v>
      </c>
      <c r="I559" s="8">
        <v>0</v>
      </c>
      <c r="J559" s="8">
        <v>0</v>
      </c>
      <c r="K559" s="8">
        <v>0</v>
      </c>
      <c r="L559" s="8">
        <v>13712</v>
      </c>
      <c r="M559" s="1" t="s">
        <v>727</v>
      </c>
      <c r="N559" s="6" t="s">
        <v>678</v>
      </c>
      <c r="O559">
        <v>2024</v>
      </c>
      <c r="Q559" t="str">
        <f t="shared" si="0"/>
        <v>OK</v>
      </c>
    </row>
    <row r="560" spans="1:17" x14ac:dyDescent="0.4">
      <c r="A560" t="s">
        <v>277</v>
      </c>
      <c r="B560" t="s">
        <v>684</v>
      </c>
      <c r="C560" t="s">
        <v>713</v>
      </c>
      <c r="D560" t="s">
        <v>1144</v>
      </c>
      <c r="F560" t="s">
        <v>1166</v>
      </c>
      <c r="G560">
        <v>40113</v>
      </c>
      <c r="H560" s="8">
        <v>0</v>
      </c>
      <c r="I560" s="8">
        <v>0</v>
      </c>
      <c r="J560" s="8">
        <v>0</v>
      </c>
      <c r="K560" s="8">
        <v>24488</v>
      </c>
      <c r="L560" s="8">
        <v>15625</v>
      </c>
      <c r="M560" s="1" t="s">
        <v>728</v>
      </c>
      <c r="N560" s="6" t="s">
        <v>678</v>
      </c>
      <c r="O560">
        <v>2024</v>
      </c>
      <c r="Q560" t="str">
        <f t="shared" si="0"/>
        <v>OK</v>
      </c>
    </row>
    <row r="561" spans="1:17" x14ac:dyDescent="0.4">
      <c r="A561" t="s">
        <v>277</v>
      </c>
      <c r="B561" t="s">
        <v>684</v>
      </c>
      <c r="C561" t="s">
        <v>713</v>
      </c>
      <c r="D561" t="s">
        <v>1144</v>
      </c>
      <c r="F561" t="s">
        <v>1167</v>
      </c>
      <c r="G561">
        <v>1839</v>
      </c>
      <c r="H561" s="8">
        <v>0</v>
      </c>
      <c r="I561" s="8">
        <v>0</v>
      </c>
      <c r="J561" s="8">
        <v>0</v>
      </c>
      <c r="K561" s="8">
        <v>1100</v>
      </c>
      <c r="L561" s="8">
        <v>739</v>
      </c>
      <c r="M561" s="1" t="s">
        <v>731</v>
      </c>
      <c r="N561" s="6" t="s">
        <v>678</v>
      </c>
      <c r="O561">
        <v>2024</v>
      </c>
      <c r="Q561" t="str">
        <f t="shared" si="0"/>
        <v>OK</v>
      </c>
    </row>
    <row r="562" spans="1:17" x14ac:dyDescent="0.4">
      <c r="A562" t="s">
        <v>277</v>
      </c>
      <c r="B562" t="s">
        <v>684</v>
      </c>
      <c r="C562" t="s">
        <v>713</v>
      </c>
      <c r="D562" t="s">
        <v>1145</v>
      </c>
      <c r="F562" t="s">
        <v>1168</v>
      </c>
      <c r="G562">
        <v>87277</v>
      </c>
      <c r="H562" s="8">
        <v>0</v>
      </c>
      <c r="I562" s="8">
        <v>0</v>
      </c>
      <c r="J562" s="8">
        <v>0</v>
      </c>
      <c r="K562" s="8">
        <v>0</v>
      </c>
      <c r="L562" s="8">
        <v>87277</v>
      </c>
      <c r="M562" s="1" t="s">
        <v>729</v>
      </c>
      <c r="N562" s="6" t="s">
        <v>678</v>
      </c>
      <c r="O562">
        <v>2024</v>
      </c>
      <c r="Q562" t="str">
        <f t="shared" si="0"/>
        <v>OK</v>
      </c>
    </row>
    <row r="563" spans="1:17" x14ac:dyDescent="0.4">
      <c r="A563" t="s">
        <v>277</v>
      </c>
      <c r="B563" t="s">
        <v>685</v>
      </c>
      <c r="C563" t="s">
        <v>732</v>
      </c>
      <c r="D563" t="s">
        <v>43</v>
      </c>
      <c r="F563" t="s">
        <v>1169</v>
      </c>
      <c r="G563">
        <v>1500</v>
      </c>
      <c r="H563" s="8">
        <v>750</v>
      </c>
      <c r="I563" s="8">
        <v>0</v>
      </c>
      <c r="J563" s="8">
        <v>0</v>
      </c>
      <c r="K563" s="8">
        <v>0</v>
      </c>
      <c r="L563" s="8">
        <v>750</v>
      </c>
      <c r="M563" s="1" t="s">
        <v>749</v>
      </c>
      <c r="N563" s="6" t="s">
        <v>678</v>
      </c>
      <c r="O563">
        <v>2024</v>
      </c>
      <c r="Q563" t="str">
        <f t="shared" si="0"/>
        <v>OK</v>
      </c>
    </row>
    <row r="564" spans="1:17" x14ac:dyDescent="0.4">
      <c r="A564" t="s">
        <v>277</v>
      </c>
      <c r="B564" t="s">
        <v>685</v>
      </c>
      <c r="C564" t="s">
        <v>732</v>
      </c>
      <c r="D564" t="s">
        <v>43</v>
      </c>
      <c r="F564" t="s">
        <v>155</v>
      </c>
      <c r="G564">
        <v>25211</v>
      </c>
      <c r="H564" s="8">
        <v>15524</v>
      </c>
      <c r="I564" s="8">
        <v>3881</v>
      </c>
      <c r="J564" s="8">
        <v>0</v>
      </c>
      <c r="K564" s="8">
        <v>121</v>
      </c>
      <c r="L564" s="8">
        <v>5685</v>
      </c>
      <c r="M564" s="1" t="s">
        <v>414</v>
      </c>
      <c r="N564" s="6" t="s">
        <v>678</v>
      </c>
      <c r="O564">
        <v>2024</v>
      </c>
      <c r="Q564" t="str">
        <f t="shared" si="0"/>
        <v>OK</v>
      </c>
    </row>
    <row r="565" spans="1:17" x14ac:dyDescent="0.4">
      <c r="A565" t="s">
        <v>277</v>
      </c>
      <c r="B565" t="s">
        <v>685</v>
      </c>
      <c r="C565" t="s">
        <v>732</v>
      </c>
      <c r="D565" t="s">
        <v>43</v>
      </c>
      <c r="F565" t="s">
        <v>156</v>
      </c>
      <c r="G565">
        <v>3088</v>
      </c>
      <c r="H565" s="8">
        <v>2058</v>
      </c>
      <c r="I565" s="8">
        <v>514</v>
      </c>
      <c r="J565" s="8">
        <v>0</v>
      </c>
      <c r="K565" s="8">
        <v>0</v>
      </c>
      <c r="L565" s="8">
        <v>516</v>
      </c>
      <c r="M565" s="1" t="s">
        <v>750</v>
      </c>
      <c r="N565" s="6" t="s">
        <v>678</v>
      </c>
      <c r="O565">
        <v>2024</v>
      </c>
      <c r="Q565" t="str">
        <f t="shared" si="0"/>
        <v>OK</v>
      </c>
    </row>
    <row r="566" spans="1:17" x14ac:dyDescent="0.4">
      <c r="A566" t="s">
        <v>277</v>
      </c>
      <c r="B566" t="s">
        <v>685</v>
      </c>
      <c r="C566" t="s">
        <v>732</v>
      </c>
      <c r="D566" t="s">
        <v>44</v>
      </c>
      <c r="F566" t="s">
        <v>1225</v>
      </c>
      <c r="G566">
        <v>85708</v>
      </c>
      <c r="H566" s="8">
        <v>343</v>
      </c>
      <c r="I566" s="8">
        <v>0</v>
      </c>
      <c r="J566" s="8">
        <v>0</v>
      </c>
      <c r="K566" s="8">
        <v>0</v>
      </c>
      <c r="L566" s="8">
        <v>85365</v>
      </c>
      <c r="M566" s="1" t="s">
        <v>751</v>
      </c>
      <c r="N566" s="6" t="s">
        <v>678</v>
      </c>
      <c r="O566">
        <v>2024</v>
      </c>
      <c r="Q566" t="str">
        <f t="shared" si="0"/>
        <v>OK</v>
      </c>
    </row>
    <row r="567" spans="1:17" x14ac:dyDescent="0.4">
      <c r="A567" t="s">
        <v>277</v>
      </c>
      <c r="B567" t="s">
        <v>685</v>
      </c>
      <c r="C567" t="s">
        <v>732</v>
      </c>
      <c r="D567" t="s">
        <v>44</v>
      </c>
      <c r="F567" t="s">
        <v>161</v>
      </c>
      <c r="G567">
        <v>13591</v>
      </c>
      <c r="H567" s="8">
        <v>7947</v>
      </c>
      <c r="I567" s="8">
        <v>0</v>
      </c>
      <c r="J567" s="8">
        <v>0</v>
      </c>
      <c r="K567" s="8">
        <v>0</v>
      </c>
      <c r="L567" s="8">
        <v>5644</v>
      </c>
      <c r="M567" s="1" t="s">
        <v>752</v>
      </c>
      <c r="N567" s="6" t="s">
        <v>678</v>
      </c>
      <c r="O567">
        <v>2024</v>
      </c>
      <c r="Q567" t="str">
        <f t="shared" si="0"/>
        <v>OK</v>
      </c>
    </row>
    <row r="568" spans="1:17" x14ac:dyDescent="0.4">
      <c r="A568" t="s">
        <v>277</v>
      </c>
      <c r="B568" t="s">
        <v>685</v>
      </c>
      <c r="C568" t="s">
        <v>732</v>
      </c>
      <c r="D568" t="s">
        <v>44</v>
      </c>
      <c r="F568" t="s">
        <v>1226</v>
      </c>
      <c r="G568">
        <v>32236</v>
      </c>
      <c r="H568" s="8">
        <v>0</v>
      </c>
      <c r="I568" s="8">
        <v>0</v>
      </c>
      <c r="J568" s="8">
        <v>0</v>
      </c>
      <c r="K568" s="8">
        <v>0</v>
      </c>
      <c r="L568" s="8">
        <v>32236</v>
      </c>
      <c r="M568" s="1" t="s">
        <v>753</v>
      </c>
      <c r="N568" s="6" t="s">
        <v>678</v>
      </c>
      <c r="O568">
        <v>2024</v>
      </c>
      <c r="Q568" t="str">
        <f t="shared" si="0"/>
        <v>OK</v>
      </c>
    </row>
    <row r="569" spans="1:17" x14ac:dyDescent="0.4">
      <c r="A569" t="s">
        <v>277</v>
      </c>
      <c r="B569" t="s">
        <v>685</v>
      </c>
      <c r="C569" t="s">
        <v>732</v>
      </c>
      <c r="D569" t="s">
        <v>45</v>
      </c>
      <c r="F569" t="s">
        <v>175</v>
      </c>
      <c r="G569">
        <v>10019</v>
      </c>
      <c r="H569" s="8">
        <v>6679</v>
      </c>
      <c r="I569" s="8">
        <v>0</v>
      </c>
      <c r="J569" s="8">
        <v>0</v>
      </c>
      <c r="K569" s="8">
        <v>0</v>
      </c>
      <c r="L569" s="8">
        <v>3340</v>
      </c>
      <c r="M569" s="1" t="s">
        <v>754</v>
      </c>
      <c r="N569" s="6" t="s">
        <v>678</v>
      </c>
      <c r="O569">
        <v>2024</v>
      </c>
      <c r="Q569" t="str">
        <f t="shared" si="0"/>
        <v>OK</v>
      </c>
    </row>
    <row r="570" spans="1:17" x14ac:dyDescent="0.4">
      <c r="A570" t="s">
        <v>277</v>
      </c>
      <c r="B570" t="s">
        <v>685</v>
      </c>
      <c r="C570" t="s">
        <v>732</v>
      </c>
      <c r="D570" t="s">
        <v>45</v>
      </c>
      <c r="F570" t="s">
        <v>176</v>
      </c>
      <c r="G570">
        <v>9315</v>
      </c>
      <c r="H570" s="8">
        <v>4172</v>
      </c>
      <c r="I570" s="8">
        <v>1364</v>
      </c>
      <c r="J570" s="8">
        <v>0</v>
      </c>
      <c r="K570" s="8">
        <v>3</v>
      </c>
      <c r="L570" s="8">
        <v>3776</v>
      </c>
      <c r="M570" s="1" t="s">
        <v>755</v>
      </c>
      <c r="N570" s="6" t="s">
        <v>678</v>
      </c>
      <c r="O570">
        <v>2024</v>
      </c>
      <c r="Q570" t="str">
        <f t="shared" si="0"/>
        <v>OK</v>
      </c>
    </row>
    <row r="571" spans="1:17" x14ac:dyDescent="0.4">
      <c r="A571" t="s">
        <v>277</v>
      </c>
      <c r="B571" t="s">
        <v>685</v>
      </c>
      <c r="C571" t="s">
        <v>732</v>
      </c>
      <c r="D571" t="s">
        <v>45</v>
      </c>
      <c r="F571" t="s">
        <v>1227</v>
      </c>
      <c r="G571">
        <v>178965</v>
      </c>
      <c r="H571" s="8">
        <v>118811</v>
      </c>
      <c r="I571" s="8">
        <v>30072</v>
      </c>
      <c r="J571" s="8">
        <v>0</v>
      </c>
      <c r="K571" s="8">
        <v>9</v>
      </c>
      <c r="L571" s="8">
        <v>30073</v>
      </c>
      <c r="M571" s="1" t="s">
        <v>756</v>
      </c>
      <c r="N571" s="6" t="s">
        <v>678</v>
      </c>
      <c r="O571">
        <v>2024</v>
      </c>
      <c r="Q571" t="str">
        <f t="shared" si="0"/>
        <v>OK</v>
      </c>
    </row>
    <row r="572" spans="1:17" x14ac:dyDescent="0.4">
      <c r="A572" t="s">
        <v>277</v>
      </c>
      <c r="B572" t="s">
        <v>685</v>
      </c>
      <c r="C572" t="s">
        <v>732</v>
      </c>
      <c r="D572" t="s">
        <v>45</v>
      </c>
      <c r="F572" t="s">
        <v>1170</v>
      </c>
      <c r="G572">
        <v>103130</v>
      </c>
      <c r="H572" s="8">
        <v>0</v>
      </c>
      <c r="I572" s="8">
        <v>0</v>
      </c>
      <c r="J572" s="8">
        <v>0</v>
      </c>
      <c r="K572" s="8">
        <v>88800</v>
      </c>
      <c r="L572" s="8">
        <v>14330</v>
      </c>
      <c r="M572" s="1" t="s">
        <v>757</v>
      </c>
      <c r="N572" s="6" t="s">
        <v>678</v>
      </c>
      <c r="O572">
        <v>2024</v>
      </c>
      <c r="Q572" t="str">
        <f t="shared" si="0"/>
        <v>OK</v>
      </c>
    </row>
    <row r="573" spans="1:17" x14ac:dyDescent="0.4">
      <c r="A573" t="s">
        <v>277</v>
      </c>
      <c r="B573" t="s">
        <v>685</v>
      </c>
      <c r="C573" t="s">
        <v>732</v>
      </c>
      <c r="D573" t="s">
        <v>45</v>
      </c>
      <c r="F573" t="s">
        <v>1171</v>
      </c>
      <c r="G573">
        <v>2133</v>
      </c>
      <c r="H573" s="8">
        <v>0</v>
      </c>
      <c r="I573" s="8">
        <v>0</v>
      </c>
      <c r="J573" s="8">
        <v>0</v>
      </c>
      <c r="K573" s="8">
        <v>0</v>
      </c>
      <c r="L573" s="8">
        <v>2133</v>
      </c>
      <c r="M573" s="1" t="s">
        <v>758</v>
      </c>
      <c r="N573" s="6" t="s">
        <v>678</v>
      </c>
      <c r="O573">
        <v>2024</v>
      </c>
      <c r="Q573" t="str">
        <f t="shared" si="0"/>
        <v>OK</v>
      </c>
    </row>
    <row r="574" spans="1:17" x14ac:dyDescent="0.4">
      <c r="A574" t="s">
        <v>277</v>
      </c>
      <c r="B574" t="s">
        <v>685</v>
      </c>
      <c r="C574" t="s">
        <v>732</v>
      </c>
      <c r="D574" t="s">
        <v>45</v>
      </c>
      <c r="F574" t="s">
        <v>177</v>
      </c>
      <c r="G574">
        <v>32607</v>
      </c>
      <c r="H574" s="8">
        <v>24455</v>
      </c>
      <c r="I574" s="8">
        <v>0</v>
      </c>
      <c r="J574" s="8">
        <v>0</v>
      </c>
      <c r="K574" s="8">
        <v>0</v>
      </c>
      <c r="L574" s="8">
        <v>8152</v>
      </c>
      <c r="M574" s="1" t="s">
        <v>430</v>
      </c>
      <c r="N574" s="6" t="s">
        <v>678</v>
      </c>
      <c r="O574">
        <v>2024</v>
      </c>
      <c r="Q574" t="str">
        <f t="shared" si="0"/>
        <v>OK</v>
      </c>
    </row>
    <row r="575" spans="1:17" x14ac:dyDescent="0.4">
      <c r="A575" t="s">
        <v>277</v>
      </c>
      <c r="B575" t="s">
        <v>685</v>
      </c>
      <c r="C575" t="s">
        <v>732</v>
      </c>
      <c r="D575" t="s">
        <v>45</v>
      </c>
      <c r="F575" t="s">
        <v>1172</v>
      </c>
      <c r="G575">
        <v>76088</v>
      </c>
      <c r="H575" s="8">
        <v>0</v>
      </c>
      <c r="I575" s="8">
        <v>0</v>
      </c>
      <c r="J575" s="8">
        <v>0</v>
      </c>
      <c r="K575" s="8">
        <v>46410</v>
      </c>
      <c r="L575" s="8">
        <v>29678</v>
      </c>
      <c r="M575" s="1" t="s">
        <v>759</v>
      </c>
      <c r="N575" s="6" t="s">
        <v>678</v>
      </c>
      <c r="O575">
        <v>2024</v>
      </c>
      <c r="Q575" t="str">
        <f t="shared" si="0"/>
        <v>OK</v>
      </c>
    </row>
    <row r="576" spans="1:17" x14ac:dyDescent="0.4">
      <c r="A576" t="s">
        <v>277</v>
      </c>
      <c r="B576" t="s">
        <v>685</v>
      </c>
      <c r="C576" t="s">
        <v>732</v>
      </c>
      <c r="D576" t="s">
        <v>45</v>
      </c>
      <c r="F576" t="s">
        <v>179</v>
      </c>
      <c r="G576">
        <v>38427</v>
      </c>
      <c r="H576" s="8">
        <v>0</v>
      </c>
      <c r="I576" s="8">
        <v>0</v>
      </c>
      <c r="J576" s="8">
        <v>0</v>
      </c>
      <c r="K576" s="8">
        <v>0</v>
      </c>
      <c r="L576" s="8">
        <v>38427</v>
      </c>
      <c r="M576" s="1" t="s">
        <v>760</v>
      </c>
      <c r="N576" s="6" t="s">
        <v>678</v>
      </c>
      <c r="O576">
        <v>2024</v>
      </c>
      <c r="Q576" t="str">
        <f t="shared" si="0"/>
        <v>OK</v>
      </c>
    </row>
    <row r="577" spans="1:17" x14ac:dyDescent="0.4">
      <c r="A577" t="s">
        <v>277</v>
      </c>
      <c r="B577" t="s">
        <v>685</v>
      </c>
      <c r="C577" t="s">
        <v>732</v>
      </c>
      <c r="D577" t="s">
        <v>45</v>
      </c>
      <c r="F577" t="s">
        <v>181</v>
      </c>
      <c r="G577">
        <v>667</v>
      </c>
      <c r="H577" s="8">
        <v>333</v>
      </c>
      <c r="I577" s="8">
        <v>0</v>
      </c>
      <c r="J577" s="8">
        <v>0</v>
      </c>
      <c r="K577" s="8">
        <v>0</v>
      </c>
      <c r="L577" s="8">
        <v>334</v>
      </c>
      <c r="M577" s="1" t="s">
        <v>761</v>
      </c>
      <c r="N577" s="6" t="s">
        <v>678</v>
      </c>
      <c r="O577">
        <v>2024</v>
      </c>
      <c r="Q577" t="str">
        <f t="shared" si="0"/>
        <v>OK</v>
      </c>
    </row>
    <row r="578" spans="1:17" x14ac:dyDescent="0.4">
      <c r="A578" t="s">
        <v>277</v>
      </c>
      <c r="B578" t="s">
        <v>685</v>
      </c>
      <c r="C578" t="s">
        <v>732</v>
      </c>
      <c r="D578" t="s">
        <v>45</v>
      </c>
      <c r="F578" t="s">
        <v>1173</v>
      </c>
      <c r="G578">
        <v>240526</v>
      </c>
      <c r="H578" s="8">
        <v>9550</v>
      </c>
      <c r="I578" s="8">
        <v>0</v>
      </c>
      <c r="J578" s="8">
        <v>0</v>
      </c>
      <c r="K578" s="8">
        <v>0</v>
      </c>
      <c r="L578" s="8">
        <v>230976</v>
      </c>
      <c r="M578" s="1" t="s">
        <v>762</v>
      </c>
      <c r="N578" s="6" t="s">
        <v>678</v>
      </c>
      <c r="O578">
        <v>2024</v>
      </c>
      <c r="Q578" t="str">
        <f t="shared" si="0"/>
        <v>OK</v>
      </c>
    </row>
    <row r="579" spans="1:17" x14ac:dyDescent="0.4">
      <c r="A579" t="s">
        <v>277</v>
      </c>
      <c r="B579" t="s">
        <v>685</v>
      </c>
      <c r="C579" t="s">
        <v>732</v>
      </c>
      <c r="D579" t="s">
        <v>45</v>
      </c>
      <c r="F579" t="s">
        <v>182</v>
      </c>
      <c r="G579">
        <v>35899</v>
      </c>
      <c r="H579" s="8">
        <v>23895</v>
      </c>
      <c r="I579" s="8">
        <v>5973</v>
      </c>
      <c r="J579" s="8">
        <v>0</v>
      </c>
      <c r="K579" s="8">
        <v>57</v>
      </c>
      <c r="L579" s="8">
        <v>5974</v>
      </c>
      <c r="M579" s="1" t="s">
        <v>763</v>
      </c>
      <c r="N579" s="6" t="s">
        <v>678</v>
      </c>
      <c r="O579">
        <v>2024</v>
      </c>
      <c r="Q579" t="str">
        <f t="shared" si="0"/>
        <v>OK</v>
      </c>
    </row>
    <row r="580" spans="1:17" x14ac:dyDescent="0.4">
      <c r="A580" t="s">
        <v>277</v>
      </c>
      <c r="B580" t="s">
        <v>685</v>
      </c>
      <c r="C580" t="s">
        <v>732</v>
      </c>
      <c r="D580" t="s">
        <v>45</v>
      </c>
      <c r="F580" t="s">
        <v>1228</v>
      </c>
      <c r="G580">
        <v>16567</v>
      </c>
      <c r="H580" s="8">
        <v>10761</v>
      </c>
      <c r="I580" s="8">
        <v>2891</v>
      </c>
      <c r="J580" s="8">
        <v>0</v>
      </c>
      <c r="K580" s="8">
        <v>17</v>
      </c>
      <c r="L580" s="8">
        <v>2898</v>
      </c>
      <c r="M580" s="1" t="s">
        <v>764</v>
      </c>
      <c r="N580" s="6" t="s">
        <v>678</v>
      </c>
      <c r="O580">
        <v>2024</v>
      </c>
      <c r="Q580" t="str">
        <f t="shared" si="0"/>
        <v>OK</v>
      </c>
    </row>
    <row r="581" spans="1:17" x14ac:dyDescent="0.4">
      <c r="A581" t="s">
        <v>277</v>
      </c>
      <c r="B581" t="s">
        <v>765</v>
      </c>
      <c r="C581" t="s">
        <v>712</v>
      </c>
      <c r="D581" t="s">
        <v>21</v>
      </c>
      <c r="F581" t="s">
        <v>1174</v>
      </c>
      <c r="G581">
        <v>4269</v>
      </c>
      <c r="H581" s="8">
        <v>0</v>
      </c>
      <c r="I581" s="8">
        <v>0</v>
      </c>
      <c r="J581" s="8">
        <v>0</v>
      </c>
      <c r="K581" s="8">
        <v>0</v>
      </c>
      <c r="L581" s="8">
        <v>4269</v>
      </c>
      <c r="M581" s="1" t="s">
        <v>790</v>
      </c>
      <c r="N581" s="6" t="s">
        <v>678</v>
      </c>
      <c r="O581">
        <v>2024</v>
      </c>
      <c r="Q581" t="str">
        <f t="shared" si="0"/>
        <v>OK</v>
      </c>
    </row>
    <row r="582" spans="1:17" x14ac:dyDescent="0.4">
      <c r="A582" t="s">
        <v>277</v>
      </c>
      <c r="B582" t="s">
        <v>765</v>
      </c>
      <c r="C582" t="s">
        <v>712</v>
      </c>
      <c r="D582" t="s">
        <v>21</v>
      </c>
      <c r="F582" t="s">
        <v>1229</v>
      </c>
      <c r="G582">
        <v>44344</v>
      </c>
      <c r="H582" s="8">
        <v>0</v>
      </c>
      <c r="I582" s="8">
        <v>33258</v>
      </c>
      <c r="J582" s="8">
        <v>0</v>
      </c>
      <c r="K582" s="8">
        <v>0</v>
      </c>
      <c r="L582" s="8">
        <v>11086</v>
      </c>
      <c r="M582" s="1" t="s">
        <v>791</v>
      </c>
      <c r="N582" s="6" t="s">
        <v>678</v>
      </c>
      <c r="O582">
        <v>2024</v>
      </c>
      <c r="Q582" t="str">
        <f t="shared" si="0"/>
        <v>OK</v>
      </c>
    </row>
    <row r="583" spans="1:17" x14ac:dyDescent="0.4">
      <c r="A583" t="s">
        <v>277</v>
      </c>
      <c r="B583" t="s">
        <v>765</v>
      </c>
      <c r="C583" t="s">
        <v>712</v>
      </c>
      <c r="D583" t="s">
        <v>21</v>
      </c>
      <c r="F583" t="s">
        <v>80</v>
      </c>
      <c r="G583">
        <v>433763</v>
      </c>
      <c r="H583" s="8">
        <v>0</v>
      </c>
      <c r="I583" s="8">
        <v>0</v>
      </c>
      <c r="J583" s="8">
        <v>0</v>
      </c>
      <c r="K583" s="8">
        <v>433763</v>
      </c>
      <c r="L583" s="8">
        <v>0</v>
      </c>
      <c r="M583" s="1" t="s">
        <v>792</v>
      </c>
      <c r="N583" s="6" t="s">
        <v>678</v>
      </c>
      <c r="O583">
        <v>2024</v>
      </c>
      <c r="Q583" t="str">
        <f t="shared" si="0"/>
        <v>OK</v>
      </c>
    </row>
    <row r="584" spans="1:17" x14ac:dyDescent="0.4">
      <c r="A584" t="s">
        <v>277</v>
      </c>
      <c r="B584" t="s">
        <v>765</v>
      </c>
      <c r="C584" t="s">
        <v>712</v>
      </c>
      <c r="D584" t="s">
        <v>21</v>
      </c>
      <c r="F584" t="s">
        <v>81</v>
      </c>
      <c r="G584">
        <v>36742</v>
      </c>
      <c r="H584" s="8">
        <v>0</v>
      </c>
      <c r="I584" s="8">
        <v>0</v>
      </c>
      <c r="J584" s="8">
        <v>0</v>
      </c>
      <c r="K584" s="8">
        <v>36742</v>
      </c>
      <c r="L584" s="8">
        <v>0</v>
      </c>
      <c r="M584" s="1" t="s">
        <v>793</v>
      </c>
      <c r="N584" s="6" t="s">
        <v>678</v>
      </c>
      <c r="O584">
        <v>2024</v>
      </c>
      <c r="Q584" t="str">
        <f t="shared" si="0"/>
        <v>OK</v>
      </c>
    </row>
    <row r="585" spans="1:17" x14ac:dyDescent="0.4">
      <c r="A585" t="s">
        <v>277</v>
      </c>
      <c r="B585" t="s">
        <v>765</v>
      </c>
      <c r="C585" t="s">
        <v>712</v>
      </c>
      <c r="D585" t="s">
        <v>21</v>
      </c>
      <c r="F585" t="s">
        <v>83</v>
      </c>
      <c r="G585">
        <v>4518</v>
      </c>
      <c r="H585" s="8">
        <v>0</v>
      </c>
      <c r="I585" s="8">
        <v>0</v>
      </c>
      <c r="J585" s="8">
        <v>0</v>
      </c>
      <c r="K585" s="8">
        <v>0</v>
      </c>
      <c r="L585" s="8">
        <v>4518</v>
      </c>
      <c r="M585" s="1" t="s">
        <v>794</v>
      </c>
      <c r="N585" s="6" t="s">
        <v>678</v>
      </c>
      <c r="O585">
        <v>2024</v>
      </c>
      <c r="Q585" t="str">
        <f t="shared" si="0"/>
        <v>OK</v>
      </c>
    </row>
    <row r="586" spans="1:17" x14ac:dyDescent="0.4">
      <c r="A586" t="s">
        <v>277</v>
      </c>
      <c r="B586" t="s">
        <v>765</v>
      </c>
      <c r="C586" t="s">
        <v>766</v>
      </c>
      <c r="D586" t="s">
        <v>285</v>
      </c>
      <c r="F586" t="s">
        <v>1175</v>
      </c>
      <c r="G586">
        <v>355093</v>
      </c>
      <c r="H586" s="8">
        <v>0</v>
      </c>
      <c r="I586" s="8">
        <v>0</v>
      </c>
      <c r="J586" s="8">
        <v>26200</v>
      </c>
      <c r="K586" s="8">
        <v>0</v>
      </c>
      <c r="L586" s="8">
        <v>328893</v>
      </c>
      <c r="M586" s="1" t="s">
        <v>795</v>
      </c>
      <c r="N586" s="6" t="s">
        <v>678</v>
      </c>
      <c r="O586">
        <v>2024</v>
      </c>
      <c r="Q586" t="str">
        <f t="shared" si="0"/>
        <v>OK</v>
      </c>
    </row>
    <row r="587" spans="1:17" x14ac:dyDescent="0.4">
      <c r="A587" t="s">
        <v>277</v>
      </c>
      <c r="B587" t="s">
        <v>765</v>
      </c>
      <c r="C587" t="s">
        <v>766</v>
      </c>
      <c r="D587" t="s">
        <v>767</v>
      </c>
      <c r="F587" t="s">
        <v>96</v>
      </c>
      <c r="G587">
        <v>1000</v>
      </c>
      <c r="H587" s="8">
        <v>0</v>
      </c>
      <c r="I587" s="8">
        <v>0</v>
      </c>
      <c r="J587" s="8">
        <v>0</v>
      </c>
      <c r="K587" s="8">
        <v>0</v>
      </c>
      <c r="L587" s="8">
        <v>1000</v>
      </c>
      <c r="M587" s="1" t="s">
        <v>796</v>
      </c>
      <c r="N587" s="6" t="s">
        <v>678</v>
      </c>
      <c r="O587">
        <v>2024</v>
      </c>
      <c r="Q587" t="str">
        <f t="shared" si="0"/>
        <v>OK</v>
      </c>
    </row>
    <row r="588" spans="1:17" x14ac:dyDescent="0.4">
      <c r="A588" t="s">
        <v>277</v>
      </c>
      <c r="B588" t="s">
        <v>765</v>
      </c>
      <c r="C588" t="s">
        <v>766</v>
      </c>
      <c r="D588" t="s">
        <v>767</v>
      </c>
      <c r="F588" t="s">
        <v>97</v>
      </c>
      <c r="G588">
        <v>4738</v>
      </c>
      <c r="H588" s="8">
        <v>0</v>
      </c>
      <c r="I588" s="8">
        <v>0</v>
      </c>
      <c r="J588" s="8">
        <v>0</v>
      </c>
      <c r="K588" s="8">
        <v>0</v>
      </c>
      <c r="L588" s="8">
        <v>4738</v>
      </c>
      <c r="M588" s="1" t="s">
        <v>797</v>
      </c>
      <c r="N588" s="6" t="s">
        <v>678</v>
      </c>
      <c r="O588">
        <v>2024</v>
      </c>
      <c r="Q588" t="str">
        <f t="shared" si="0"/>
        <v>OK</v>
      </c>
    </row>
    <row r="589" spans="1:17" x14ac:dyDescent="0.4">
      <c r="A589" t="s">
        <v>277</v>
      </c>
      <c r="B589" t="s">
        <v>765</v>
      </c>
      <c r="C589" t="s">
        <v>768</v>
      </c>
      <c r="D589" t="s">
        <v>29</v>
      </c>
      <c r="F589" t="s">
        <v>1176</v>
      </c>
      <c r="G589">
        <v>4000</v>
      </c>
      <c r="H589" s="8">
        <v>0</v>
      </c>
      <c r="I589" s="8">
        <v>0</v>
      </c>
      <c r="J589" s="8">
        <v>0</v>
      </c>
      <c r="K589" s="8">
        <v>4000</v>
      </c>
      <c r="L589" s="8">
        <v>0</v>
      </c>
      <c r="M589" s="1" t="s">
        <v>798</v>
      </c>
      <c r="N589" s="6" t="s">
        <v>678</v>
      </c>
      <c r="O589">
        <v>2024</v>
      </c>
      <c r="Q589" t="str">
        <f t="shared" si="0"/>
        <v>OK</v>
      </c>
    </row>
    <row r="590" spans="1:17" x14ac:dyDescent="0.4">
      <c r="A590" t="s">
        <v>277</v>
      </c>
      <c r="B590" t="s">
        <v>765</v>
      </c>
      <c r="C590" t="s">
        <v>768</v>
      </c>
      <c r="D590" t="s">
        <v>29</v>
      </c>
      <c r="F590" t="s">
        <v>110</v>
      </c>
      <c r="G590">
        <v>45282</v>
      </c>
      <c r="H590" s="8">
        <v>0</v>
      </c>
      <c r="I590" s="8">
        <v>0</v>
      </c>
      <c r="J590" s="8">
        <v>0</v>
      </c>
      <c r="K590" s="8">
        <v>39000</v>
      </c>
      <c r="L590" s="8">
        <v>6282</v>
      </c>
      <c r="M590" s="1" t="s">
        <v>799</v>
      </c>
      <c r="N590" s="6" t="s">
        <v>678</v>
      </c>
      <c r="O590">
        <v>2024</v>
      </c>
      <c r="Q590" t="str">
        <f t="shared" si="0"/>
        <v>OK</v>
      </c>
    </row>
    <row r="591" spans="1:17" x14ac:dyDescent="0.4">
      <c r="A591" t="s">
        <v>277</v>
      </c>
      <c r="B591" t="s">
        <v>765</v>
      </c>
      <c r="C591" t="s">
        <v>768</v>
      </c>
      <c r="D591" t="s">
        <v>29</v>
      </c>
      <c r="F591" t="s">
        <v>1232</v>
      </c>
      <c r="G591">
        <v>2705</v>
      </c>
      <c r="H591" s="8">
        <v>0</v>
      </c>
      <c r="I591" s="8">
        <v>0</v>
      </c>
      <c r="J591" s="8">
        <v>0</v>
      </c>
      <c r="K591" s="8">
        <v>7</v>
      </c>
      <c r="L591" s="8">
        <v>2698</v>
      </c>
      <c r="M591" s="1" t="s">
        <v>800</v>
      </c>
      <c r="N591" s="6" t="s">
        <v>678</v>
      </c>
      <c r="O591">
        <v>2024</v>
      </c>
      <c r="Q591" t="str">
        <f t="shared" si="0"/>
        <v>OK</v>
      </c>
    </row>
    <row r="592" spans="1:17" x14ac:dyDescent="0.4">
      <c r="A592" t="s">
        <v>277</v>
      </c>
      <c r="B592" t="s">
        <v>765</v>
      </c>
      <c r="C592" t="s">
        <v>768</v>
      </c>
      <c r="D592" t="s">
        <v>29</v>
      </c>
      <c r="F592" t="s">
        <v>109</v>
      </c>
      <c r="G592">
        <v>3018</v>
      </c>
      <c r="H592" s="8">
        <v>0</v>
      </c>
      <c r="I592" s="8">
        <v>0</v>
      </c>
      <c r="J592" s="8">
        <v>0</v>
      </c>
      <c r="K592" s="8">
        <v>6</v>
      </c>
      <c r="L592" s="8">
        <v>3012</v>
      </c>
      <c r="M592" s="1" t="s">
        <v>801</v>
      </c>
      <c r="N592" s="6" t="s">
        <v>678</v>
      </c>
      <c r="O592">
        <v>2024</v>
      </c>
      <c r="Q592" t="str">
        <f t="shared" si="0"/>
        <v>OK</v>
      </c>
    </row>
    <row r="593" spans="1:17" x14ac:dyDescent="0.4">
      <c r="A593" t="s">
        <v>277</v>
      </c>
      <c r="B593" t="s">
        <v>765</v>
      </c>
      <c r="C593" t="s">
        <v>768</v>
      </c>
      <c r="D593" t="s">
        <v>769</v>
      </c>
      <c r="F593" t="s">
        <v>115</v>
      </c>
      <c r="G593">
        <v>1500</v>
      </c>
      <c r="H593" s="8">
        <v>0</v>
      </c>
      <c r="I593" s="8">
        <v>0</v>
      </c>
      <c r="J593" s="8">
        <v>0</v>
      </c>
      <c r="K593" s="8">
        <v>0</v>
      </c>
      <c r="L593" s="8">
        <v>1500</v>
      </c>
      <c r="M593" s="1" t="s">
        <v>802</v>
      </c>
      <c r="N593" s="6" t="s">
        <v>678</v>
      </c>
      <c r="O593">
        <v>2024</v>
      </c>
      <c r="Q593" t="str">
        <f t="shared" si="0"/>
        <v>OK</v>
      </c>
    </row>
    <row r="594" spans="1:17" x14ac:dyDescent="0.4">
      <c r="A594" t="s">
        <v>277</v>
      </c>
      <c r="B594" t="s">
        <v>765</v>
      </c>
      <c r="C594" t="s">
        <v>770</v>
      </c>
      <c r="D594" t="s">
        <v>771</v>
      </c>
      <c r="F594" t="s">
        <v>212</v>
      </c>
      <c r="G594">
        <v>22450</v>
      </c>
      <c r="H594" s="8">
        <v>0</v>
      </c>
      <c r="I594" s="8">
        <v>0</v>
      </c>
      <c r="J594" s="8">
        <v>0</v>
      </c>
      <c r="K594" s="8">
        <v>20800</v>
      </c>
      <c r="L594" s="8">
        <v>1650</v>
      </c>
      <c r="M594" s="1" t="s">
        <v>803</v>
      </c>
      <c r="N594" s="6" t="s">
        <v>678</v>
      </c>
      <c r="O594">
        <v>2024</v>
      </c>
      <c r="Q594" t="str">
        <f t="shared" si="0"/>
        <v>OK</v>
      </c>
    </row>
    <row r="595" spans="1:17" x14ac:dyDescent="0.4">
      <c r="A595" t="s">
        <v>277</v>
      </c>
      <c r="B595" t="s">
        <v>765</v>
      </c>
      <c r="C595" t="s">
        <v>772</v>
      </c>
      <c r="D595" t="s">
        <v>60</v>
      </c>
      <c r="F595" t="s">
        <v>248</v>
      </c>
      <c r="G595">
        <v>48000</v>
      </c>
      <c r="H595" s="8">
        <v>0</v>
      </c>
      <c r="I595" s="8">
        <v>0</v>
      </c>
      <c r="J595" s="8">
        <v>48000</v>
      </c>
      <c r="K595" s="8">
        <v>0</v>
      </c>
      <c r="L595" s="8">
        <v>0</v>
      </c>
      <c r="M595" s="1" t="s">
        <v>804</v>
      </c>
      <c r="N595" s="6" t="s">
        <v>678</v>
      </c>
      <c r="O595">
        <v>2024</v>
      </c>
      <c r="Q595" t="str">
        <f t="shared" si="0"/>
        <v>OK</v>
      </c>
    </row>
    <row r="596" spans="1:17" x14ac:dyDescent="0.4">
      <c r="A596" t="s">
        <v>277</v>
      </c>
      <c r="B596" t="s">
        <v>765</v>
      </c>
      <c r="C596" t="s">
        <v>773</v>
      </c>
      <c r="D596" t="s">
        <v>65</v>
      </c>
      <c r="F596" t="s">
        <v>263</v>
      </c>
      <c r="G596">
        <v>42976</v>
      </c>
      <c r="H596" s="8">
        <v>10444</v>
      </c>
      <c r="I596" s="8">
        <v>0</v>
      </c>
      <c r="J596" s="8">
        <v>0</v>
      </c>
      <c r="K596" s="8">
        <v>10</v>
      </c>
      <c r="L596" s="8">
        <v>32522</v>
      </c>
      <c r="M596" s="1" t="s">
        <v>805</v>
      </c>
      <c r="N596" s="6" t="s">
        <v>678</v>
      </c>
      <c r="O596">
        <v>2024</v>
      </c>
      <c r="Q596" t="str">
        <f t="shared" si="0"/>
        <v>OK</v>
      </c>
    </row>
    <row r="597" spans="1:17" x14ac:dyDescent="0.4">
      <c r="A597" t="s">
        <v>277</v>
      </c>
      <c r="B597" t="s">
        <v>765</v>
      </c>
      <c r="C597" t="s">
        <v>773</v>
      </c>
      <c r="D597" t="s">
        <v>65</v>
      </c>
      <c r="F597" t="s">
        <v>264</v>
      </c>
      <c r="G597">
        <v>24397</v>
      </c>
      <c r="H597" s="8">
        <v>11090</v>
      </c>
      <c r="I597" s="8">
        <v>5545</v>
      </c>
      <c r="J597" s="8">
        <v>0</v>
      </c>
      <c r="K597" s="8">
        <v>10</v>
      </c>
      <c r="L597" s="8">
        <v>7752</v>
      </c>
      <c r="M597" s="1" t="s">
        <v>806</v>
      </c>
      <c r="N597" s="6" t="s">
        <v>678</v>
      </c>
      <c r="O597">
        <v>2024</v>
      </c>
      <c r="Q597" t="str">
        <f t="shared" si="0"/>
        <v>OK</v>
      </c>
    </row>
    <row r="598" spans="1:17" x14ac:dyDescent="0.4">
      <c r="A598" t="s">
        <v>277</v>
      </c>
      <c r="B598" t="s">
        <v>765</v>
      </c>
      <c r="C598" t="s">
        <v>773</v>
      </c>
      <c r="D598" t="s">
        <v>64</v>
      </c>
      <c r="F598" t="s">
        <v>260</v>
      </c>
      <c r="G598">
        <v>10296</v>
      </c>
      <c r="H598" s="8">
        <v>0</v>
      </c>
      <c r="I598" s="8">
        <v>0</v>
      </c>
      <c r="J598" s="8">
        <v>0</v>
      </c>
      <c r="K598" s="8">
        <v>9600</v>
      </c>
      <c r="L598" s="8">
        <v>696</v>
      </c>
      <c r="M598" s="1" t="s">
        <v>807</v>
      </c>
      <c r="N598" s="6" t="s">
        <v>678</v>
      </c>
      <c r="O598">
        <v>2024</v>
      </c>
      <c r="Q598" t="str">
        <f t="shared" si="0"/>
        <v>OK</v>
      </c>
    </row>
    <row r="599" spans="1:17" x14ac:dyDescent="0.4">
      <c r="A599" t="s">
        <v>277</v>
      </c>
      <c r="B599" t="s">
        <v>765</v>
      </c>
      <c r="C599" t="s">
        <v>713</v>
      </c>
      <c r="D599" t="s">
        <v>68</v>
      </c>
      <c r="F599" t="s">
        <v>1230</v>
      </c>
      <c r="G599">
        <v>26</v>
      </c>
      <c r="H599" s="8">
        <v>0</v>
      </c>
      <c r="I599" s="8">
        <v>0</v>
      </c>
      <c r="J599" s="8">
        <v>0</v>
      </c>
      <c r="K599" s="8">
        <v>26</v>
      </c>
      <c r="L599" s="8">
        <v>0</v>
      </c>
      <c r="M599" s="1" t="s">
        <v>808</v>
      </c>
      <c r="N599" s="6" t="s">
        <v>678</v>
      </c>
      <c r="O599">
        <v>2024</v>
      </c>
      <c r="Q599" t="str">
        <f t="shared" si="0"/>
        <v>OK</v>
      </c>
    </row>
    <row r="600" spans="1:17" x14ac:dyDescent="0.4">
      <c r="A600" t="s">
        <v>277</v>
      </c>
      <c r="B600" t="s">
        <v>765</v>
      </c>
      <c r="C600" t="s">
        <v>713</v>
      </c>
      <c r="D600" t="s">
        <v>68</v>
      </c>
      <c r="F600" t="s">
        <v>269</v>
      </c>
      <c r="G600">
        <v>21116</v>
      </c>
      <c r="H600" s="8">
        <v>0</v>
      </c>
      <c r="I600" s="8">
        <v>0</v>
      </c>
      <c r="J600" s="8">
        <v>0</v>
      </c>
      <c r="K600" s="8">
        <v>20450</v>
      </c>
      <c r="L600" s="8">
        <v>666</v>
      </c>
      <c r="M600" s="1" t="s">
        <v>448</v>
      </c>
      <c r="N600" s="6" t="s">
        <v>678</v>
      </c>
      <c r="O600">
        <v>2024</v>
      </c>
      <c r="Q600" t="str">
        <f t="shared" si="0"/>
        <v>OK</v>
      </c>
    </row>
    <row r="601" spans="1:17" x14ac:dyDescent="0.4">
      <c r="A601" t="s">
        <v>283</v>
      </c>
      <c r="B601" t="s">
        <v>687</v>
      </c>
      <c r="C601" t="s">
        <v>809</v>
      </c>
      <c r="D601" t="s">
        <v>23</v>
      </c>
      <c r="F601" t="s">
        <v>88</v>
      </c>
      <c r="G601">
        <v>32925</v>
      </c>
      <c r="H601" s="8">
        <v>0</v>
      </c>
      <c r="I601" s="8">
        <v>0</v>
      </c>
      <c r="J601" s="8">
        <v>0</v>
      </c>
      <c r="K601" s="8">
        <v>0</v>
      </c>
      <c r="L601" s="8">
        <v>32925</v>
      </c>
      <c r="M601" s="1" t="s">
        <v>826</v>
      </c>
      <c r="N601" s="6" t="s">
        <v>679</v>
      </c>
      <c r="O601">
        <v>2024</v>
      </c>
      <c r="Q601" t="str">
        <f t="shared" si="0"/>
        <v>OK</v>
      </c>
    </row>
    <row r="602" spans="1:17" x14ac:dyDescent="0.4">
      <c r="A602" t="s">
        <v>283</v>
      </c>
      <c r="B602" t="s">
        <v>687</v>
      </c>
      <c r="C602" t="s">
        <v>809</v>
      </c>
      <c r="D602" t="s">
        <v>23</v>
      </c>
      <c r="F602" t="s">
        <v>90</v>
      </c>
      <c r="G602">
        <v>10278</v>
      </c>
      <c r="H602" s="8">
        <v>0</v>
      </c>
      <c r="I602" s="8">
        <v>300</v>
      </c>
      <c r="J602" s="8">
        <v>0</v>
      </c>
      <c r="K602" s="8">
        <v>7380</v>
      </c>
      <c r="L602" s="8">
        <v>2598</v>
      </c>
      <c r="M602" s="1" t="s">
        <v>827</v>
      </c>
      <c r="N602" s="6" t="s">
        <v>679</v>
      </c>
      <c r="O602">
        <v>2024</v>
      </c>
      <c r="Q602" t="str">
        <f t="shared" si="0"/>
        <v>OK</v>
      </c>
    </row>
    <row r="603" spans="1:17" x14ac:dyDescent="0.4">
      <c r="A603" t="s">
        <v>283</v>
      </c>
      <c r="B603" t="s">
        <v>687</v>
      </c>
      <c r="C603" t="s">
        <v>809</v>
      </c>
      <c r="D603" t="s">
        <v>810</v>
      </c>
      <c r="F603" t="s">
        <v>1231</v>
      </c>
      <c r="G603">
        <v>23545</v>
      </c>
      <c r="H603" s="8">
        <v>0</v>
      </c>
      <c r="I603" s="8">
        <v>200</v>
      </c>
      <c r="J603" s="8">
        <v>0</v>
      </c>
      <c r="K603" s="8">
        <v>677</v>
      </c>
      <c r="L603" s="8">
        <v>22668</v>
      </c>
      <c r="M603" s="1" t="s">
        <v>828</v>
      </c>
      <c r="N603" s="6" t="s">
        <v>679</v>
      </c>
      <c r="O603">
        <v>2024</v>
      </c>
      <c r="Q603" t="str">
        <f t="shared" si="0"/>
        <v>OK</v>
      </c>
    </row>
    <row r="604" spans="1:17" x14ac:dyDescent="0.4">
      <c r="A604" t="s">
        <v>283</v>
      </c>
      <c r="B604" t="s">
        <v>687</v>
      </c>
      <c r="C604" t="s">
        <v>809</v>
      </c>
      <c r="D604" t="s">
        <v>810</v>
      </c>
      <c r="F604" t="s">
        <v>89</v>
      </c>
      <c r="G604">
        <v>4828</v>
      </c>
      <c r="H604" s="8">
        <v>2191</v>
      </c>
      <c r="I604" s="8">
        <v>0</v>
      </c>
      <c r="J604" s="8">
        <v>0</v>
      </c>
      <c r="K604" s="8">
        <v>0</v>
      </c>
      <c r="L604" s="8">
        <v>2637</v>
      </c>
      <c r="M604" s="1" t="s">
        <v>829</v>
      </c>
      <c r="N604" s="6" t="s">
        <v>679</v>
      </c>
      <c r="O604">
        <v>2024</v>
      </c>
      <c r="Q604" t="str">
        <f t="shared" si="0"/>
        <v>OK</v>
      </c>
    </row>
    <row r="605" spans="1:17" x14ac:dyDescent="0.4">
      <c r="A605" t="s">
        <v>283</v>
      </c>
      <c r="B605" t="s">
        <v>687</v>
      </c>
      <c r="C605" t="s">
        <v>809</v>
      </c>
      <c r="D605" t="s">
        <v>810</v>
      </c>
      <c r="F605" t="s">
        <v>1233</v>
      </c>
      <c r="G605">
        <v>22669</v>
      </c>
      <c r="H605" s="8">
        <v>0</v>
      </c>
      <c r="I605" s="8">
        <v>0</v>
      </c>
      <c r="J605" s="8">
        <v>8000</v>
      </c>
      <c r="K605" s="8">
        <v>0</v>
      </c>
      <c r="L605" s="8">
        <v>14669</v>
      </c>
      <c r="M605" s="1" t="s">
        <v>830</v>
      </c>
      <c r="N605" s="6" t="s">
        <v>679</v>
      </c>
      <c r="O605">
        <v>2024</v>
      </c>
      <c r="Q605" t="str">
        <f t="shared" si="0"/>
        <v>OK</v>
      </c>
    </row>
    <row r="606" spans="1:17" x14ac:dyDescent="0.4">
      <c r="A606" t="s">
        <v>283</v>
      </c>
      <c r="B606" t="s">
        <v>687</v>
      </c>
      <c r="C606" t="s">
        <v>809</v>
      </c>
      <c r="D606" t="s">
        <v>24</v>
      </c>
      <c r="F606" t="s">
        <v>94</v>
      </c>
      <c r="G606">
        <v>10545</v>
      </c>
      <c r="H606" s="8">
        <v>0</v>
      </c>
      <c r="I606" s="8">
        <v>9965</v>
      </c>
      <c r="J606" s="8">
        <v>0</v>
      </c>
      <c r="K606" s="8">
        <v>8</v>
      </c>
      <c r="L606" s="8">
        <v>572</v>
      </c>
      <c r="M606" s="1" t="s">
        <v>831</v>
      </c>
      <c r="N606" s="6" t="s">
        <v>679</v>
      </c>
      <c r="O606">
        <v>2024</v>
      </c>
      <c r="Q606" t="str">
        <f t="shared" si="0"/>
        <v>OK</v>
      </c>
    </row>
    <row r="607" spans="1:17" x14ac:dyDescent="0.4">
      <c r="A607" t="s">
        <v>283</v>
      </c>
      <c r="B607" t="s">
        <v>687</v>
      </c>
      <c r="C607" t="s">
        <v>768</v>
      </c>
      <c r="D607" t="s">
        <v>29</v>
      </c>
      <c r="F607" t="s">
        <v>106</v>
      </c>
      <c r="G607">
        <v>1000</v>
      </c>
      <c r="H607" s="8">
        <v>0</v>
      </c>
      <c r="I607" s="8">
        <v>0</v>
      </c>
      <c r="J607" s="8">
        <v>0</v>
      </c>
      <c r="K607" s="8">
        <v>1000</v>
      </c>
      <c r="L607" s="8">
        <v>0</v>
      </c>
      <c r="M607" s="1" t="s">
        <v>459</v>
      </c>
      <c r="N607" s="6" t="s">
        <v>679</v>
      </c>
      <c r="O607">
        <v>2024</v>
      </c>
      <c r="Q607" t="str">
        <f t="shared" si="0"/>
        <v>OK</v>
      </c>
    </row>
    <row r="608" spans="1:17" x14ac:dyDescent="0.4">
      <c r="A608" t="s">
        <v>283</v>
      </c>
      <c r="B608" t="s">
        <v>687</v>
      </c>
      <c r="C608" t="s">
        <v>811</v>
      </c>
      <c r="D608" t="s">
        <v>36</v>
      </c>
      <c r="F608" t="s">
        <v>131</v>
      </c>
      <c r="G608">
        <v>8190</v>
      </c>
      <c r="H608" s="8">
        <v>0</v>
      </c>
      <c r="I608" s="8">
        <v>0</v>
      </c>
      <c r="J608" s="8">
        <v>0</v>
      </c>
      <c r="K608" s="8">
        <v>10</v>
      </c>
      <c r="L608" s="8">
        <v>8180</v>
      </c>
      <c r="M608" s="1" t="s">
        <v>832</v>
      </c>
      <c r="N608" s="6" t="s">
        <v>679</v>
      </c>
      <c r="O608">
        <v>2024</v>
      </c>
      <c r="Q608" t="str">
        <f t="shared" si="0"/>
        <v>OK</v>
      </c>
    </row>
    <row r="609" spans="1:17" x14ac:dyDescent="0.4">
      <c r="A609" t="s">
        <v>283</v>
      </c>
      <c r="B609" t="s">
        <v>687</v>
      </c>
      <c r="C609" t="s">
        <v>772</v>
      </c>
      <c r="D609" t="s">
        <v>60</v>
      </c>
      <c r="F609" t="s">
        <v>246</v>
      </c>
      <c r="G609">
        <v>156000</v>
      </c>
      <c r="H609" s="8">
        <v>0</v>
      </c>
      <c r="I609" s="8">
        <v>0</v>
      </c>
      <c r="J609" s="8">
        <v>156000</v>
      </c>
      <c r="K609" s="8">
        <v>0</v>
      </c>
      <c r="L609" s="8">
        <v>0</v>
      </c>
      <c r="M609" s="1" t="s">
        <v>833</v>
      </c>
      <c r="N609" s="6" t="s">
        <v>679</v>
      </c>
      <c r="O609">
        <v>2024</v>
      </c>
      <c r="Q609" t="str">
        <f t="shared" si="0"/>
        <v>OK</v>
      </c>
    </row>
    <row r="610" spans="1:17" x14ac:dyDescent="0.4">
      <c r="A610" t="s">
        <v>283</v>
      </c>
      <c r="B610" t="s">
        <v>687</v>
      </c>
      <c r="C610" t="s">
        <v>772</v>
      </c>
      <c r="D610" t="s">
        <v>60</v>
      </c>
      <c r="F610" t="s">
        <v>247</v>
      </c>
      <c r="G610">
        <v>131800</v>
      </c>
      <c r="H610" s="8">
        <v>0</v>
      </c>
      <c r="I610" s="8">
        <v>0</v>
      </c>
      <c r="J610" s="8">
        <v>131800</v>
      </c>
      <c r="K610" s="8">
        <v>0</v>
      </c>
      <c r="L610" s="8">
        <v>0</v>
      </c>
      <c r="M610" s="1" t="s">
        <v>834</v>
      </c>
      <c r="N610" s="6" t="s">
        <v>679</v>
      </c>
      <c r="O610">
        <v>2024</v>
      </c>
      <c r="Q610" t="str">
        <f t="shared" ref="Q610:Q673" si="1">IF(G610=SUM(H610:L610),"OK","NG")</f>
        <v>OK</v>
      </c>
    </row>
    <row r="611" spans="1:17" x14ac:dyDescent="0.4">
      <c r="A611" t="s">
        <v>283</v>
      </c>
      <c r="B611" t="s">
        <v>687</v>
      </c>
      <c r="C611" t="s">
        <v>772</v>
      </c>
      <c r="D611" t="s">
        <v>61</v>
      </c>
      <c r="F611" t="s">
        <v>1177</v>
      </c>
      <c r="G611">
        <v>351966</v>
      </c>
      <c r="H611" s="8">
        <v>0</v>
      </c>
      <c r="I611" s="8">
        <v>0</v>
      </c>
      <c r="J611" s="8">
        <v>351200</v>
      </c>
      <c r="K611" s="8">
        <v>0</v>
      </c>
      <c r="L611" s="8">
        <v>766</v>
      </c>
      <c r="M611" s="1" t="s">
        <v>835</v>
      </c>
      <c r="N611" s="6" t="s">
        <v>679</v>
      </c>
      <c r="O611">
        <v>2024</v>
      </c>
      <c r="Q611" t="str">
        <f t="shared" si="1"/>
        <v>OK</v>
      </c>
    </row>
    <row r="612" spans="1:17" x14ac:dyDescent="0.4">
      <c r="A612" t="s">
        <v>283</v>
      </c>
      <c r="B612" t="s">
        <v>687</v>
      </c>
      <c r="C612" t="s">
        <v>772</v>
      </c>
      <c r="D612" t="s">
        <v>61</v>
      </c>
      <c r="F612" t="s">
        <v>251</v>
      </c>
      <c r="G612">
        <v>499250</v>
      </c>
      <c r="H612" s="8">
        <v>0</v>
      </c>
      <c r="I612" s="8">
        <v>0</v>
      </c>
      <c r="J612" s="8">
        <v>489200</v>
      </c>
      <c r="K612" s="8">
        <v>0</v>
      </c>
      <c r="L612" s="8">
        <v>10050</v>
      </c>
      <c r="M612" s="1" t="s">
        <v>836</v>
      </c>
      <c r="N612" s="6" t="s">
        <v>679</v>
      </c>
      <c r="O612">
        <v>2024</v>
      </c>
      <c r="Q612" t="str">
        <f t="shared" si="1"/>
        <v>OK</v>
      </c>
    </row>
    <row r="613" spans="1:17" x14ac:dyDescent="0.4">
      <c r="A613" t="s">
        <v>283</v>
      </c>
      <c r="B613" t="s">
        <v>687</v>
      </c>
      <c r="C613" t="s">
        <v>772</v>
      </c>
      <c r="D613" t="s">
        <v>61</v>
      </c>
      <c r="F613" t="s">
        <v>252</v>
      </c>
      <c r="G613">
        <v>82130</v>
      </c>
      <c r="H613" s="8">
        <v>0</v>
      </c>
      <c r="I613" s="8">
        <v>0</v>
      </c>
      <c r="J613" s="8">
        <v>82100</v>
      </c>
      <c r="K613" s="8">
        <v>0</v>
      </c>
      <c r="L613" s="8">
        <v>30</v>
      </c>
      <c r="M613" s="1" t="s">
        <v>837</v>
      </c>
      <c r="N613" s="6" t="s">
        <v>679</v>
      </c>
      <c r="O613">
        <v>2024</v>
      </c>
      <c r="Q613" t="str">
        <f t="shared" si="1"/>
        <v>OK</v>
      </c>
    </row>
    <row r="614" spans="1:17" x14ac:dyDescent="0.4">
      <c r="A614" t="s">
        <v>283</v>
      </c>
      <c r="B614" t="s">
        <v>687</v>
      </c>
      <c r="C614" t="s">
        <v>812</v>
      </c>
      <c r="D614" t="s">
        <v>72</v>
      </c>
      <c r="F614" t="s">
        <v>1178</v>
      </c>
      <c r="G614">
        <v>5601</v>
      </c>
      <c r="H614" s="8">
        <v>0</v>
      </c>
      <c r="I614" s="8">
        <v>0</v>
      </c>
      <c r="J614" s="8">
        <v>0</v>
      </c>
      <c r="K614" s="8">
        <v>0</v>
      </c>
      <c r="L614" s="8">
        <v>5601</v>
      </c>
      <c r="M614" s="1" t="s">
        <v>840</v>
      </c>
      <c r="N614" s="6" t="s">
        <v>679</v>
      </c>
      <c r="O614">
        <v>2024</v>
      </c>
      <c r="Q614" t="str">
        <f t="shared" si="1"/>
        <v>OK</v>
      </c>
    </row>
    <row r="615" spans="1:17" x14ac:dyDescent="0.4">
      <c r="A615" t="s">
        <v>283</v>
      </c>
      <c r="B615" t="s">
        <v>687</v>
      </c>
      <c r="C615" t="s">
        <v>812</v>
      </c>
      <c r="D615" t="s">
        <v>72</v>
      </c>
      <c r="F615" t="s">
        <v>1234</v>
      </c>
      <c r="G615">
        <v>119743</v>
      </c>
      <c r="H615" s="8">
        <v>0</v>
      </c>
      <c r="I615" s="8">
        <v>63072</v>
      </c>
      <c r="J615" s="8">
        <v>13000</v>
      </c>
      <c r="K615" s="8">
        <v>0</v>
      </c>
      <c r="L615" s="8">
        <v>43671</v>
      </c>
      <c r="M615" s="1" t="s">
        <v>838</v>
      </c>
      <c r="N615" s="6" t="s">
        <v>679</v>
      </c>
      <c r="O615">
        <v>2024</v>
      </c>
      <c r="Q615" t="str">
        <f t="shared" si="1"/>
        <v>OK</v>
      </c>
    </row>
    <row r="616" spans="1:17" x14ac:dyDescent="0.4">
      <c r="A616" t="s">
        <v>283</v>
      </c>
      <c r="B616" t="s">
        <v>687</v>
      </c>
      <c r="C616" t="s">
        <v>812</v>
      </c>
      <c r="D616" t="s">
        <v>72</v>
      </c>
      <c r="F616" t="s">
        <v>1235</v>
      </c>
      <c r="G616">
        <v>3960</v>
      </c>
      <c r="H616" s="8">
        <v>3630</v>
      </c>
      <c r="I616" s="8">
        <v>0</v>
      </c>
      <c r="J616" s="8">
        <v>0</v>
      </c>
      <c r="K616" s="8">
        <v>0</v>
      </c>
      <c r="L616" s="8">
        <v>330</v>
      </c>
      <c r="M616" s="1" t="s">
        <v>839</v>
      </c>
      <c r="N616" s="6" t="s">
        <v>679</v>
      </c>
      <c r="O616">
        <v>2024</v>
      </c>
      <c r="Q616" t="str">
        <f t="shared" si="1"/>
        <v>OK</v>
      </c>
    </row>
    <row r="617" spans="1:17" x14ac:dyDescent="0.4">
      <c r="A617" t="s">
        <v>283</v>
      </c>
      <c r="B617" t="s">
        <v>687</v>
      </c>
      <c r="C617" t="s">
        <v>812</v>
      </c>
      <c r="D617" t="s">
        <v>72</v>
      </c>
      <c r="F617" t="s">
        <v>1179</v>
      </c>
      <c r="G617">
        <v>498</v>
      </c>
      <c r="H617" s="8">
        <v>0</v>
      </c>
      <c r="I617" s="8">
        <v>0</v>
      </c>
      <c r="J617" s="8">
        <v>0</v>
      </c>
      <c r="K617" s="8">
        <v>0</v>
      </c>
      <c r="L617" s="8">
        <v>498</v>
      </c>
      <c r="M617" s="1" t="s">
        <v>841</v>
      </c>
      <c r="N617" s="6" t="s">
        <v>679</v>
      </c>
      <c r="O617">
        <v>2024</v>
      </c>
      <c r="Q617" t="str">
        <f t="shared" si="1"/>
        <v>OK</v>
      </c>
    </row>
    <row r="618" spans="1:17" x14ac:dyDescent="0.4">
      <c r="A618" t="s">
        <v>283</v>
      </c>
      <c r="B618" t="s">
        <v>842</v>
      </c>
      <c r="C618" t="s">
        <v>811</v>
      </c>
      <c r="D618" t="s">
        <v>843</v>
      </c>
      <c r="F618" t="s">
        <v>1236</v>
      </c>
      <c r="G618">
        <v>16667</v>
      </c>
      <c r="H618" s="8">
        <v>0</v>
      </c>
      <c r="I618" s="8">
        <v>0</v>
      </c>
      <c r="J618" s="8">
        <v>0</v>
      </c>
      <c r="K618" s="8">
        <v>11300</v>
      </c>
      <c r="L618" s="8">
        <v>5367</v>
      </c>
      <c r="M618" s="1" t="s">
        <v>848</v>
      </c>
      <c r="N618" s="6" t="s">
        <v>679</v>
      </c>
      <c r="O618">
        <v>2024</v>
      </c>
      <c r="Q618" t="str">
        <f t="shared" si="1"/>
        <v>OK</v>
      </c>
    </row>
    <row r="619" spans="1:17" x14ac:dyDescent="0.4">
      <c r="A619" t="s">
        <v>283</v>
      </c>
      <c r="B619" t="s">
        <v>842</v>
      </c>
      <c r="C619" t="s">
        <v>811</v>
      </c>
      <c r="D619" t="s">
        <v>843</v>
      </c>
      <c r="F619" t="s">
        <v>144</v>
      </c>
      <c r="G619">
        <v>296363</v>
      </c>
      <c r="H619" s="8">
        <v>0</v>
      </c>
      <c r="I619" s="8">
        <v>30000</v>
      </c>
      <c r="J619" s="8">
        <v>0</v>
      </c>
      <c r="K619" s="8">
        <v>14000</v>
      </c>
      <c r="L619" s="8">
        <v>252363</v>
      </c>
      <c r="M619" s="1" t="s">
        <v>849</v>
      </c>
      <c r="N619" s="6" t="s">
        <v>679</v>
      </c>
      <c r="O619">
        <v>2024</v>
      </c>
      <c r="Q619" t="str">
        <f t="shared" si="1"/>
        <v>OK</v>
      </c>
    </row>
    <row r="620" spans="1:17" x14ac:dyDescent="0.4">
      <c r="A620" t="s">
        <v>283</v>
      </c>
      <c r="B620" t="s">
        <v>842</v>
      </c>
      <c r="C620" t="s">
        <v>811</v>
      </c>
      <c r="D620" t="s">
        <v>843</v>
      </c>
      <c r="F620" t="s">
        <v>1237</v>
      </c>
      <c r="G620">
        <v>43710</v>
      </c>
      <c r="H620" s="8">
        <v>0</v>
      </c>
      <c r="I620" s="8">
        <v>0</v>
      </c>
      <c r="J620" s="8">
        <v>0</v>
      </c>
      <c r="K620" s="8">
        <v>20000</v>
      </c>
      <c r="L620" s="8">
        <v>23710</v>
      </c>
      <c r="M620" s="1" t="s">
        <v>850</v>
      </c>
      <c r="N620" s="6" t="s">
        <v>679</v>
      </c>
      <c r="O620">
        <v>2024</v>
      </c>
      <c r="Q620" t="str">
        <f t="shared" si="1"/>
        <v>OK</v>
      </c>
    </row>
    <row r="621" spans="1:17" x14ac:dyDescent="0.4">
      <c r="A621" t="s">
        <v>283</v>
      </c>
      <c r="B621" t="s">
        <v>842</v>
      </c>
      <c r="C621" t="s">
        <v>811</v>
      </c>
      <c r="D621" t="s">
        <v>843</v>
      </c>
      <c r="F621" t="s">
        <v>143</v>
      </c>
      <c r="G621">
        <v>32500</v>
      </c>
      <c r="H621" s="8">
        <v>0</v>
      </c>
      <c r="I621" s="8">
        <v>0</v>
      </c>
      <c r="J621" s="8">
        <v>0</v>
      </c>
      <c r="K621" s="8">
        <v>28000</v>
      </c>
      <c r="L621" s="8">
        <v>4500</v>
      </c>
      <c r="M621" s="1" t="s">
        <v>851</v>
      </c>
      <c r="N621" s="6" t="s">
        <v>679</v>
      </c>
      <c r="O621">
        <v>2024</v>
      </c>
      <c r="Q621" t="str">
        <f t="shared" si="1"/>
        <v>OK</v>
      </c>
    </row>
    <row r="622" spans="1:17" x14ac:dyDescent="0.4">
      <c r="A622" t="s">
        <v>283</v>
      </c>
      <c r="B622" t="s">
        <v>842</v>
      </c>
      <c r="C622" t="s">
        <v>811</v>
      </c>
      <c r="D622" t="s">
        <v>843</v>
      </c>
      <c r="F622" t="s">
        <v>146</v>
      </c>
      <c r="G622">
        <v>11332</v>
      </c>
      <c r="H622" s="8">
        <v>0</v>
      </c>
      <c r="I622" s="8">
        <v>1507</v>
      </c>
      <c r="J622" s="8">
        <v>0</v>
      </c>
      <c r="K622" s="8">
        <v>0</v>
      </c>
      <c r="L622" s="8">
        <v>9825</v>
      </c>
      <c r="M622" s="1" t="s">
        <v>852</v>
      </c>
      <c r="N622" s="6" t="s">
        <v>679</v>
      </c>
      <c r="O622">
        <v>2024</v>
      </c>
      <c r="Q622" t="str">
        <f t="shared" si="1"/>
        <v>OK</v>
      </c>
    </row>
    <row r="623" spans="1:17" x14ac:dyDescent="0.4">
      <c r="A623" t="s">
        <v>283</v>
      </c>
      <c r="B623" t="s">
        <v>842</v>
      </c>
      <c r="C623" t="s">
        <v>811</v>
      </c>
      <c r="D623" t="s">
        <v>843</v>
      </c>
      <c r="F623" t="s">
        <v>147</v>
      </c>
      <c r="G623">
        <v>240846</v>
      </c>
      <c r="H623" s="8">
        <v>120200</v>
      </c>
      <c r="I623" s="8">
        <v>60100</v>
      </c>
      <c r="J623" s="8">
        <v>0</v>
      </c>
      <c r="K623" s="8">
        <v>0</v>
      </c>
      <c r="L623" s="8">
        <v>60546</v>
      </c>
      <c r="M623" s="1" t="s">
        <v>853</v>
      </c>
      <c r="N623" s="6" t="s">
        <v>679</v>
      </c>
      <c r="O623">
        <v>2024</v>
      </c>
      <c r="Q623" t="str">
        <f t="shared" si="1"/>
        <v>OK</v>
      </c>
    </row>
    <row r="624" spans="1:17" x14ac:dyDescent="0.4">
      <c r="A624" t="s">
        <v>283</v>
      </c>
      <c r="B624" t="s">
        <v>854</v>
      </c>
      <c r="C624" t="s">
        <v>712</v>
      </c>
      <c r="D624" t="s">
        <v>855</v>
      </c>
      <c r="F624" t="s">
        <v>138</v>
      </c>
      <c r="G624">
        <v>8448</v>
      </c>
      <c r="H624" s="8">
        <v>0</v>
      </c>
      <c r="I624" s="8">
        <v>0</v>
      </c>
      <c r="J624" s="8">
        <v>0</v>
      </c>
      <c r="K624" s="8">
        <v>0</v>
      </c>
      <c r="L624" s="8">
        <v>8448</v>
      </c>
      <c r="M624" s="1" t="s">
        <v>869</v>
      </c>
      <c r="N624" s="6" t="s">
        <v>679</v>
      </c>
      <c r="O624">
        <v>2024</v>
      </c>
      <c r="Q624" t="str">
        <f t="shared" si="1"/>
        <v>OK</v>
      </c>
    </row>
    <row r="625" spans="1:17" x14ac:dyDescent="0.4">
      <c r="A625" t="s">
        <v>283</v>
      </c>
      <c r="B625" t="s">
        <v>854</v>
      </c>
      <c r="C625" t="s">
        <v>856</v>
      </c>
      <c r="D625" t="s">
        <v>769</v>
      </c>
      <c r="F625" t="s">
        <v>1238</v>
      </c>
      <c r="G625">
        <v>1100</v>
      </c>
      <c r="H625" s="8">
        <v>0</v>
      </c>
      <c r="I625" s="8">
        <v>550</v>
      </c>
      <c r="J625" s="8">
        <v>0</v>
      </c>
      <c r="K625" s="8">
        <v>0</v>
      </c>
      <c r="L625" s="8">
        <v>550</v>
      </c>
      <c r="M625" s="1" t="s">
        <v>870</v>
      </c>
      <c r="N625" s="6" t="s">
        <v>679</v>
      </c>
      <c r="O625">
        <v>2024</v>
      </c>
      <c r="Q625" t="str">
        <f t="shared" si="1"/>
        <v>OK</v>
      </c>
    </row>
    <row r="626" spans="1:17" x14ac:dyDescent="0.4">
      <c r="A626" t="s">
        <v>283</v>
      </c>
      <c r="B626" t="s">
        <v>854</v>
      </c>
      <c r="C626" t="s">
        <v>811</v>
      </c>
      <c r="D626" t="s">
        <v>36</v>
      </c>
      <c r="F626" t="s">
        <v>1180</v>
      </c>
      <c r="G626">
        <v>22510</v>
      </c>
      <c r="H626" s="8">
        <v>11255</v>
      </c>
      <c r="I626" s="8">
        <v>0</v>
      </c>
      <c r="J626" s="8">
        <v>0</v>
      </c>
      <c r="K626" s="8">
        <v>11255</v>
      </c>
      <c r="L626" s="8">
        <v>0</v>
      </c>
      <c r="M626" s="1" t="s">
        <v>871</v>
      </c>
      <c r="N626" s="6" t="s">
        <v>679</v>
      </c>
      <c r="O626">
        <v>2024</v>
      </c>
      <c r="Q626" t="str">
        <f t="shared" si="1"/>
        <v>OK</v>
      </c>
    </row>
    <row r="627" spans="1:17" x14ac:dyDescent="0.4">
      <c r="A627" t="s">
        <v>283</v>
      </c>
      <c r="B627" t="s">
        <v>854</v>
      </c>
      <c r="C627" t="s">
        <v>811</v>
      </c>
      <c r="D627" t="s">
        <v>36</v>
      </c>
      <c r="F627" t="s">
        <v>132</v>
      </c>
      <c r="G627">
        <v>663</v>
      </c>
      <c r="H627" s="8">
        <v>497</v>
      </c>
      <c r="I627" s="8">
        <v>0</v>
      </c>
      <c r="J627" s="8">
        <v>0</v>
      </c>
      <c r="K627" s="8">
        <v>0</v>
      </c>
      <c r="L627" s="8">
        <v>166</v>
      </c>
      <c r="M627" s="1" t="s">
        <v>872</v>
      </c>
      <c r="N627" s="6" t="s">
        <v>679</v>
      </c>
      <c r="O627">
        <v>2024</v>
      </c>
      <c r="Q627" t="str">
        <f t="shared" si="1"/>
        <v>OK</v>
      </c>
    </row>
    <row r="628" spans="1:17" x14ac:dyDescent="0.4">
      <c r="A628" t="s">
        <v>283</v>
      </c>
      <c r="B628" t="s">
        <v>854</v>
      </c>
      <c r="C628" t="s">
        <v>811</v>
      </c>
      <c r="D628" t="s">
        <v>37</v>
      </c>
      <c r="F628" t="s">
        <v>133</v>
      </c>
      <c r="G628">
        <v>7272</v>
      </c>
      <c r="H628" s="8">
        <v>2143</v>
      </c>
      <c r="I628" s="8">
        <v>1071</v>
      </c>
      <c r="J628" s="8">
        <v>0</v>
      </c>
      <c r="K628" s="8">
        <v>6</v>
      </c>
      <c r="L628" s="8">
        <v>4052</v>
      </c>
      <c r="M628" s="1" t="s">
        <v>873</v>
      </c>
      <c r="N628" s="6" t="s">
        <v>679</v>
      </c>
      <c r="O628">
        <v>2024</v>
      </c>
      <c r="Q628" t="str">
        <f t="shared" si="1"/>
        <v>OK</v>
      </c>
    </row>
    <row r="629" spans="1:17" x14ac:dyDescent="0.4">
      <c r="A629" t="s">
        <v>283</v>
      </c>
      <c r="B629" t="s">
        <v>854</v>
      </c>
      <c r="C629" t="s">
        <v>811</v>
      </c>
      <c r="D629" t="s">
        <v>38</v>
      </c>
      <c r="F629" t="s">
        <v>1181</v>
      </c>
      <c r="G629">
        <v>6368</v>
      </c>
      <c r="H629" s="8">
        <v>0</v>
      </c>
      <c r="I629" s="8">
        <v>0</v>
      </c>
      <c r="J629" s="8">
        <v>0</v>
      </c>
      <c r="K629" s="8">
        <v>6368</v>
      </c>
      <c r="L629" s="8">
        <v>0</v>
      </c>
      <c r="M629" s="1" t="s">
        <v>874</v>
      </c>
      <c r="N629" s="6" t="s">
        <v>679</v>
      </c>
      <c r="O629">
        <v>2024</v>
      </c>
      <c r="Q629" t="str">
        <f t="shared" si="1"/>
        <v>OK</v>
      </c>
    </row>
    <row r="630" spans="1:17" x14ac:dyDescent="0.4">
      <c r="A630" t="s">
        <v>283</v>
      </c>
      <c r="B630" t="s">
        <v>854</v>
      </c>
      <c r="C630" t="s">
        <v>857</v>
      </c>
      <c r="D630" t="s">
        <v>858</v>
      </c>
      <c r="F630" t="s">
        <v>1239</v>
      </c>
      <c r="G630">
        <v>6323</v>
      </c>
      <c r="H630" s="8">
        <v>0</v>
      </c>
      <c r="I630" s="8">
        <v>0</v>
      </c>
      <c r="J630" s="8">
        <v>0</v>
      </c>
      <c r="K630" s="8">
        <v>6322</v>
      </c>
      <c r="L630" s="8">
        <v>1</v>
      </c>
      <c r="M630" s="1" t="s">
        <v>875</v>
      </c>
      <c r="N630" s="6" t="s">
        <v>679</v>
      </c>
      <c r="O630">
        <v>2024</v>
      </c>
      <c r="Q630" t="str">
        <f t="shared" si="1"/>
        <v>OK</v>
      </c>
    </row>
    <row r="631" spans="1:17" x14ac:dyDescent="0.4">
      <c r="A631" t="s">
        <v>283</v>
      </c>
      <c r="B631" t="s">
        <v>854</v>
      </c>
      <c r="C631" t="s">
        <v>811</v>
      </c>
      <c r="D631" t="s">
        <v>38</v>
      </c>
      <c r="F631" t="s">
        <v>137</v>
      </c>
      <c r="G631">
        <v>5605</v>
      </c>
      <c r="H631" s="8">
        <v>0</v>
      </c>
      <c r="I631" s="8">
        <v>1200</v>
      </c>
      <c r="J631" s="8">
        <v>0</v>
      </c>
      <c r="K631" s="8">
        <v>4405</v>
      </c>
      <c r="L631" s="8">
        <v>0</v>
      </c>
      <c r="M631" s="1" t="s">
        <v>876</v>
      </c>
      <c r="N631" s="6" t="s">
        <v>679</v>
      </c>
      <c r="O631">
        <v>2024</v>
      </c>
      <c r="Q631" t="str">
        <f t="shared" si="1"/>
        <v>OK</v>
      </c>
    </row>
    <row r="632" spans="1:17" x14ac:dyDescent="0.4">
      <c r="A632" t="s">
        <v>283</v>
      </c>
      <c r="B632" t="s">
        <v>854</v>
      </c>
      <c r="C632" t="s">
        <v>811</v>
      </c>
      <c r="D632" t="s">
        <v>38</v>
      </c>
      <c r="F632" t="s">
        <v>1182</v>
      </c>
      <c r="G632">
        <v>20897</v>
      </c>
      <c r="H632" s="8">
        <v>0</v>
      </c>
      <c r="I632" s="8">
        <v>0</v>
      </c>
      <c r="J632" s="8">
        <v>0</v>
      </c>
      <c r="K632" s="8">
        <v>20897</v>
      </c>
      <c r="L632" s="8">
        <v>0</v>
      </c>
      <c r="M632" s="1" t="s">
        <v>877</v>
      </c>
      <c r="N632" s="6" t="s">
        <v>679</v>
      </c>
      <c r="O632">
        <v>2024</v>
      </c>
      <c r="Q632" t="str">
        <f t="shared" si="1"/>
        <v>OK</v>
      </c>
    </row>
    <row r="633" spans="1:17" x14ac:dyDescent="0.4">
      <c r="A633" t="s">
        <v>283</v>
      </c>
      <c r="B633" t="s">
        <v>854</v>
      </c>
      <c r="C633" t="s">
        <v>811</v>
      </c>
      <c r="D633" t="s">
        <v>40</v>
      </c>
      <c r="F633" t="s">
        <v>148</v>
      </c>
      <c r="G633">
        <v>11000</v>
      </c>
      <c r="H633" s="8">
        <v>0</v>
      </c>
      <c r="I633" s="8">
        <v>0</v>
      </c>
      <c r="J633" s="8">
        <v>0</v>
      </c>
      <c r="K633" s="8">
        <v>11000</v>
      </c>
      <c r="L633" s="8">
        <v>0</v>
      </c>
      <c r="M633" s="1" t="s">
        <v>878</v>
      </c>
      <c r="N633" s="6" t="s">
        <v>679</v>
      </c>
      <c r="O633">
        <v>2024</v>
      </c>
      <c r="Q633" t="str">
        <f t="shared" si="1"/>
        <v>OK</v>
      </c>
    </row>
    <row r="634" spans="1:17" x14ac:dyDescent="0.4">
      <c r="A634" t="s">
        <v>283</v>
      </c>
      <c r="B634" t="s">
        <v>854</v>
      </c>
      <c r="C634" t="s">
        <v>811</v>
      </c>
      <c r="D634" t="s">
        <v>859</v>
      </c>
      <c r="F634" t="s">
        <v>1240</v>
      </c>
      <c r="G634">
        <v>47522</v>
      </c>
      <c r="H634" s="8">
        <v>40467</v>
      </c>
      <c r="I634" s="8">
        <v>0</v>
      </c>
      <c r="J634" s="8">
        <v>0</v>
      </c>
      <c r="K634" s="8">
        <v>0</v>
      </c>
      <c r="L634" s="8">
        <v>7055</v>
      </c>
      <c r="M634" s="1" t="s">
        <v>879</v>
      </c>
      <c r="N634" s="6" t="s">
        <v>679</v>
      </c>
      <c r="O634">
        <v>2024</v>
      </c>
      <c r="Q634" t="str">
        <f t="shared" si="1"/>
        <v>OK</v>
      </c>
    </row>
    <row r="635" spans="1:17" x14ac:dyDescent="0.4">
      <c r="A635" t="s">
        <v>283</v>
      </c>
      <c r="B635" t="s">
        <v>854</v>
      </c>
      <c r="C635" t="s">
        <v>856</v>
      </c>
      <c r="D635" t="s">
        <v>860</v>
      </c>
      <c r="F635" t="s">
        <v>121</v>
      </c>
      <c r="G635">
        <v>32373</v>
      </c>
      <c r="H635" s="8">
        <v>0</v>
      </c>
      <c r="I635" s="8">
        <v>0</v>
      </c>
      <c r="J635" s="8">
        <v>0</v>
      </c>
      <c r="K635" s="8">
        <v>429</v>
      </c>
      <c r="L635" s="8">
        <v>31944</v>
      </c>
      <c r="M635" s="1" t="s">
        <v>880</v>
      </c>
      <c r="N635" s="6" t="s">
        <v>679</v>
      </c>
      <c r="O635">
        <v>2024</v>
      </c>
      <c r="Q635" t="str">
        <f t="shared" si="1"/>
        <v>OK</v>
      </c>
    </row>
    <row r="636" spans="1:17" x14ac:dyDescent="0.4">
      <c r="A636" t="s">
        <v>676</v>
      </c>
      <c r="B636" t="s">
        <v>690</v>
      </c>
      <c r="C636" t="s">
        <v>881</v>
      </c>
      <c r="D636" t="s">
        <v>882</v>
      </c>
      <c r="F636" t="s">
        <v>84</v>
      </c>
      <c r="G636">
        <v>15560</v>
      </c>
      <c r="H636" s="8">
        <v>0</v>
      </c>
      <c r="I636" s="8">
        <v>0</v>
      </c>
      <c r="J636" s="8">
        <v>0</v>
      </c>
      <c r="K636" s="8">
        <v>0</v>
      </c>
      <c r="L636" s="8">
        <v>15560</v>
      </c>
      <c r="M636" s="1" t="s">
        <v>527</v>
      </c>
      <c r="N636" s="6" t="s">
        <v>680</v>
      </c>
      <c r="O636">
        <v>2024</v>
      </c>
      <c r="Q636" t="str">
        <f t="shared" si="1"/>
        <v>OK</v>
      </c>
    </row>
    <row r="637" spans="1:17" x14ac:dyDescent="0.4">
      <c r="A637" t="s">
        <v>676</v>
      </c>
      <c r="B637" t="s">
        <v>690</v>
      </c>
      <c r="C637" t="s">
        <v>768</v>
      </c>
      <c r="D637" t="s">
        <v>29</v>
      </c>
      <c r="F637" t="s">
        <v>111</v>
      </c>
      <c r="G637">
        <v>6850</v>
      </c>
      <c r="H637" s="8">
        <v>0</v>
      </c>
      <c r="I637" s="8">
        <v>0</v>
      </c>
      <c r="J637" s="8">
        <v>0</v>
      </c>
      <c r="K637" s="8">
        <v>0</v>
      </c>
      <c r="L637" s="8">
        <v>6850</v>
      </c>
      <c r="M637" s="1" t="s">
        <v>895</v>
      </c>
      <c r="N637" s="6" t="s">
        <v>680</v>
      </c>
      <c r="O637">
        <v>2024</v>
      </c>
      <c r="Q637" t="str">
        <f t="shared" si="1"/>
        <v>OK</v>
      </c>
    </row>
    <row r="638" spans="1:17" x14ac:dyDescent="0.4">
      <c r="A638" t="s">
        <v>676</v>
      </c>
      <c r="B638" t="s">
        <v>690</v>
      </c>
      <c r="C638" t="s">
        <v>768</v>
      </c>
      <c r="D638" t="s">
        <v>29</v>
      </c>
      <c r="F638" t="s">
        <v>1241</v>
      </c>
      <c r="G638">
        <v>45291</v>
      </c>
      <c r="H638" s="8">
        <v>0</v>
      </c>
      <c r="I638" s="8">
        <v>0</v>
      </c>
      <c r="J638" s="8">
        <v>0</v>
      </c>
      <c r="K638" s="8">
        <v>50</v>
      </c>
      <c r="L638" s="8">
        <v>45241</v>
      </c>
      <c r="M638" s="1" t="s">
        <v>896</v>
      </c>
      <c r="N638" s="6" t="s">
        <v>680</v>
      </c>
      <c r="O638">
        <v>2024</v>
      </c>
      <c r="Q638" t="str">
        <f t="shared" si="1"/>
        <v>OK</v>
      </c>
    </row>
    <row r="639" spans="1:17" x14ac:dyDescent="0.4">
      <c r="A639" t="s">
        <v>676</v>
      </c>
      <c r="B639" t="s">
        <v>690</v>
      </c>
      <c r="C639" t="s">
        <v>768</v>
      </c>
      <c r="D639" t="s">
        <v>29</v>
      </c>
      <c r="F639" t="s">
        <v>113</v>
      </c>
      <c r="G639">
        <v>1000</v>
      </c>
      <c r="H639" s="8">
        <v>0</v>
      </c>
      <c r="I639" s="8">
        <v>0</v>
      </c>
      <c r="J639" s="8">
        <v>0</v>
      </c>
      <c r="K639" s="8">
        <v>1000</v>
      </c>
      <c r="L639" s="8">
        <v>0</v>
      </c>
      <c r="M639" s="1" t="s">
        <v>897</v>
      </c>
      <c r="N639" s="6" t="s">
        <v>680</v>
      </c>
      <c r="O639">
        <v>2024</v>
      </c>
      <c r="Q639" t="str">
        <f t="shared" si="1"/>
        <v>OK</v>
      </c>
    </row>
    <row r="640" spans="1:17" x14ac:dyDescent="0.4">
      <c r="A640" t="s">
        <v>676</v>
      </c>
      <c r="B640" t="s">
        <v>690</v>
      </c>
      <c r="C640" t="s">
        <v>768</v>
      </c>
      <c r="D640" t="s">
        <v>29</v>
      </c>
      <c r="F640" t="s">
        <v>114</v>
      </c>
      <c r="G640">
        <v>1247</v>
      </c>
      <c r="H640" s="8">
        <v>0</v>
      </c>
      <c r="I640" s="8">
        <v>1122</v>
      </c>
      <c r="J640" s="8">
        <v>0</v>
      </c>
      <c r="K640" s="8">
        <v>0</v>
      </c>
      <c r="L640" s="8">
        <v>125</v>
      </c>
      <c r="M640" s="1" t="s">
        <v>532</v>
      </c>
      <c r="N640" s="6" t="s">
        <v>680</v>
      </c>
      <c r="O640">
        <v>2024</v>
      </c>
      <c r="Q640" t="str">
        <f t="shared" si="1"/>
        <v>OK</v>
      </c>
    </row>
    <row r="641" spans="1:17" x14ac:dyDescent="0.4">
      <c r="A641" t="s">
        <v>676</v>
      </c>
      <c r="B641" t="s">
        <v>690</v>
      </c>
      <c r="C641" t="s">
        <v>770</v>
      </c>
      <c r="D641" t="s">
        <v>883</v>
      </c>
      <c r="F641" t="s">
        <v>1183</v>
      </c>
      <c r="G641">
        <v>1583</v>
      </c>
      <c r="H641" s="8">
        <v>0</v>
      </c>
      <c r="I641" s="8">
        <v>0</v>
      </c>
      <c r="J641" s="8">
        <v>0</v>
      </c>
      <c r="K641" s="8">
        <v>700</v>
      </c>
      <c r="L641" s="8">
        <v>883</v>
      </c>
      <c r="M641" s="1" t="s">
        <v>898</v>
      </c>
      <c r="N641" s="6" t="s">
        <v>680</v>
      </c>
      <c r="O641">
        <v>2024</v>
      </c>
      <c r="Q641" t="str">
        <f t="shared" si="1"/>
        <v>OK</v>
      </c>
    </row>
    <row r="642" spans="1:17" x14ac:dyDescent="0.4">
      <c r="A642" t="s">
        <v>676</v>
      </c>
      <c r="B642" t="s">
        <v>690</v>
      </c>
      <c r="C642" t="s">
        <v>772</v>
      </c>
      <c r="D642" t="s">
        <v>59</v>
      </c>
      <c r="F642" t="s">
        <v>241</v>
      </c>
      <c r="G642">
        <v>5000</v>
      </c>
      <c r="H642" s="8">
        <v>2750</v>
      </c>
      <c r="I642" s="8">
        <v>0</v>
      </c>
      <c r="J642" s="8">
        <v>2000</v>
      </c>
      <c r="K642" s="8">
        <v>0</v>
      </c>
      <c r="L642" s="8">
        <v>250</v>
      </c>
      <c r="M642" s="1" t="s">
        <v>899</v>
      </c>
      <c r="N642" s="6" t="s">
        <v>680</v>
      </c>
      <c r="O642">
        <v>2024</v>
      </c>
      <c r="Q642" t="str">
        <f t="shared" si="1"/>
        <v>OK</v>
      </c>
    </row>
    <row r="643" spans="1:17" x14ac:dyDescent="0.4">
      <c r="A643" t="s">
        <v>676</v>
      </c>
      <c r="B643" t="s">
        <v>690</v>
      </c>
      <c r="C643" t="s">
        <v>772</v>
      </c>
      <c r="D643" t="s">
        <v>59</v>
      </c>
      <c r="F643" t="s">
        <v>1242</v>
      </c>
      <c r="G643">
        <v>447326</v>
      </c>
      <c r="H643" s="8">
        <v>195690</v>
      </c>
      <c r="I643" s="8">
        <v>0</v>
      </c>
      <c r="J643" s="8">
        <v>221400</v>
      </c>
      <c r="K643" s="8">
        <v>1249</v>
      </c>
      <c r="L643" s="8">
        <v>28987</v>
      </c>
      <c r="M643" s="1" t="s">
        <v>900</v>
      </c>
      <c r="N643" s="6" t="s">
        <v>680</v>
      </c>
      <c r="O643">
        <v>2024</v>
      </c>
      <c r="Q643" t="str">
        <f t="shared" si="1"/>
        <v>OK</v>
      </c>
    </row>
    <row r="644" spans="1:17" x14ac:dyDescent="0.4">
      <c r="A644" t="s">
        <v>676</v>
      </c>
      <c r="B644" t="s">
        <v>690</v>
      </c>
      <c r="C644" t="s">
        <v>773</v>
      </c>
      <c r="D644" t="s">
        <v>62</v>
      </c>
      <c r="F644" t="s">
        <v>255</v>
      </c>
      <c r="G644">
        <v>30588</v>
      </c>
      <c r="H644" s="8">
        <v>3797</v>
      </c>
      <c r="I644" s="8">
        <v>7800</v>
      </c>
      <c r="J644" s="8">
        <v>0</v>
      </c>
      <c r="K644" s="8">
        <v>0</v>
      </c>
      <c r="L644" s="8">
        <v>18991</v>
      </c>
      <c r="M644" s="1" t="s">
        <v>901</v>
      </c>
      <c r="N644" s="6" t="s">
        <v>680</v>
      </c>
      <c r="O644">
        <v>2024</v>
      </c>
      <c r="Q644" t="str">
        <f t="shared" si="1"/>
        <v>OK</v>
      </c>
    </row>
    <row r="645" spans="1:17" x14ac:dyDescent="0.4">
      <c r="A645" t="s">
        <v>676</v>
      </c>
      <c r="B645" t="s">
        <v>690</v>
      </c>
      <c r="C645" t="s">
        <v>773</v>
      </c>
      <c r="D645" t="s">
        <v>62</v>
      </c>
      <c r="F645" t="s">
        <v>1243</v>
      </c>
      <c r="G645">
        <v>28562</v>
      </c>
      <c r="H645" s="8">
        <v>8100</v>
      </c>
      <c r="I645" s="8">
        <v>0</v>
      </c>
      <c r="J645" s="8">
        <v>0</v>
      </c>
      <c r="K645" s="8">
        <v>0</v>
      </c>
      <c r="L645" s="8">
        <v>20462</v>
      </c>
      <c r="M645" s="1" t="s">
        <v>902</v>
      </c>
      <c r="N645" s="6" t="s">
        <v>680</v>
      </c>
      <c r="O645">
        <v>2024</v>
      </c>
      <c r="Q645" t="str">
        <f t="shared" si="1"/>
        <v>OK</v>
      </c>
    </row>
    <row r="646" spans="1:17" x14ac:dyDescent="0.4">
      <c r="A646" t="s">
        <v>676</v>
      </c>
      <c r="B646" t="s">
        <v>690</v>
      </c>
      <c r="C646" t="s">
        <v>773</v>
      </c>
      <c r="D646" t="s">
        <v>64</v>
      </c>
      <c r="F646" t="s">
        <v>1184</v>
      </c>
      <c r="G646">
        <v>1179126</v>
      </c>
      <c r="H646" s="8">
        <v>595363</v>
      </c>
      <c r="I646" s="8">
        <v>0</v>
      </c>
      <c r="J646" s="8">
        <v>503300</v>
      </c>
      <c r="K646" s="8">
        <v>8</v>
      </c>
      <c r="L646" s="8">
        <v>80455</v>
      </c>
      <c r="M646" s="1" t="s">
        <v>903</v>
      </c>
      <c r="N646" s="6" t="s">
        <v>680</v>
      </c>
      <c r="O646">
        <v>2024</v>
      </c>
      <c r="Q646" t="str">
        <f t="shared" si="1"/>
        <v>OK</v>
      </c>
    </row>
    <row r="647" spans="1:17" x14ac:dyDescent="0.4">
      <c r="A647" t="s">
        <v>676</v>
      </c>
      <c r="B647" t="s">
        <v>690</v>
      </c>
      <c r="C647" t="s">
        <v>773</v>
      </c>
      <c r="D647" t="s">
        <v>64</v>
      </c>
      <c r="F647" t="s">
        <v>261</v>
      </c>
      <c r="G647">
        <v>98900</v>
      </c>
      <c r="H647" s="8">
        <v>49450</v>
      </c>
      <c r="I647" s="8">
        <v>0</v>
      </c>
      <c r="J647" s="8">
        <v>44500</v>
      </c>
      <c r="K647" s="8">
        <v>0</v>
      </c>
      <c r="L647" s="8">
        <v>4950</v>
      </c>
      <c r="M647" s="1" t="s">
        <v>539</v>
      </c>
      <c r="N647" s="6" t="s">
        <v>680</v>
      </c>
      <c r="O647">
        <v>2024</v>
      </c>
      <c r="Q647" t="str">
        <f t="shared" si="1"/>
        <v>OK</v>
      </c>
    </row>
    <row r="648" spans="1:17" x14ac:dyDescent="0.4">
      <c r="A648" t="s">
        <v>676</v>
      </c>
      <c r="B648" t="s">
        <v>690</v>
      </c>
      <c r="C648" t="s">
        <v>773</v>
      </c>
      <c r="D648" t="s">
        <v>66</v>
      </c>
      <c r="F648" t="s">
        <v>1244</v>
      </c>
      <c r="G648">
        <v>158636</v>
      </c>
      <c r="H648" s="8">
        <v>71107</v>
      </c>
      <c r="I648" s="8">
        <v>0</v>
      </c>
      <c r="J648" s="8">
        <v>73700</v>
      </c>
      <c r="K648" s="8">
        <v>0</v>
      </c>
      <c r="L648" s="8">
        <v>13829</v>
      </c>
      <c r="M648" s="1" t="s">
        <v>904</v>
      </c>
      <c r="N648" s="6" t="s">
        <v>680</v>
      </c>
      <c r="O648">
        <v>2024</v>
      </c>
      <c r="Q648" t="str">
        <f t="shared" si="1"/>
        <v>OK</v>
      </c>
    </row>
    <row r="649" spans="1:17" x14ac:dyDescent="0.4">
      <c r="A649" t="s">
        <v>676</v>
      </c>
      <c r="B649" t="s">
        <v>905</v>
      </c>
      <c r="C649" t="s">
        <v>712</v>
      </c>
      <c r="D649" t="s">
        <v>906</v>
      </c>
      <c r="F649" t="s">
        <v>1245</v>
      </c>
      <c r="G649">
        <v>20331</v>
      </c>
      <c r="H649" s="8">
        <v>8719</v>
      </c>
      <c r="I649" s="8">
        <v>0</v>
      </c>
      <c r="J649" s="8">
        <v>0</v>
      </c>
      <c r="K649" s="8">
        <v>0</v>
      </c>
      <c r="L649" s="8">
        <v>11612</v>
      </c>
      <c r="M649" s="1" t="s">
        <v>919</v>
      </c>
      <c r="N649" s="6" t="s">
        <v>680</v>
      </c>
      <c r="O649">
        <v>2024</v>
      </c>
      <c r="Q649" t="str">
        <f t="shared" si="1"/>
        <v>OK</v>
      </c>
    </row>
    <row r="650" spans="1:17" x14ac:dyDescent="0.4">
      <c r="A650" t="s">
        <v>676</v>
      </c>
      <c r="B650" t="s">
        <v>905</v>
      </c>
      <c r="C650" t="s">
        <v>712</v>
      </c>
      <c r="D650" t="s">
        <v>855</v>
      </c>
      <c r="F650" t="s">
        <v>77</v>
      </c>
      <c r="G650">
        <v>1191</v>
      </c>
      <c r="H650" s="8">
        <v>0</v>
      </c>
      <c r="I650" s="8">
        <v>0</v>
      </c>
      <c r="J650" s="8">
        <v>0</v>
      </c>
      <c r="K650" s="8">
        <v>0</v>
      </c>
      <c r="L650" s="8">
        <v>1191</v>
      </c>
      <c r="M650" s="1" t="s">
        <v>920</v>
      </c>
      <c r="N650" s="6" t="s">
        <v>680</v>
      </c>
      <c r="O650">
        <v>2024</v>
      </c>
      <c r="Q650" t="str">
        <f t="shared" si="1"/>
        <v>OK</v>
      </c>
    </row>
    <row r="651" spans="1:17" x14ac:dyDescent="0.4">
      <c r="A651" t="s">
        <v>676</v>
      </c>
      <c r="B651" t="s">
        <v>905</v>
      </c>
      <c r="C651" t="s">
        <v>712</v>
      </c>
      <c r="D651" t="s">
        <v>855</v>
      </c>
      <c r="F651" t="s">
        <v>1246</v>
      </c>
      <c r="G651">
        <v>7076</v>
      </c>
      <c r="H651" s="8">
        <v>0</v>
      </c>
      <c r="I651" s="8">
        <v>0</v>
      </c>
      <c r="J651" s="8">
        <v>0</v>
      </c>
      <c r="K651" s="8">
        <v>0</v>
      </c>
      <c r="L651" s="8">
        <v>7076</v>
      </c>
      <c r="M651" s="1" t="s">
        <v>921</v>
      </c>
      <c r="N651" s="6" t="s">
        <v>680</v>
      </c>
      <c r="O651">
        <v>2024</v>
      </c>
      <c r="Q651" t="str">
        <f t="shared" si="1"/>
        <v>OK</v>
      </c>
    </row>
    <row r="652" spans="1:17" x14ac:dyDescent="0.4">
      <c r="A652" t="s">
        <v>676</v>
      </c>
      <c r="B652" t="s">
        <v>905</v>
      </c>
      <c r="C652" t="s">
        <v>712</v>
      </c>
      <c r="D652" t="s">
        <v>22</v>
      </c>
      <c r="F652" t="s">
        <v>1185</v>
      </c>
      <c r="G652">
        <v>3338</v>
      </c>
      <c r="H652" s="8">
        <v>0</v>
      </c>
      <c r="I652" s="8">
        <v>0</v>
      </c>
      <c r="J652" s="8">
        <v>0</v>
      </c>
      <c r="K652" s="8">
        <v>9</v>
      </c>
      <c r="L652" s="8">
        <v>3329</v>
      </c>
      <c r="M652" s="1" t="s">
        <v>922</v>
      </c>
      <c r="N652" s="6" t="s">
        <v>680</v>
      </c>
      <c r="O652">
        <v>2024</v>
      </c>
      <c r="Q652" t="str">
        <f t="shared" si="1"/>
        <v>OK</v>
      </c>
    </row>
    <row r="653" spans="1:17" x14ac:dyDescent="0.4">
      <c r="A653" t="s">
        <v>676</v>
      </c>
      <c r="B653" t="s">
        <v>905</v>
      </c>
      <c r="C653" t="s">
        <v>712</v>
      </c>
      <c r="D653" t="s">
        <v>22</v>
      </c>
      <c r="F653" t="s">
        <v>85</v>
      </c>
      <c r="G653">
        <v>1584</v>
      </c>
      <c r="H653" s="8">
        <v>0</v>
      </c>
      <c r="I653" s="8">
        <v>0</v>
      </c>
      <c r="J653" s="8">
        <v>0</v>
      </c>
      <c r="K653" s="8">
        <v>0</v>
      </c>
      <c r="L653" s="8">
        <v>1584</v>
      </c>
      <c r="M653" s="1" t="s">
        <v>923</v>
      </c>
      <c r="N653" s="6" t="s">
        <v>680</v>
      </c>
      <c r="O653">
        <v>2024</v>
      </c>
      <c r="Q653" t="str">
        <f t="shared" si="1"/>
        <v>OK</v>
      </c>
    </row>
    <row r="654" spans="1:17" x14ac:dyDescent="0.4">
      <c r="A654" t="s">
        <v>676</v>
      </c>
      <c r="B654" t="s">
        <v>905</v>
      </c>
      <c r="C654" t="s">
        <v>766</v>
      </c>
      <c r="D654" t="s">
        <v>907</v>
      </c>
      <c r="F654" t="s">
        <v>1247</v>
      </c>
      <c r="G654">
        <v>1051995</v>
      </c>
      <c r="H654" s="8">
        <v>0</v>
      </c>
      <c r="I654" s="8">
        <v>0</v>
      </c>
      <c r="J654" s="8">
        <v>0</v>
      </c>
      <c r="K654" s="8">
        <v>812708</v>
      </c>
      <c r="L654" s="8">
        <v>239287</v>
      </c>
      <c r="M654" s="1" t="s">
        <v>924</v>
      </c>
      <c r="N654" s="6" t="s">
        <v>680</v>
      </c>
      <c r="O654">
        <v>2024</v>
      </c>
      <c r="Q654" t="str">
        <f t="shared" si="1"/>
        <v>OK</v>
      </c>
    </row>
    <row r="655" spans="1:17" x14ac:dyDescent="0.4">
      <c r="A655" t="s">
        <v>676</v>
      </c>
      <c r="B655" t="s">
        <v>905</v>
      </c>
      <c r="C655" t="s">
        <v>908</v>
      </c>
      <c r="D655" t="s">
        <v>909</v>
      </c>
      <c r="F655" t="s">
        <v>105</v>
      </c>
      <c r="G655">
        <v>1034</v>
      </c>
      <c r="H655" s="8">
        <v>0</v>
      </c>
      <c r="I655" s="8">
        <v>0</v>
      </c>
      <c r="J655" s="8">
        <v>0</v>
      </c>
      <c r="K655" s="8">
        <v>0</v>
      </c>
      <c r="L655" s="8">
        <v>1034</v>
      </c>
      <c r="M655" s="1" t="s">
        <v>925</v>
      </c>
      <c r="N655" s="6" t="s">
        <v>680</v>
      </c>
      <c r="O655">
        <v>2024</v>
      </c>
      <c r="Q655" t="str">
        <f t="shared" si="1"/>
        <v>OK</v>
      </c>
    </row>
    <row r="656" spans="1:17" x14ac:dyDescent="0.4">
      <c r="A656" t="s">
        <v>676</v>
      </c>
      <c r="B656" t="s">
        <v>905</v>
      </c>
      <c r="C656" t="s">
        <v>910</v>
      </c>
      <c r="D656" t="s">
        <v>33</v>
      </c>
      <c r="F656" t="s">
        <v>124</v>
      </c>
      <c r="G656">
        <v>2227</v>
      </c>
      <c r="H656" s="8">
        <v>0</v>
      </c>
      <c r="I656" s="8">
        <v>0</v>
      </c>
      <c r="J656" s="8">
        <v>0</v>
      </c>
      <c r="K656" s="8">
        <v>2227</v>
      </c>
      <c r="L656" s="8">
        <v>0</v>
      </c>
      <c r="M656" s="1" t="s">
        <v>926</v>
      </c>
      <c r="N656" s="6" t="s">
        <v>680</v>
      </c>
      <c r="O656">
        <v>2024</v>
      </c>
      <c r="Q656" t="str">
        <f t="shared" si="1"/>
        <v>OK</v>
      </c>
    </row>
    <row r="657" spans="1:17" x14ac:dyDescent="0.4">
      <c r="A657" t="s">
        <v>676</v>
      </c>
      <c r="B657" t="s">
        <v>905</v>
      </c>
      <c r="C657" t="s">
        <v>910</v>
      </c>
      <c r="D657" t="s">
        <v>33</v>
      </c>
      <c r="F657" t="s">
        <v>125</v>
      </c>
      <c r="G657">
        <v>2188</v>
      </c>
      <c r="H657" s="8">
        <v>0</v>
      </c>
      <c r="I657" s="8">
        <v>0</v>
      </c>
      <c r="J657" s="8">
        <v>0</v>
      </c>
      <c r="K657" s="8">
        <v>1100</v>
      </c>
      <c r="L657" s="8">
        <v>1088</v>
      </c>
      <c r="M657" s="1" t="s">
        <v>927</v>
      </c>
      <c r="N657" s="6" t="s">
        <v>680</v>
      </c>
      <c r="O657">
        <v>2024</v>
      </c>
      <c r="Q657" t="str">
        <f t="shared" si="1"/>
        <v>OK</v>
      </c>
    </row>
    <row r="658" spans="1:17" x14ac:dyDescent="0.4">
      <c r="A658" t="s">
        <v>676</v>
      </c>
      <c r="B658" t="s">
        <v>905</v>
      </c>
      <c r="C658" t="s">
        <v>910</v>
      </c>
      <c r="D658" t="s">
        <v>33</v>
      </c>
      <c r="F658" t="s">
        <v>126</v>
      </c>
      <c r="G658">
        <v>27716</v>
      </c>
      <c r="H658" s="8">
        <v>0</v>
      </c>
      <c r="I658" s="8">
        <v>0</v>
      </c>
      <c r="J658" s="8">
        <v>0</v>
      </c>
      <c r="K658" s="8">
        <v>14000</v>
      </c>
      <c r="L658" s="8">
        <v>13716</v>
      </c>
      <c r="M658" s="1" t="s">
        <v>928</v>
      </c>
      <c r="N658" s="6" t="s">
        <v>680</v>
      </c>
      <c r="O658">
        <v>2024</v>
      </c>
      <c r="Q658" t="str">
        <f t="shared" si="1"/>
        <v>OK</v>
      </c>
    </row>
    <row r="659" spans="1:17" x14ac:dyDescent="0.4">
      <c r="A659" t="s">
        <v>676</v>
      </c>
      <c r="B659" t="s">
        <v>905</v>
      </c>
      <c r="C659" t="s">
        <v>910</v>
      </c>
      <c r="D659" t="s">
        <v>33</v>
      </c>
      <c r="F659" t="s">
        <v>127</v>
      </c>
      <c r="G659">
        <v>10710</v>
      </c>
      <c r="H659" s="8">
        <v>0</v>
      </c>
      <c r="I659" s="8">
        <v>0</v>
      </c>
      <c r="J659" s="8">
        <v>0</v>
      </c>
      <c r="K659" s="8">
        <v>10710</v>
      </c>
      <c r="L659" s="8">
        <v>0</v>
      </c>
      <c r="M659" s="1" t="s">
        <v>929</v>
      </c>
      <c r="N659" s="6" t="s">
        <v>680</v>
      </c>
      <c r="O659">
        <v>2024</v>
      </c>
      <c r="Q659" t="str">
        <f t="shared" si="1"/>
        <v>OK</v>
      </c>
    </row>
    <row r="660" spans="1:17" x14ac:dyDescent="0.4">
      <c r="A660" t="s">
        <v>676</v>
      </c>
      <c r="B660" t="s">
        <v>905</v>
      </c>
      <c r="C660" t="s">
        <v>773</v>
      </c>
      <c r="D660" t="s">
        <v>62</v>
      </c>
      <c r="F660" t="s">
        <v>257</v>
      </c>
      <c r="G660">
        <v>5986</v>
      </c>
      <c r="H660" s="8">
        <v>0</v>
      </c>
      <c r="I660" s="8">
        <v>0</v>
      </c>
      <c r="J660" s="8">
        <v>0</v>
      </c>
      <c r="K660" s="8">
        <v>3000</v>
      </c>
      <c r="L660" s="8">
        <v>2986</v>
      </c>
      <c r="M660" s="1" t="s">
        <v>930</v>
      </c>
      <c r="N660" s="6" t="s">
        <v>680</v>
      </c>
      <c r="O660">
        <v>2024</v>
      </c>
      <c r="Q660" t="str">
        <f t="shared" si="1"/>
        <v>OK</v>
      </c>
    </row>
    <row r="661" spans="1:17" x14ac:dyDescent="0.4">
      <c r="A661" t="s">
        <v>676</v>
      </c>
      <c r="B661" t="s">
        <v>905</v>
      </c>
      <c r="C661" t="s">
        <v>911</v>
      </c>
      <c r="D661" t="s">
        <v>911</v>
      </c>
      <c r="F661" t="s">
        <v>267</v>
      </c>
      <c r="G661">
        <v>9625</v>
      </c>
      <c r="H661" s="8">
        <v>0</v>
      </c>
      <c r="I661" s="8">
        <v>0</v>
      </c>
      <c r="J661" s="8">
        <v>0</v>
      </c>
      <c r="K661" s="8">
        <v>0</v>
      </c>
      <c r="L661" s="8">
        <v>9625</v>
      </c>
      <c r="M661" s="1" t="s">
        <v>931</v>
      </c>
      <c r="N661" s="6" t="s">
        <v>680</v>
      </c>
      <c r="O661">
        <v>2024</v>
      </c>
      <c r="Q661" t="str">
        <f t="shared" si="1"/>
        <v>OK</v>
      </c>
    </row>
    <row r="662" spans="1:17" x14ac:dyDescent="0.4">
      <c r="A662" t="s">
        <v>676</v>
      </c>
      <c r="B662" t="s">
        <v>932</v>
      </c>
      <c r="C662" t="s">
        <v>773</v>
      </c>
      <c r="D662" t="s">
        <v>933</v>
      </c>
      <c r="F662" t="s">
        <v>258</v>
      </c>
      <c r="G662">
        <v>20400</v>
      </c>
      <c r="H662" s="8">
        <v>0</v>
      </c>
      <c r="I662" s="8">
        <v>0</v>
      </c>
      <c r="J662" s="8">
        <v>0</v>
      </c>
      <c r="K662" s="8">
        <v>9200</v>
      </c>
      <c r="L662" s="8">
        <v>11200</v>
      </c>
      <c r="M662" s="1" t="s">
        <v>935</v>
      </c>
      <c r="N662" s="6" t="s">
        <v>680</v>
      </c>
      <c r="O662">
        <v>2024</v>
      </c>
      <c r="Q662" t="str">
        <f t="shared" si="1"/>
        <v>OK</v>
      </c>
    </row>
    <row r="663" spans="1:17" x14ac:dyDescent="0.4">
      <c r="A663" t="s">
        <v>676</v>
      </c>
      <c r="B663" t="s">
        <v>932</v>
      </c>
      <c r="C663" t="s">
        <v>773</v>
      </c>
      <c r="D663" t="s">
        <v>933</v>
      </c>
      <c r="F663" t="s">
        <v>259</v>
      </c>
      <c r="G663">
        <v>10309</v>
      </c>
      <c r="H663" s="8">
        <v>0</v>
      </c>
      <c r="I663" s="8">
        <v>0</v>
      </c>
      <c r="J663" s="8">
        <v>0</v>
      </c>
      <c r="K663" s="8">
        <v>10309</v>
      </c>
      <c r="L663" s="8">
        <v>0</v>
      </c>
      <c r="M663" s="1" t="s">
        <v>936</v>
      </c>
      <c r="N663" s="6" t="s">
        <v>680</v>
      </c>
      <c r="O663">
        <v>2024</v>
      </c>
      <c r="Q663" t="str">
        <f t="shared" si="1"/>
        <v>OK</v>
      </c>
    </row>
    <row r="664" spans="1:17" x14ac:dyDescent="0.4">
      <c r="A664" t="s">
        <v>676</v>
      </c>
      <c r="B664" t="s">
        <v>932</v>
      </c>
      <c r="C664" t="s">
        <v>773</v>
      </c>
      <c r="D664" t="s">
        <v>933</v>
      </c>
      <c r="F664" t="s">
        <v>1248</v>
      </c>
      <c r="G664">
        <v>186956</v>
      </c>
      <c r="H664" s="8">
        <v>0</v>
      </c>
      <c r="I664" s="8">
        <v>1491</v>
      </c>
      <c r="J664" s="8">
        <v>0</v>
      </c>
      <c r="K664" s="8">
        <v>0</v>
      </c>
      <c r="L664" s="8">
        <v>185465</v>
      </c>
      <c r="M664" s="1" t="s">
        <v>937</v>
      </c>
      <c r="N664" s="6" t="s">
        <v>680</v>
      </c>
      <c r="O664">
        <v>2024</v>
      </c>
      <c r="Q664" t="str">
        <f t="shared" si="1"/>
        <v>OK</v>
      </c>
    </row>
    <row r="665" spans="1:17" x14ac:dyDescent="0.4">
      <c r="A665" t="s">
        <v>280</v>
      </c>
      <c r="B665" t="s">
        <v>693</v>
      </c>
      <c r="C665" t="s">
        <v>770</v>
      </c>
      <c r="D665" t="s">
        <v>51</v>
      </c>
      <c r="F665" t="s">
        <v>201</v>
      </c>
      <c r="G665">
        <v>4861</v>
      </c>
      <c r="H665" s="8">
        <v>0</v>
      </c>
      <c r="I665" s="8">
        <v>0</v>
      </c>
      <c r="J665" s="8">
        <v>0</v>
      </c>
      <c r="K665" s="8">
        <v>3700</v>
      </c>
      <c r="L665" s="8">
        <v>1161</v>
      </c>
      <c r="M665" s="1" t="s">
        <v>945</v>
      </c>
      <c r="N665" s="6" t="s">
        <v>681</v>
      </c>
      <c r="O665">
        <v>2024</v>
      </c>
      <c r="Q665" t="str">
        <f t="shared" si="1"/>
        <v>OK</v>
      </c>
    </row>
    <row r="666" spans="1:17" x14ac:dyDescent="0.4">
      <c r="A666" t="s">
        <v>280</v>
      </c>
      <c r="B666" t="s">
        <v>693</v>
      </c>
      <c r="C666" t="s">
        <v>770</v>
      </c>
      <c r="D666" t="s">
        <v>51</v>
      </c>
      <c r="F666" t="s">
        <v>1186</v>
      </c>
      <c r="G666">
        <v>25889</v>
      </c>
      <c r="H666" s="8">
        <v>0</v>
      </c>
      <c r="I666" s="8">
        <v>0</v>
      </c>
      <c r="J666" s="8">
        <v>0</v>
      </c>
      <c r="K666" s="8">
        <v>0</v>
      </c>
      <c r="L666" s="8">
        <v>25889</v>
      </c>
      <c r="M666" s="1" t="s">
        <v>946</v>
      </c>
      <c r="N666" s="6" t="s">
        <v>681</v>
      </c>
      <c r="O666">
        <v>2024</v>
      </c>
      <c r="Q666" t="str">
        <f t="shared" si="1"/>
        <v>OK</v>
      </c>
    </row>
    <row r="667" spans="1:17" x14ac:dyDescent="0.4">
      <c r="A667" t="s">
        <v>280</v>
      </c>
      <c r="B667" t="s">
        <v>693</v>
      </c>
      <c r="C667" t="s">
        <v>770</v>
      </c>
      <c r="D667" t="s">
        <v>51</v>
      </c>
      <c r="F667" t="s">
        <v>1249</v>
      </c>
      <c r="G667">
        <v>5950</v>
      </c>
      <c r="H667" s="8">
        <v>0</v>
      </c>
      <c r="I667" s="8">
        <v>0</v>
      </c>
      <c r="J667" s="8">
        <v>0</v>
      </c>
      <c r="K667" s="8">
        <v>0</v>
      </c>
      <c r="L667" s="8">
        <v>5950</v>
      </c>
      <c r="M667" s="1" t="s">
        <v>947</v>
      </c>
      <c r="N667" s="6" t="s">
        <v>681</v>
      </c>
      <c r="O667">
        <v>2024</v>
      </c>
      <c r="Q667" t="str">
        <f t="shared" si="1"/>
        <v>OK</v>
      </c>
    </row>
    <row r="668" spans="1:17" x14ac:dyDescent="0.4">
      <c r="A668" t="s">
        <v>280</v>
      </c>
      <c r="B668" t="s">
        <v>693</v>
      </c>
      <c r="C668" t="s">
        <v>770</v>
      </c>
      <c r="D668" t="s">
        <v>51</v>
      </c>
      <c r="F668" t="s">
        <v>202</v>
      </c>
      <c r="G668">
        <v>4020</v>
      </c>
      <c r="H668" s="8">
        <v>0</v>
      </c>
      <c r="I668" s="8">
        <v>0</v>
      </c>
      <c r="J668" s="8">
        <v>0</v>
      </c>
      <c r="K668" s="8">
        <v>0</v>
      </c>
      <c r="L668" s="8">
        <v>4020</v>
      </c>
      <c r="M668" s="1" t="s">
        <v>948</v>
      </c>
      <c r="N668" s="6" t="s">
        <v>681</v>
      </c>
      <c r="O668">
        <v>2024</v>
      </c>
      <c r="Q668" t="str">
        <f t="shared" si="1"/>
        <v>OK</v>
      </c>
    </row>
    <row r="669" spans="1:17" x14ac:dyDescent="0.4">
      <c r="A669" t="s">
        <v>280</v>
      </c>
      <c r="B669" t="s">
        <v>693</v>
      </c>
      <c r="C669" t="s">
        <v>770</v>
      </c>
      <c r="D669" t="s">
        <v>51</v>
      </c>
      <c r="F669" t="s">
        <v>199</v>
      </c>
      <c r="G669">
        <v>1767</v>
      </c>
      <c r="H669" s="8">
        <v>0</v>
      </c>
      <c r="I669" s="8">
        <v>0</v>
      </c>
      <c r="J669" s="8">
        <v>0</v>
      </c>
      <c r="K669" s="8">
        <v>0</v>
      </c>
      <c r="L669" s="8">
        <v>1767</v>
      </c>
      <c r="M669" s="1" t="s">
        <v>949</v>
      </c>
      <c r="N669" s="6" t="s">
        <v>681</v>
      </c>
      <c r="O669">
        <v>2024</v>
      </c>
      <c r="Q669" t="str">
        <f t="shared" si="1"/>
        <v>OK</v>
      </c>
    </row>
    <row r="670" spans="1:17" x14ac:dyDescent="0.4">
      <c r="A670" t="s">
        <v>280</v>
      </c>
      <c r="B670" t="s">
        <v>693</v>
      </c>
      <c r="C670" t="s">
        <v>770</v>
      </c>
      <c r="D670" t="s">
        <v>51</v>
      </c>
      <c r="F670" t="s">
        <v>200</v>
      </c>
      <c r="G670">
        <v>17501</v>
      </c>
      <c r="H670" s="8">
        <v>0</v>
      </c>
      <c r="I670" s="8">
        <v>0</v>
      </c>
      <c r="J670" s="8">
        <v>0</v>
      </c>
      <c r="K670" s="8">
        <v>0</v>
      </c>
      <c r="L670" s="8">
        <v>17501</v>
      </c>
      <c r="M670" s="1" t="s">
        <v>950</v>
      </c>
      <c r="N670" s="6" t="s">
        <v>681</v>
      </c>
      <c r="O670">
        <v>2024</v>
      </c>
      <c r="Q670" t="str">
        <f t="shared" si="1"/>
        <v>OK</v>
      </c>
    </row>
    <row r="671" spans="1:17" x14ac:dyDescent="0.4">
      <c r="A671" t="s">
        <v>280</v>
      </c>
      <c r="B671" t="s">
        <v>693</v>
      </c>
      <c r="C671" t="s">
        <v>770</v>
      </c>
      <c r="D671" t="s">
        <v>51</v>
      </c>
      <c r="F671" t="s">
        <v>203</v>
      </c>
      <c r="G671">
        <v>2862</v>
      </c>
      <c r="H671" s="8">
        <v>0</v>
      </c>
      <c r="I671" s="8">
        <v>0</v>
      </c>
      <c r="J671" s="8">
        <v>0</v>
      </c>
      <c r="K671" s="8">
        <v>0</v>
      </c>
      <c r="L671" s="8">
        <v>2862</v>
      </c>
      <c r="M671" s="1" t="s">
        <v>951</v>
      </c>
      <c r="N671" s="6" t="s">
        <v>681</v>
      </c>
      <c r="O671">
        <v>2024</v>
      </c>
      <c r="Q671" t="str">
        <f t="shared" si="1"/>
        <v>OK</v>
      </c>
    </row>
    <row r="672" spans="1:17" x14ac:dyDescent="0.4">
      <c r="A672" t="s">
        <v>280</v>
      </c>
      <c r="B672" t="s">
        <v>693</v>
      </c>
      <c r="C672" t="s">
        <v>770</v>
      </c>
      <c r="D672" t="s">
        <v>52</v>
      </c>
      <c r="F672" t="s">
        <v>206</v>
      </c>
      <c r="G672">
        <v>8777</v>
      </c>
      <c r="H672" s="8">
        <v>0</v>
      </c>
      <c r="I672" s="8">
        <v>0</v>
      </c>
      <c r="J672" s="8">
        <v>0</v>
      </c>
      <c r="K672" s="8">
        <v>6600</v>
      </c>
      <c r="L672" s="8">
        <v>2177</v>
      </c>
      <c r="M672" s="1" t="s">
        <v>952</v>
      </c>
      <c r="N672" s="6" t="s">
        <v>681</v>
      </c>
      <c r="O672">
        <v>2024</v>
      </c>
      <c r="Q672" t="str">
        <f t="shared" si="1"/>
        <v>OK</v>
      </c>
    </row>
    <row r="673" spans="1:17" x14ac:dyDescent="0.4">
      <c r="A673" t="s">
        <v>280</v>
      </c>
      <c r="B673" t="s">
        <v>693</v>
      </c>
      <c r="C673" t="s">
        <v>770</v>
      </c>
      <c r="D673" t="s">
        <v>52</v>
      </c>
      <c r="F673" t="s">
        <v>207</v>
      </c>
      <c r="G673">
        <v>29222</v>
      </c>
      <c r="H673" s="8">
        <v>24973</v>
      </c>
      <c r="I673" s="8">
        <v>0</v>
      </c>
      <c r="J673" s="8">
        <v>0</v>
      </c>
      <c r="K673" s="8">
        <v>0</v>
      </c>
      <c r="L673" s="8">
        <v>4249</v>
      </c>
      <c r="M673" s="1" t="s">
        <v>953</v>
      </c>
      <c r="N673" s="6" t="s">
        <v>681</v>
      </c>
      <c r="O673">
        <v>2024</v>
      </c>
      <c r="Q673" t="str">
        <f t="shared" si="1"/>
        <v>OK</v>
      </c>
    </row>
    <row r="674" spans="1:17" x14ac:dyDescent="0.4">
      <c r="A674" t="s">
        <v>280</v>
      </c>
      <c r="B674" t="s">
        <v>693</v>
      </c>
      <c r="C674" t="s">
        <v>770</v>
      </c>
      <c r="D674" t="s">
        <v>52</v>
      </c>
      <c r="F674" t="s">
        <v>1250</v>
      </c>
      <c r="G674">
        <v>270</v>
      </c>
      <c r="H674" s="8">
        <v>0</v>
      </c>
      <c r="I674" s="8">
        <v>0</v>
      </c>
      <c r="J674" s="8">
        <v>0</v>
      </c>
      <c r="K674" s="8">
        <v>0</v>
      </c>
      <c r="L674" s="8">
        <v>270</v>
      </c>
      <c r="M674" s="1" t="s">
        <v>954</v>
      </c>
      <c r="N674" s="6" t="s">
        <v>681</v>
      </c>
      <c r="O674">
        <v>2024</v>
      </c>
      <c r="Q674" t="str">
        <f t="shared" ref="Q674:Q737" si="2">IF(G674=SUM(H674:L674),"OK","NG")</f>
        <v>OK</v>
      </c>
    </row>
    <row r="675" spans="1:17" x14ac:dyDescent="0.4">
      <c r="A675" t="s">
        <v>280</v>
      </c>
      <c r="B675" t="s">
        <v>693</v>
      </c>
      <c r="C675" t="s">
        <v>770</v>
      </c>
      <c r="D675" t="s">
        <v>52</v>
      </c>
      <c r="F675" t="s">
        <v>1251</v>
      </c>
      <c r="G675">
        <v>311230</v>
      </c>
      <c r="H675" s="8">
        <v>0</v>
      </c>
      <c r="I675" s="8">
        <v>0</v>
      </c>
      <c r="J675" s="8">
        <v>0</v>
      </c>
      <c r="K675" s="8">
        <v>0</v>
      </c>
      <c r="L675" s="8">
        <v>311230</v>
      </c>
      <c r="M675" s="1" t="s">
        <v>955</v>
      </c>
      <c r="N675" s="6" t="s">
        <v>681</v>
      </c>
      <c r="O675">
        <v>2024</v>
      </c>
      <c r="Q675" t="str">
        <f t="shared" si="2"/>
        <v>OK</v>
      </c>
    </row>
    <row r="676" spans="1:17" x14ac:dyDescent="0.4">
      <c r="A676" t="s">
        <v>280</v>
      </c>
      <c r="B676" t="s">
        <v>693</v>
      </c>
      <c r="C676" t="s">
        <v>770</v>
      </c>
      <c r="D676" t="s">
        <v>52</v>
      </c>
      <c r="F676" t="s">
        <v>1252</v>
      </c>
      <c r="G676">
        <v>84000</v>
      </c>
      <c r="H676" s="8">
        <v>0</v>
      </c>
      <c r="I676" s="8">
        <v>0</v>
      </c>
      <c r="J676" s="8">
        <v>0</v>
      </c>
      <c r="K676" s="8">
        <v>0</v>
      </c>
      <c r="L676" s="8">
        <v>84000</v>
      </c>
      <c r="M676" s="1" t="s">
        <v>956</v>
      </c>
      <c r="N676" s="6" t="s">
        <v>681</v>
      </c>
      <c r="O676">
        <v>2024</v>
      </c>
      <c r="Q676" t="str">
        <f t="shared" si="2"/>
        <v>OK</v>
      </c>
    </row>
    <row r="677" spans="1:17" x14ac:dyDescent="0.4">
      <c r="A677" t="s">
        <v>280</v>
      </c>
      <c r="B677" t="s">
        <v>693</v>
      </c>
      <c r="C677" t="s">
        <v>770</v>
      </c>
      <c r="D677" t="s">
        <v>52</v>
      </c>
      <c r="F677" t="s">
        <v>1187</v>
      </c>
      <c r="G677">
        <v>9622</v>
      </c>
      <c r="H677" s="8">
        <v>0</v>
      </c>
      <c r="I677" s="8">
        <v>0</v>
      </c>
      <c r="J677" s="8">
        <v>0</v>
      </c>
      <c r="K677" s="8">
        <v>0</v>
      </c>
      <c r="L677" s="8">
        <v>9622</v>
      </c>
      <c r="M677" s="1" t="s">
        <v>957</v>
      </c>
      <c r="N677" s="6" t="s">
        <v>681</v>
      </c>
      <c r="O677">
        <v>2024</v>
      </c>
      <c r="Q677" t="str">
        <f t="shared" si="2"/>
        <v>OK</v>
      </c>
    </row>
    <row r="678" spans="1:17" x14ac:dyDescent="0.4">
      <c r="A678" t="s">
        <v>280</v>
      </c>
      <c r="B678" t="s">
        <v>693</v>
      </c>
      <c r="C678" t="s">
        <v>770</v>
      </c>
      <c r="D678" t="s">
        <v>52</v>
      </c>
      <c r="F678" t="s">
        <v>1253</v>
      </c>
      <c r="G678">
        <v>3000</v>
      </c>
      <c r="H678" s="8">
        <v>0</v>
      </c>
      <c r="I678" s="8">
        <v>0</v>
      </c>
      <c r="J678" s="8">
        <v>0</v>
      </c>
      <c r="K678" s="8">
        <v>0</v>
      </c>
      <c r="L678" s="8">
        <v>3000</v>
      </c>
      <c r="M678" s="1" t="s">
        <v>958</v>
      </c>
      <c r="N678" s="6" t="s">
        <v>681</v>
      </c>
      <c r="O678">
        <v>2024</v>
      </c>
      <c r="Q678" t="str">
        <f t="shared" si="2"/>
        <v>OK</v>
      </c>
    </row>
    <row r="679" spans="1:17" x14ac:dyDescent="0.4">
      <c r="A679" t="s">
        <v>280</v>
      </c>
      <c r="B679" t="s">
        <v>693</v>
      </c>
      <c r="C679" t="s">
        <v>770</v>
      </c>
      <c r="D679" t="s">
        <v>52</v>
      </c>
      <c r="F679" t="s">
        <v>209</v>
      </c>
      <c r="G679">
        <v>8525</v>
      </c>
      <c r="H679" s="8">
        <v>0</v>
      </c>
      <c r="I679" s="8">
        <v>0</v>
      </c>
      <c r="J679" s="8">
        <v>0</v>
      </c>
      <c r="K679" s="8">
        <v>7900</v>
      </c>
      <c r="L679" s="8">
        <v>625</v>
      </c>
      <c r="M679" s="1" t="s">
        <v>959</v>
      </c>
      <c r="N679" s="6" t="s">
        <v>681</v>
      </c>
      <c r="O679">
        <v>2024</v>
      </c>
      <c r="Q679" t="str">
        <f t="shared" si="2"/>
        <v>OK</v>
      </c>
    </row>
    <row r="680" spans="1:17" x14ac:dyDescent="0.4">
      <c r="A680" t="s">
        <v>280</v>
      </c>
      <c r="B680" t="s">
        <v>693</v>
      </c>
      <c r="C680" t="s">
        <v>770</v>
      </c>
      <c r="D680" t="s">
        <v>53</v>
      </c>
      <c r="F680" t="s">
        <v>213</v>
      </c>
      <c r="G680">
        <v>10131</v>
      </c>
      <c r="H680" s="8">
        <v>0</v>
      </c>
      <c r="I680" s="8">
        <v>0</v>
      </c>
      <c r="J680" s="8">
        <v>0</v>
      </c>
      <c r="K680" s="8">
        <v>9</v>
      </c>
      <c r="L680" s="8">
        <v>10122</v>
      </c>
      <c r="M680" s="1" t="s">
        <v>960</v>
      </c>
      <c r="N680" s="6" t="s">
        <v>681</v>
      </c>
      <c r="O680">
        <v>2024</v>
      </c>
      <c r="Q680" t="str">
        <f t="shared" si="2"/>
        <v>OK</v>
      </c>
    </row>
    <row r="681" spans="1:17" x14ac:dyDescent="0.4">
      <c r="A681" t="s">
        <v>280</v>
      </c>
      <c r="B681" t="s">
        <v>693</v>
      </c>
      <c r="C681" t="s">
        <v>770</v>
      </c>
      <c r="D681" t="s">
        <v>53</v>
      </c>
      <c r="F681" t="s">
        <v>215</v>
      </c>
      <c r="G681">
        <v>2739</v>
      </c>
      <c r="H681" s="8">
        <v>0</v>
      </c>
      <c r="I681" s="8">
        <v>0</v>
      </c>
      <c r="J681" s="8">
        <v>0</v>
      </c>
      <c r="K681" s="8">
        <v>0</v>
      </c>
      <c r="L681" s="8">
        <v>2739</v>
      </c>
      <c r="M681" s="1" t="s">
        <v>961</v>
      </c>
      <c r="N681" s="6" t="s">
        <v>681</v>
      </c>
      <c r="O681">
        <v>2024</v>
      </c>
      <c r="Q681" t="str">
        <f t="shared" si="2"/>
        <v>OK</v>
      </c>
    </row>
    <row r="682" spans="1:17" x14ac:dyDescent="0.4">
      <c r="A682" t="s">
        <v>280</v>
      </c>
      <c r="B682" t="s">
        <v>693</v>
      </c>
      <c r="C682" t="s">
        <v>770</v>
      </c>
      <c r="D682" t="s">
        <v>53</v>
      </c>
      <c r="F682" t="s">
        <v>214</v>
      </c>
      <c r="G682">
        <v>3000</v>
      </c>
      <c r="H682" s="8">
        <v>0</v>
      </c>
      <c r="I682" s="8">
        <v>0</v>
      </c>
      <c r="J682" s="8">
        <v>0</v>
      </c>
      <c r="K682" s="8">
        <v>0</v>
      </c>
      <c r="L682" s="8">
        <v>3000</v>
      </c>
      <c r="M682" s="1" t="s">
        <v>962</v>
      </c>
      <c r="N682" s="6" t="s">
        <v>681</v>
      </c>
      <c r="O682">
        <v>2024</v>
      </c>
      <c r="Q682" t="str">
        <f t="shared" si="2"/>
        <v>OK</v>
      </c>
    </row>
    <row r="683" spans="1:17" x14ac:dyDescent="0.4">
      <c r="A683" t="s">
        <v>281</v>
      </c>
      <c r="B683" t="s">
        <v>694</v>
      </c>
      <c r="C683" t="s">
        <v>963</v>
      </c>
      <c r="D683" t="s">
        <v>964</v>
      </c>
      <c r="F683" t="s">
        <v>1254</v>
      </c>
      <c r="G683">
        <v>35892</v>
      </c>
      <c r="H683" s="8">
        <v>0</v>
      </c>
      <c r="I683" s="8">
        <v>0</v>
      </c>
      <c r="J683" s="8">
        <v>0</v>
      </c>
      <c r="K683" s="8">
        <v>0</v>
      </c>
      <c r="L683" s="8">
        <v>35892</v>
      </c>
      <c r="M683" s="1" t="s">
        <v>979</v>
      </c>
      <c r="N683" s="6" t="s">
        <v>681</v>
      </c>
      <c r="O683">
        <v>2024</v>
      </c>
      <c r="Q683" t="str">
        <f t="shared" si="2"/>
        <v>OK</v>
      </c>
    </row>
    <row r="684" spans="1:17" x14ac:dyDescent="0.4">
      <c r="A684" t="s">
        <v>281</v>
      </c>
      <c r="B684" t="s">
        <v>694</v>
      </c>
      <c r="C684" t="s">
        <v>963</v>
      </c>
      <c r="D684" t="s">
        <v>964</v>
      </c>
      <c r="F684" t="s">
        <v>184</v>
      </c>
      <c r="G684">
        <v>173</v>
      </c>
      <c r="H684" s="8">
        <v>0</v>
      </c>
      <c r="I684" s="8">
        <v>0</v>
      </c>
      <c r="J684" s="8">
        <v>0</v>
      </c>
      <c r="K684" s="8">
        <v>0</v>
      </c>
      <c r="L684" s="8">
        <v>173</v>
      </c>
      <c r="M684" s="1" t="s">
        <v>980</v>
      </c>
      <c r="N684" s="6" t="s">
        <v>681</v>
      </c>
      <c r="O684">
        <v>2024</v>
      </c>
      <c r="Q684" t="str">
        <f t="shared" si="2"/>
        <v>OK</v>
      </c>
    </row>
    <row r="685" spans="1:17" x14ac:dyDescent="0.4">
      <c r="A685" t="s">
        <v>281</v>
      </c>
      <c r="B685" t="s">
        <v>694</v>
      </c>
      <c r="C685" t="s">
        <v>963</v>
      </c>
      <c r="D685" t="s">
        <v>964</v>
      </c>
      <c r="F685" t="s">
        <v>1188</v>
      </c>
      <c r="G685">
        <v>3050</v>
      </c>
      <c r="H685" s="8">
        <v>0</v>
      </c>
      <c r="I685" s="8">
        <v>0</v>
      </c>
      <c r="J685" s="8">
        <v>0</v>
      </c>
      <c r="K685" s="8">
        <v>2800</v>
      </c>
      <c r="L685" s="8">
        <v>250</v>
      </c>
      <c r="M685" s="1" t="s">
        <v>981</v>
      </c>
      <c r="N685" s="6" t="s">
        <v>681</v>
      </c>
      <c r="O685">
        <v>2024</v>
      </c>
      <c r="Q685" t="str">
        <f t="shared" si="2"/>
        <v>OK</v>
      </c>
    </row>
    <row r="686" spans="1:17" x14ac:dyDescent="0.4">
      <c r="A686" t="s">
        <v>281</v>
      </c>
      <c r="B686" t="s">
        <v>694</v>
      </c>
      <c r="C686" t="s">
        <v>963</v>
      </c>
      <c r="D686" t="s">
        <v>965</v>
      </c>
      <c r="F686" t="s">
        <v>1189</v>
      </c>
      <c r="G686">
        <v>187</v>
      </c>
      <c r="H686" s="8">
        <v>0</v>
      </c>
      <c r="I686" s="8">
        <v>0</v>
      </c>
      <c r="J686" s="8">
        <v>0</v>
      </c>
      <c r="K686" s="8">
        <v>0</v>
      </c>
      <c r="L686" s="8">
        <v>187</v>
      </c>
      <c r="M686" s="1" t="s">
        <v>982</v>
      </c>
      <c r="N686" s="6" t="s">
        <v>681</v>
      </c>
      <c r="O686">
        <v>2024</v>
      </c>
      <c r="Q686" t="str">
        <f t="shared" si="2"/>
        <v>OK</v>
      </c>
    </row>
    <row r="687" spans="1:17" x14ac:dyDescent="0.4">
      <c r="A687" t="s">
        <v>281</v>
      </c>
      <c r="B687" t="s">
        <v>694</v>
      </c>
      <c r="C687" t="s">
        <v>963</v>
      </c>
      <c r="D687" t="s">
        <v>965</v>
      </c>
      <c r="F687" t="s">
        <v>1255</v>
      </c>
      <c r="G687">
        <v>33785</v>
      </c>
      <c r="H687" s="8">
        <v>0</v>
      </c>
      <c r="I687" s="8">
        <v>33785</v>
      </c>
      <c r="J687" s="8">
        <v>0</v>
      </c>
      <c r="K687" s="8">
        <v>0</v>
      </c>
      <c r="L687" s="8">
        <v>0</v>
      </c>
      <c r="M687" s="1" t="s">
        <v>983</v>
      </c>
      <c r="N687" s="6" t="s">
        <v>681</v>
      </c>
      <c r="O687">
        <v>2024</v>
      </c>
      <c r="Q687" t="str">
        <f t="shared" si="2"/>
        <v>OK</v>
      </c>
    </row>
    <row r="688" spans="1:17" x14ac:dyDescent="0.4">
      <c r="A688" t="s">
        <v>281</v>
      </c>
      <c r="B688" t="s">
        <v>694</v>
      </c>
      <c r="C688" t="s">
        <v>963</v>
      </c>
      <c r="D688" t="s">
        <v>965</v>
      </c>
      <c r="F688" t="s">
        <v>1256</v>
      </c>
      <c r="G688">
        <v>54800</v>
      </c>
      <c r="H688" s="8">
        <v>0</v>
      </c>
      <c r="I688" s="8">
        <v>0</v>
      </c>
      <c r="J688" s="8">
        <v>0</v>
      </c>
      <c r="K688" s="8">
        <v>50884</v>
      </c>
      <c r="L688" s="8">
        <v>3916</v>
      </c>
      <c r="M688" s="1" t="s">
        <v>573</v>
      </c>
      <c r="N688" s="6" t="s">
        <v>681</v>
      </c>
      <c r="O688">
        <v>2024</v>
      </c>
      <c r="Q688" t="str">
        <f t="shared" si="2"/>
        <v>OK</v>
      </c>
    </row>
    <row r="689" spans="1:17" x14ac:dyDescent="0.4">
      <c r="A689" t="s">
        <v>281</v>
      </c>
      <c r="B689" t="s">
        <v>694</v>
      </c>
      <c r="C689" t="s">
        <v>963</v>
      </c>
      <c r="D689" t="s">
        <v>965</v>
      </c>
      <c r="F689" t="s">
        <v>1257</v>
      </c>
      <c r="G689">
        <v>1900</v>
      </c>
      <c r="H689" s="8">
        <v>0</v>
      </c>
      <c r="I689" s="8">
        <v>0</v>
      </c>
      <c r="J689" s="8">
        <v>0</v>
      </c>
      <c r="K689" s="8">
        <v>0</v>
      </c>
      <c r="L689" s="8">
        <v>1900</v>
      </c>
      <c r="M689" s="1" t="s">
        <v>574</v>
      </c>
      <c r="N689" s="6" t="s">
        <v>681</v>
      </c>
      <c r="O689">
        <v>2024</v>
      </c>
      <c r="Q689" t="str">
        <f t="shared" si="2"/>
        <v>OK</v>
      </c>
    </row>
    <row r="690" spans="1:17" x14ac:dyDescent="0.4">
      <c r="A690" t="s">
        <v>281</v>
      </c>
      <c r="B690" t="s">
        <v>694</v>
      </c>
      <c r="C690" t="s">
        <v>963</v>
      </c>
      <c r="D690" t="s">
        <v>966</v>
      </c>
      <c r="F690" t="s">
        <v>191</v>
      </c>
      <c r="G690">
        <v>17899</v>
      </c>
      <c r="H690" s="8">
        <v>0</v>
      </c>
      <c r="I690" s="8">
        <v>2200</v>
      </c>
      <c r="J690" s="8">
        <v>0</v>
      </c>
      <c r="K690" s="8">
        <v>15699</v>
      </c>
      <c r="L690" s="8">
        <v>0</v>
      </c>
      <c r="M690" s="1" t="s">
        <v>984</v>
      </c>
      <c r="N690" s="6" t="s">
        <v>681</v>
      </c>
      <c r="O690">
        <v>2024</v>
      </c>
      <c r="Q690" t="str">
        <f t="shared" si="2"/>
        <v>OK</v>
      </c>
    </row>
    <row r="691" spans="1:17" x14ac:dyDescent="0.4">
      <c r="A691" t="s">
        <v>281</v>
      </c>
      <c r="B691" t="s">
        <v>694</v>
      </c>
      <c r="C691" t="s">
        <v>963</v>
      </c>
      <c r="D691" t="s">
        <v>966</v>
      </c>
      <c r="F691" t="s">
        <v>1190</v>
      </c>
      <c r="G691">
        <v>48131</v>
      </c>
      <c r="H691" s="8">
        <v>0</v>
      </c>
      <c r="I691" s="8">
        <v>792</v>
      </c>
      <c r="J691" s="8">
        <v>0</v>
      </c>
      <c r="K691" s="8">
        <v>47339</v>
      </c>
      <c r="L691" s="8">
        <v>0</v>
      </c>
      <c r="M691" s="1" t="s">
        <v>985</v>
      </c>
      <c r="N691" s="6" t="s">
        <v>681</v>
      </c>
      <c r="O691">
        <v>2024</v>
      </c>
      <c r="Q691" t="str">
        <f t="shared" si="2"/>
        <v>OK</v>
      </c>
    </row>
    <row r="692" spans="1:17" x14ac:dyDescent="0.4">
      <c r="A692" t="s">
        <v>281</v>
      </c>
      <c r="B692" t="s">
        <v>694</v>
      </c>
      <c r="C692" t="s">
        <v>963</v>
      </c>
      <c r="D692" t="s">
        <v>966</v>
      </c>
      <c r="F692" t="s">
        <v>192</v>
      </c>
      <c r="G692">
        <v>106259</v>
      </c>
      <c r="H692" s="8">
        <v>0</v>
      </c>
      <c r="I692" s="8">
        <v>0</v>
      </c>
      <c r="J692" s="8">
        <v>0</v>
      </c>
      <c r="K692" s="8">
        <v>106259</v>
      </c>
      <c r="L692" s="8">
        <v>0</v>
      </c>
      <c r="M692" s="1" t="s">
        <v>986</v>
      </c>
      <c r="N692" s="6" t="s">
        <v>681</v>
      </c>
      <c r="O692">
        <v>2024</v>
      </c>
      <c r="Q692" t="str">
        <f t="shared" si="2"/>
        <v>OK</v>
      </c>
    </row>
    <row r="693" spans="1:17" x14ac:dyDescent="0.4">
      <c r="A693" t="s">
        <v>281</v>
      </c>
      <c r="B693" t="s">
        <v>694</v>
      </c>
      <c r="C693" t="s">
        <v>963</v>
      </c>
      <c r="D693" t="s">
        <v>967</v>
      </c>
      <c r="F693" t="s">
        <v>194</v>
      </c>
      <c r="G693">
        <v>31062</v>
      </c>
      <c r="H693" s="8">
        <v>0</v>
      </c>
      <c r="I693" s="8">
        <v>0</v>
      </c>
      <c r="J693" s="8">
        <v>0</v>
      </c>
      <c r="K693" s="8">
        <v>0</v>
      </c>
      <c r="L693" s="8">
        <v>31062</v>
      </c>
      <c r="M693" s="1" t="s">
        <v>987</v>
      </c>
      <c r="N693" s="6" t="s">
        <v>681</v>
      </c>
      <c r="O693">
        <v>2024</v>
      </c>
      <c r="Q693" t="str">
        <f t="shared" si="2"/>
        <v>OK</v>
      </c>
    </row>
    <row r="694" spans="1:17" x14ac:dyDescent="0.4">
      <c r="A694" t="s">
        <v>281</v>
      </c>
      <c r="B694" t="s">
        <v>694</v>
      </c>
      <c r="C694" t="s">
        <v>963</v>
      </c>
      <c r="D694" t="s">
        <v>967</v>
      </c>
      <c r="F694" t="s">
        <v>195</v>
      </c>
      <c r="G694">
        <v>5356</v>
      </c>
      <c r="H694" s="8">
        <v>0</v>
      </c>
      <c r="I694" s="8">
        <v>0</v>
      </c>
      <c r="J694" s="8">
        <v>0</v>
      </c>
      <c r="K694" s="8">
        <v>0</v>
      </c>
      <c r="L694" s="8">
        <v>5356</v>
      </c>
      <c r="M694" s="1" t="s">
        <v>988</v>
      </c>
      <c r="N694" s="6" t="s">
        <v>681</v>
      </c>
      <c r="O694">
        <v>2024</v>
      </c>
      <c r="Q694" t="str">
        <f t="shared" si="2"/>
        <v>OK</v>
      </c>
    </row>
    <row r="695" spans="1:17" x14ac:dyDescent="0.4">
      <c r="A695" t="s">
        <v>281</v>
      </c>
      <c r="B695" t="s">
        <v>694</v>
      </c>
      <c r="C695" t="s">
        <v>963</v>
      </c>
      <c r="D695" t="s">
        <v>967</v>
      </c>
      <c r="F695" t="s">
        <v>196</v>
      </c>
      <c r="G695">
        <v>24743</v>
      </c>
      <c r="H695" s="8">
        <v>0</v>
      </c>
      <c r="I695" s="8">
        <v>0</v>
      </c>
      <c r="J695" s="8">
        <v>0</v>
      </c>
      <c r="K695" s="8">
        <v>15100</v>
      </c>
      <c r="L695" s="8">
        <v>9643</v>
      </c>
      <c r="M695" s="1" t="s">
        <v>989</v>
      </c>
      <c r="N695" s="6" t="s">
        <v>681</v>
      </c>
      <c r="O695">
        <v>2024</v>
      </c>
      <c r="Q695" t="str">
        <f t="shared" si="2"/>
        <v>OK</v>
      </c>
    </row>
    <row r="696" spans="1:17" x14ac:dyDescent="0.4">
      <c r="A696" t="s">
        <v>281</v>
      </c>
      <c r="B696" t="s">
        <v>694</v>
      </c>
      <c r="C696" t="s">
        <v>963</v>
      </c>
      <c r="D696" t="s">
        <v>967</v>
      </c>
      <c r="F696" t="s">
        <v>197</v>
      </c>
      <c r="G696">
        <v>20000</v>
      </c>
      <c r="H696" s="8">
        <v>10000</v>
      </c>
      <c r="I696" s="8">
        <v>0</v>
      </c>
      <c r="J696" s="8">
        <v>0</v>
      </c>
      <c r="K696" s="8">
        <v>0</v>
      </c>
      <c r="L696" s="8">
        <v>10000</v>
      </c>
      <c r="M696" s="1" t="s">
        <v>990</v>
      </c>
      <c r="N696" s="6" t="s">
        <v>681</v>
      </c>
      <c r="O696">
        <v>2024</v>
      </c>
      <c r="Q696" t="str">
        <f t="shared" si="2"/>
        <v>OK</v>
      </c>
    </row>
    <row r="697" spans="1:17" x14ac:dyDescent="0.4">
      <c r="A697" t="s">
        <v>280</v>
      </c>
      <c r="B697" t="s">
        <v>695</v>
      </c>
      <c r="C697" t="s">
        <v>991</v>
      </c>
      <c r="D697" t="s">
        <v>54</v>
      </c>
      <c r="F697" t="s">
        <v>217</v>
      </c>
      <c r="G697">
        <v>3848</v>
      </c>
      <c r="H697" s="8">
        <v>0</v>
      </c>
      <c r="I697" s="8">
        <v>0</v>
      </c>
      <c r="J697" s="8">
        <v>0</v>
      </c>
      <c r="K697" s="8">
        <v>0</v>
      </c>
      <c r="L697" s="8">
        <v>3848</v>
      </c>
      <c r="M697" s="1" t="s">
        <v>1007</v>
      </c>
      <c r="N697" s="6" t="s">
        <v>681</v>
      </c>
      <c r="O697">
        <v>2024</v>
      </c>
      <c r="Q697" t="str">
        <f t="shared" si="2"/>
        <v>OK</v>
      </c>
    </row>
    <row r="698" spans="1:17" x14ac:dyDescent="0.4">
      <c r="A698" t="s">
        <v>280</v>
      </c>
      <c r="B698" t="s">
        <v>695</v>
      </c>
      <c r="C698" t="s">
        <v>991</v>
      </c>
      <c r="D698" t="s">
        <v>54</v>
      </c>
      <c r="F698" t="s">
        <v>1258</v>
      </c>
      <c r="G698">
        <v>71542</v>
      </c>
      <c r="H698" s="8">
        <v>0</v>
      </c>
      <c r="I698" s="8">
        <v>0</v>
      </c>
      <c r="J698" s="8">
        <v>0</v>
      </c>
      <c r="K698" s="8">
        <v>0</v>
      </c>
      <c r="L698" s="8">
        <v>71542</v>
      </c>
      <c r="M698" s="1" t="s">
        <v>1008</v>
      </c>
      <c r="N698" s="6" t="s">
        <v>681</v>
      </c>
      <c r="O698">
        <v>2024</v>
      </c>
      <c r="Q698" t="str">
        <f t="shared" si="2"/>
        <v>OK</v>
      </c>
    </row>
    <row r="699" spans="1:17" x14ac:dyDescent="0.4">
      <c r="A699" t="s">
        <v>280</v>
      </c>
      <c r="B699" t="s">
        <v>695</v>
      </c>
      <c r="C699" t="s">
        <v>991</v>
      </c>
      <c r="D699" t="s">
        <v>54</v>
      </c>
      <c r="F699" t="s">
        <v>222</v>
      </c>
      <c r="G699">
        <v>1636</v>
      </c>
      <c r="H699" s="8">
        <v>0</v>
      </c>
      <c r="I699" s="8">
        <v>0</v>
      </c>
      <c r="J699" s="8">
        <v>0</v>
      </c>
      <c r="K699" s="8">
        <v>1500</v>
      </c>
      <c r="L699" s="8">
        <v>136</v>
      </c>
      <c r="M699" s="1" t="s">
        <v>1009</v>
      </c>
      <c r="N699" s="6" t="s">
        <v>681</v>
      </c>
      <c r="O699">
        <v>2024</v>
      </c>
      <c r="Q699" t="str">
        <f t="shared" si="2"/>
        <v>OK</v>
      </c>
    </row>
    <row r="700" spans="1:17" x14ac:dyDescent="0.4">
      <c r="A700" t="s">
        <v>280</v>
      </c>
      <c r="B700" t="s">
        <v>695</v>
      </c>
      <c r="C700" t="s">
        <v>991</v>
      </c>
      <c r="D700" t="s">
        <v>54</v>
      </c>
      <c r="F700" t="s">
        <v>224</v>
      </c>
      <c r="G700">
        <v>8489</v>
      </c>
      <c r="H700" s="8">
        <v>0</v>
      </c>
      <c r="I700" s="8">
        <v>0</v>
      </c>
      <c r="J700" s="8">
        <v>0</v>
      </c>
      <c r="K700" s="8">
        <v>7900</v>
      </c>
      <c r="L700" s="8">
        <v>589</v>
      </c>
      <c r="M700" s="1" t="s">
        <v>1010</v>
      </c>
      <c r="N700" s="6" t="s">
        <v>681</v>
      </c>
      <c r="O700">
        <v>2024</v>
      </c>
      <c r="Q700" t="str">
        <f t="shared" si="2"/>
        <v>OK</v>
      </c>
    </row>
    <row r="701" spans="1:17" x14ac:dyDescent="0.4">
      <c r="A701" t="s">
        <v>280</v>
      </c>
      <c r="B701" t="s">
        <v>695</v>
      </c>
      <c r="C701" t="s">
        <v>991</v>
      </c>
      <c r="D701" t="s">
        <v>54</v>
      </c>
      <c r="F701" t="s">
        <v>225</v>
      </c>
      <c r="G701">
        <v>9075</v>
      </c>
      <c r="H701" s="8">
        <v>0</v>
      </c>
      <c r="I701" s="8">
        <v>0</v>
      </c>
      <c r="J701" s="8">
        <v>0</v>
      </c>
      <c r="K701" s="8">
        <v>7800</v>
      </c>
      <c r="L701" s="8">
        <v>1275</v>
      </c>
      <c r="M701" s="1" t="s">
        <v>1011</v>
      </c>
      <c r="N701" s="6" t="s">
        <v>681</v>
      </c>
      <c r="O701">
        <v>2024</v>
      </c>
      <c r="Q701" t="str">
        <f t="shared" si="2"/>
        <v>OK</v>
      </c>
    </row>
    <row r="702" spans="1:17" x14ac:dyDescent="0.4">
      <c r="A702" t="s">
        <v>280</v>
      </c>
      <c r="B702" t="s">
        <v>695</v>
      </c>
      <c r="C702" t="s">
        <v>991</v>
      </c>
      <c r="D702" t="s">
        <v>55</v>
      </c>
      <c r="F702" t="s">
        <v>228</v>
      </c>
      <c r="G702">
        <v>1000</v>
      </c>
      <c r="H702" s="8">
        <v>0</v>
      </c>
      <c r="I702" s="8">
        <v>0</v>
      </c>
      <c r="J702" s="8">
        <v>0</v>
      </c>
      <c r="K702" s="8">
        <v>0</v>
      </c>
      <c r="L702" s="8">
        <v>1000</v>
      </c>
      <c r="M702" s="1" t="s">
        <v>1012</v>
      </c>
      <c r="N702" s="6" t="s">
        <v>681</v>
      </c>
      <c r="O702">
        <v>2024</v>
      </c>
      <c r="Q702" t="str">
        <f t="shared" si="2"/>
        <v>OK</v>
      </c>
    </row>
    <row r="703" spans="1:17" x14ac:dyDescent="0.4">
      <c r="A703" t="s">
        <v>280</v>
      </c>
      <c r="B703" t="s">
        <v>695</v>
      </c>
      <c r="C703" t="s">
        <v>991</v>
      </c>
      <c r="D703" t="s">
        <v>55</v>
      </c>
      <c r="F703" t="s">
        <v>1259</v>
      </c>
      <c r="G703">
        <v>63396</v>
      </c>
      <c r="H703" s="8">
        <v>0</v>
      </c>
      <c r="I703" s="8">
        <v>0</v>
      </c>
      <c r="J703" s="8">
        <v>0</v>
      </c>
      <c r="K703" s="8">
        <v>11823</v>
      </c>
      <c r="L703" s="8">
        <v>51573</v>
      </c>
      <c r="M703" s="1" t="s">
        <v>1013</v>
      </c>
      <c r="N703" s="6" t="s">
        <v>681</v>
      </c>
      <c r="O703">
        <v>2024</v>
      </c>
      <c r="Q703" t="str">
        <f t="shared" si="2"/>
        <v>OK</v>
      </c>
    </row>
    <row r="704" spans="1:17" x14ac:dyDescent="0.4">
      <c r="A704" t="s">
        <v>280</v>
      </c>
      <c r="B704" t="s">
        <v>695</v>
      </c>
      <c r="C704" t="s">
        <v>991</v>
      </c>
      <c r="D704" t="s">
        <v>56</v>
      </c>
      <c r="F704" t="s">
        <v>1191</v>
      </c>
      <c r="G704">
        <v>200</v>
      </c>
      <c r="H704" s="8">
        <v>0</v>
      </c>
      <c r="I704" s="8">
        <v>0</v>
      </c>
      <c r="J704" s="8">
        <v>0</v>
      </c>
      <c r="K704" s="8">
        <v>0</v>
      </c>
      <c r="L704" s="8">
        <v>200</v>
      </c>
      <c r="M704" s="1" t="s">
        <v>1014</v>
      </c>
      <c r="N704" s="6" t="s">
        <v>681</v>
      </c>
      <c r="O704">
        <v>2024</v>
      </c>
      <c r="Q704" t="str">
        <f t="shared" si="2"/>
        <v>OK</v>
      </c>
    </row>
    <row r="705" spans="1:17" x14ac:dyDescent="0.4">
      <c r="A705" t="s">
        <v>280</v>
      </c>
      <c r="B705" t="s">
        <v>695</v>
      </c>
      <c r="C705" t="s">
        <v>991</v>
      </c>
      <c r="D705" t="s">
        <v>56</v>
      </c>
      <c r="F705" t="s">
        <v>231</v>
      </c>
      <c r="G705">
        <v>13400</v>
      </c>
      <c r="H705" s="8">
        <v>0</v>
      </c>
      <c r="I705" s="8">
        <v>10000</v>
      </c>
      <c r="J705" s="8">
        <v>0</v>
      </c>
      <c r="K705" s="8">
        <v>0</v>
      </c>
      <c r="L705" s="8">
        <v>3400</v>
      </c>
      <c r="M705" s="1" t="s">
        <v>1015</v>
      </c>
      <c r="N705" s="6" t="s">
        <v>681</v>
      </c>
      <c r="O705">
        <v>2024</v>
      </c>
      <c r="Q705" t="str">
        <f t="shared" si="2"/>
        <v>OK</v>
      </c>
    </row>
    <row r="706" spans="1:17" x14ac:dyDescent="0.4">
      <c r="A706" t="s">
        <v>280</v>
      </c>
      <c r="B706" t="s">
        <v>695</v>
      </c>
      <c r="C706" t="s">
        <v>991</v>
      </c>
      <c r="D706" t="s">
        <v>56</v>
      </c>
      <c r="F706" t="s">
        <v>1192</v>
      </c>
      <c r="G706">
        <v>1178</v>
      </c>
      <c r="H706" s="8">
        <v>0</v>
      </c>
      <c r="I706" s="8">
        <v>0</v>
      </c>
      <c r="J706" s="8">
        <v>0</v>
      </c>
      <c r="K706" s="8">
        <v>0</v>
      </c>
      <c r="L706" s="8">
        <v>1178</v>
      </c>
      <c r="M706" s="1" t="s">
        <v>1016</v>
      </c>
      <c r="N706" s="6" t="s">
        <v>681</v>
      </c>
      <c r="O706">
        <v>2024</v>
      </c>
      <c r="Q706" t="str">
        <f t="shared" si="2"/>
        <v>OK</v>
      </c>
    </row>
    <row r="707" spans="1:17" x14ac:dyDescent="0.4">
      <c r="A707" t="s">
        <v>280</v>
      </c>
      <c r="B707" t="s">
        <v>695</v>
      </c>
      <c r="C707" t="s">
        <v>991</v>
      </c>
      <c r="D707" t="s">
        <v>56</v>
      </c>
      <c r="F707" t="s">
        <v>232</v>
      </c>
      <c r="G707">
        <v>1102</v>
      </c>
      <c r="H707" s="8">
        <v>0</v>
      </c>
      <c r="I707" s="8">
        <v>0</v>
      </c>
      <c r="J707" s="8">
        <v>0</v>
      </c>
      <c r="K707" s="8">
        <v>1000</v>
      </c>
      <c r="L707" s="8">
        <v>102</v>
      </c>
      <c r="M707" s="1" t="s">
        <v>1017</v>
      </c>
      <c r="N707" s="6" t="s">
        <v>681</v>
      </c>
      <c r="O707">
        <v>2024</v>
      </c>
      <c r="Q707" t="str">
        <f t="shared" si="2"/>
        <v>OK</v>
      </c>
    </row>
    <row r="708" spans="1:17" x14ac:dyDescent="0.4">
      <c r="A708" t="s">
        <v>280</v>
      </c>
      <c r="B708" t="s">
        <v>695</v>
      </c>
      <c r="C708" t="s">
        <v>991</v>
      </c>
      <c r="D708" t="s">
        <v>57</v>
      </c>
      <c r="F708" t="s">
        <v>1260</v>
      </c>
      <c r="G708">
        <v>10000</v>
      </c>
      <c r="H708" s="8">
        <v>0</v>
      </c>
      <c r="I708" s="8">
        <v>0</v>
      </c>
      <c r="J708" s="8">
        <v>0</v>
      </c>
      <c r="K708" s="8">
        <v>8600</v>
      </c>
      <c r="L708" s="8">
        <v>1400</v>
      </c>
      <c r="M708" s="1" t="s">
        <v>1018</v>
      </c>
      <c r="N708" s="6" t="s">
        <v>681</v>
      </c>
      <c r="O708">
        <v>2024</v>
      </c>
      <c r="Q708" t="str">
        <f t="shared" si="2"/>
        <v>OK</v>
      </c>
    </row>
    <row r="709" spans="1:17" x14ac:dyDescent="0.4">
      <c r="A709" t="s">
        <v>280</v>
      </c>
      <c r="B709" t="s">
        <v>695</v>
      </c>
      <c r="C709" t="s">
        <v>991</v>
      </c>
      <c r="D709" t="s">
        <v>57</v>
      </c>
      <c r="F709" t="s">
        <v>234</v>
      </c>
      <c r="G709">
        <v>3113</v>
      </c>
      <c r="H709" s="8">
        <v>0</v>
      </c>
      <c r="I709" s="8">
        <v>0</v>
      </c>
      <c r="J709" s="8">
        <v>0</v>
      </c>
      <c r="K709" s="8">
        <v>2900</v>
      </c>
      <c r="L709" s="8">
        <v>213</v>
      </c>
      <c r="M709" s="1" t="s">
        <v>1019</v>
      </c>
      <c r="N709" s="6" t="s">
        <v>681</v>
      </c>
      <c r="O709">
        <v>2024</v>
      </c>
      <c r="Q709" t="str">
        <f t="shared" si="2"/>
        <v>OK</v>
      </c>
    </row>
    <row r="710" spans="1:17" x14ac:dyDescent="0.4">
      <c r="A710" t="s">
        <v>280</v>
      </c>
      <c r="B710" t="s">
        <v>695</v>
      </c>
      <c r="C710" t="s">
        <v>991</v>
      </c>
      <c r="D710" t="s">
        <v>57</v>
      </c>
      <c r="F710" t="s">
        <v>235</v>
      </c>
      <c r="G710">
        <v>48573</v>
      </c>
      <c r="H710" s="8">
        <v>5300</v>
      </c>
      <c r="I710" s="8">
        <v>0</v>
      </c>
      <c r="J710" s="8">
        <v>0</v>
      </c>
      <c r="K710" s="8">
        <v>0</v>
      </c>
      <c r="L710" s="8">
        <v>43273</v>
      </c>
      <c r="M710" s="1" t="s">
        <v>601</v>
      </c>
      <c r="N710" s="6" t="s">
        <v>681</v>
      </c>
      <c r="O710">
        <v>2024</v>
      </c>
      <c r="Q710" t="str">
        <f t="shared" si="2"/>
        <v>OK</v>
      </c>
    </row>
    <row r="711" spans="1:17" x14ac:dyDescent="0.4">
      <c r="A711" t="s">
        <v>280</v>
      </c>
      <c r="B711" t="s">
        <v>695</v>
      </c>
      <c r="C711" t="s">
        <v>991</v>
      </c>
      <c r="D711" t="s">
        <v>57</v>
      </c>
      <c r="F711" t="s">
        <v>236</v>
      </c>
      <c r="G711">
        <v>17643</v>
      </c>
      <c r="H711" s="8">
        <v>0</v>
      </c>
      <c r="I711" s="8">
        <v>0</v>
      </c>
      <c r="J711" s="8">
        <v>0</v>
      </c>
      <c r="K711" s="8">
        <v>8700</v>
      </c>
      <c r="L711" s="8">
        <v>8943</v>
      </c>
      <c r="M711" s="1" t="s">
        <v>1020</v>
      </c>
      <c r="N711" s="6" t="s">
        <v>681</v>
      </c>
      <c r="O711">
        <v>2024</v>
      </c>
      <c r="Q711" t="str">
        <f t="shared" si="2"/>
        <v>OK</v>
      </c>
    </row>
    <row r="712" spans="1:17" x14ac:dyDescent="0.4">
      <c r="A712" t="s">
        <v>280</v>
      </c>
      <c r="B712" t="s">
        <v>695</v>
      </c>
      <c r="C712" t="s">
        <v>991</v>
      </c>
      <c r="D712" t="s">
        <v>57</v>
      </c>
      <c r="F712" t="s">
        <v>1193</v>
      </c>
      <c r="G712">
        <v>4000</v>
      </c>
      <c r="H712" s="8">
        <v>0</v>
      </c>
      <c r="I712" s="8">
        <v>0</v>
      </c>
      <c r="J712" s="8">
        <v>0</v>
      </c>
      <c r="K712" s="8">
        <v>0</v>
      </c>
      <c r="L712" s="8">
        <v>4000</v>
      </c>
      <c r="M712" s="1" t="s">
        <v>1021</v>
      </c>
      <c r="N712" s="6" t="s">
        <v>681</v>
      </c>
      <c r="O712">
        <v>2024</v>
      </c>
      <c r="Q712" t="str">
        <f t="shared" si="2"/>
        <v>OK</v>
      </c>
    </row>
    <row r="713" spans="1:17" x14ac:dyDescent="0.4">
      <c r="A713" t="s">
        <v>280</v>
      </c>
      <c r="B713" t="s">
        <v>695</v>
      </c>
      <c r="C713" t="s">
        <v>991</v>
      </c>
      <c r="D713" t="s">
        <v>57</v>
      </c>
      <c r="F713" t="s">
        <v>1261</v>
      </c>
      <c r="G713">
        <v>4000</v>
      </c>
      <c r="H713" s="8">
        <v>0</v>
      </c>
      <c r="I713" s="8">
        <v>0</v>
      </c>
      <c r="J713" s="8">
        <v>0</v>
      </c>
      <c r="K713" s="8">
        <v>0</v>
      </c>
      <c r="L713" s="8">
        <v>4000</v>
      </c>
      <c r="M713" s="1" t="s">
        <v>1022</v>
      </c>
      <c r="N713" s="6" t="s">
        <v>681</v>
      </c>
      <c r="O713">
        <v>2024</v>
      </c>
      <c r="Q713" t="str">
        <f t="shared" si="2"/>
        <v>OK</v>
      </c>
    </row>
    <row r="714" spans="1:17" x14ac:dyDescent="0.4">
      <c r="A714" t="s">
        <v>280</v>
      </c>
      <c r="B714" t="s">
        <v>695</v>
      </c>
      <c r="C714" t="s">
        <v>991</v>
      </c>
      <c r="D714" t="s">
        <v>58</v>
      </c>
      <c r="F714" t="s">
        <v>239</v>
      </c>
      <c r="G714">
        <v>109876</v>
      </c>
      <c r="H714" s="8">
        <v>0</v>
      </c>
      <c r="I714" s="8">
        <v>0</v>
      </c>
      <c r="J714" s="8">
        <v>0</v>
      </c>
      <c r="K714" s="8">
        <v>58426</v>
      </c>
      <c r="L714" s="8">
        <v>51450</v>
      </c>
      <c r="M714" s="1" t="s">
        <v>1023</v>
      </c>
      <c r="N714" s="6" t="s">
        <v>681</v>
      </c>
      <c r="O714">
        <v>2024</v>
      </c>
      <c r="Q714" t="str">
        <f t="shared" si="2"/>
        <v>OK</v>
      </c>
    </row>
    <row r="715" spans="1:17" x14ac:dyDescent="0.4">
      <c r="A715" t="s">
        <v>280</v>
      </c>
      <c r="B715" t="s">
        <v>695</v>
      </c>
      <c r="C715" t="s">
        <v>991</v>
      </c>
      <c r="D715" t="s">
        <v>58</v>
      </c>
      <c r="F715" t="s">
        <v>240</v>
      </c>
      <c r="G715">
        <v>8647</v>
      </c>
      <c r="H715" s="8">
        <v>0</v>
      </c>
      <c r="I715" s="8">
        <v>0</v>
      </c>
      <c r="J715" s="8">
        <v>0</v>
      </c>
      <c r="K715" s="8">
        <v>8647</v>
      </c>
      <c r="L715" s="8">
        <v>0</v>
      </c>
      <c r="M715" s="1" t="s">
        <v>1024</v>
      </c>
      <c r="N715" s="6" t="s">
        <v>681</v>
      </c>
      <c r="O715">
        <v>2024</v>
      </c>
      <c r="Q715" t="str">
        <f t="shared" si="2"/>
        <v>OK</v>
      </c>
    </row>
    <row r="716" spans="1:17" x14ac:dyDescent="0.4">
      <c r="A716" t="s">
        <v>1025</v>
      </c>
      <c r="B716" t="s">
        <v>1026</v>
      </c>
      <c r="C716" t="s">
        <v>712</v>
      </c>
      <c r="D716" t="s">
        <v>19</v>
      </c>
      <c r="F716" s="7" t="s">
        <v>1262</v>
      </c>
      <c r="G716">
        <v>20331</v>
      </c>
      <c r="H716" s="8">
        <v>8719</v>
      </c>
      <c r="I716" s="8">
        <v>0</v>
      </c>
      <c r="J716" s="8">
        <v>0</v>
      </c>
      <c r="K716" s="8">
        <v>0</v>
      </c>
      <c r="L716" s="8">
        <v>11612</v>
      </c>
      <c r="M716" s="1" t="s">
        <v>919</v>
      </c>
      <c r="N716" s="6" t="s">
        <v>1565</v>
      </c>
      <c r="O716">
        <v>2024</v>
      </c>
      <c r="Q716" t="str">
        <f t="shared" si="2"/>
        <v>OK</v>
      </c>
    </row>
    <row r="717" spans="1:17" x14ac:dyDescent="0.4">
      <c r="A717" t="s">
        <v>1025</v>
      </c>
      <c r="B717" t="s">
        <v>1026</v>
      </c>
      <c r="C717" t="s">
        <v>712</v>
      </c>
      <c r="D717" t="s">
        <v>855</v>
      </c>
      <c r="F717" t="s">
        <v>77</v>
      </c>
      <c r="G717">
        <v>1191</v>
      </c>
      <c r="H717" s="8">
        <v>0</v>
      </c>
      <c r="I717" s="8">
        <v>0</v>
      </c>
      <c r="J717" s="8">
        <v>0</v>
      </c>
      <c r="K717" s="8">
        <v>0</v>
      </c>
      <c r="L717" s="8">
        <v>1191</v>
      </c>
      <c r="M717" s="1" t="s">
        <v>920</v>
      </c>
      <c r="N717" s="6" t="s">
        <v>1565</v>
      </c>
      <c r="O717">
        <v>2024</v>
      </c>
      <c r="Q717" t="str">
        <f t="shared" si="2"/>
        <v>OK</v>
      </c>
    </row>
    <row r="718" spans="1:17" x14ac:dyDescent="0.4">
      <c r="A718" t="s">
        <v>1025</v>
      </c>
      <c r="B718" t="s">
        <v>1026</v>
      </c>
      <c r="C718" t="s">
        <v>712</v>
      </c>
      <c r="D718" t="s">
        <v>22</v>
      </c>
      <c r="F718" t="s">
        <v>1263</v>
      </c>
      <c r="G718">
        <v>1584</v>
      </c>
      <c r="H718" s="8">
        <v>0</v>
      </c>
      <c r="I718" s="8">
        <v>0</v>
      </c>
      <c r="J718" s="8">
        <v>0</v>
      </c>
      <c r="K718" s="8">
        <v>0</v>
      </c>
      <c r="L718" s="8">
        <v>1584</v>
      </c>
      <c r="M718" s="1" t="s">
        <v>1033</v>
      </c>
      <c r="N718" s="6" t="s">
        <v>1565</v>
      </c>
      <c r="O718">
        <v>2024</v>
      </c>
      <c r="Q718" t="str">
        <f t="shared" si="2"/>
        <v>OK</v>
      </c>
    </row>
    <row r="719" spans="1:17" x14ac:dyDescent="0.4">
      <c r="A719" t="s">
        <v>1025</v>
      </c>
      <c r="B719" t="s">
        <v>1026</v>
      </c>
      <c r="C719" t="s">
        <v>766</v>
      </c>
      <c r="D719" t="s">
        <v>767</v>
      </c>
      <c r="F719" t="s">
        <v>1264</v>
      </c>
      <c r="G719">
        <v>1000</v>
      </c>
      <c r="H719" s="8">
        <v>0</v>
      </c>
      <c r="I719" s="8">
        <v>0</v>
      </c>
      <c r="J719" s="8">
        <v>0</v>
      </c>
      <c r="K719" s="8">
        <v>0</v>
      </c>
      <c r="L719" s="8">
        <v>1000</v>
      </c>
      <c r="M719" s="1" t="s">
        <v>796</v>
      </c>
      <c r="N719" s="6" t="s">
        <v>1565</v>
      </c>
      <c r="O719">
        <v>2024</v>
      </c>
      <c r="Q719" t="str">
        <f t="shared" si="2"/>
        <v>OK</v>
      </c>
    </row>
    <row r="720" spans="1:17" x14ac:dyDescent="0.4">
      <c r="A720" t="s">
        <v>1025</v>
      </c>
      <c r="B720" t="s">
        <v>1026</v>
      </c>
      <c r="C720" t="s">
        <v>766</v>
      </c>
      <c r="D720" t="s">
        <v>767</v>
      </c>
      <c r="F720" t="s">
        <v>1265</v>
      </c>
      <c r="G720">
        <v>4738</v>
      </c>
      <c r="H720" s="8">
        <v>0</v>
      </c>
      <c r="I720" s="8">
        <v>0</v>
      </c>
      <c r="J720" s="8">
        <v>0</v>
      </c>
      <c r="K720" s="8">
        <v>0</v>
      </c>
      <c r="L720" s="8">
        <v>4738</v>
      </c>
      <c r="M720" s="1" t="s">
        <v>797</v>
      </c>
      <c r="N720" s="6" t="s">
        <v>1565</v>
      </c>
      <c r="O720">
        <v>2024</v>
      </c>
      <c r="Q720" t="str">
        <f t="shared" si="2"/>
        <v>OK</v>
      </c>
    </row>
    <row r="721" spans="1:17" x14ac:dyDescent="0.4">
      <c r="A721" t="s">
        <v>1025</v>
      </c>
      <c r="B721" t="s">
        <v>1026</v>
      </c>
      <c r="C721" t="s">
        <v>766</v>
      </c>
      <c r="D721" t="s">
        <v>1027</v>
      </c>
      <c r="F721" t="s">
        <v>95</v>
      </c>
      <c r="G721">
        <v>11124</v>
      </c>
      <c r="H721" s="8">
        <v>0</v>
      </c>
      <c r="I721" s="8">
        <v>0</v>
      </c>
      <c r="J721" s="8">
        <v>0</v>
      </c>
      <c r="K721" s="8">
        <v>0</v>
      </c>
      <c r="L721" s="8">
        <v>11124</v>
      </c>
      <c r="M721" s="1" t="s">
        <v>1034</v>
      </c>
      <c r="N721" s="6" t="s">
        <v>1565</v>
      </c>
      <c r="O721">
        <v>2024</v>
      </c>
      <c r="Q721" t="str">
        <f t="shared" si="2"/>
        <v>OK</v>
      </c>
    </row>
    <row r="722" spans="1:17" x14ac:dyDescent="0.4">
      <c r="A722" t="s">
        <v>1025</v>
      </c>
      <c r="B722" t="s">
        <v>1026</v>
      </c>
      <c r="C722" t="s">
        <v>766</v>
      </c>
      <c r="D722" t="s">
        <v>907</v>
      </c>
      <c r="F722" s="7" t="s">
        <v>1266</v>
      </c>
      <c r="G722">
        <v>1051995</v>
      </c>
      <c r="H722" s="8">
        <v>0</v>
      </c>
      <c r="I722" s="8">
        <v>0</v>
      </c>
      <c r="J722" s="8">
        <v>0</v>
      </c>
      <c r="K722" s="8">
        <v>812708</v>
      </c>
      <c r="L722" s="8">
        <v>239287</v>
      </c>
      <c r="M722" s="1" t="s">
        <v>924</v>
      </c>
      <c r="N722" s="6" t="s">
        <v>1565</v>
      </c>
      <c r="O722">
        <v>2024</v>
      </c>
      <c r="Q722" t="str">
        <f t="shared" si="2"/>
        <v>OK</v>
      </c>
    </row>
    <row r="723" spans="1:17" x14ac:dyDescent="0.4">
      <c r="A723" t="s">
        <v>1025</v>
      </c>
      <c r="B723" t="s">
        <v>1026</v>
      </c>
      <c r="C723" t="s">
        <v>908</v>
      </c>
      <c r="D723" t="s">
        <v>909</v>
      </c>
      <c r="F723" t="s">
        <v>1267</v>
      </c>
      <c r="G723">
        <v>1034</v>
      </c>
      <c r="H723" s="8">
        <v>0</v>
      </c>
      <c r="I723" s="8">
        <v>0</v>
      </c>
      <c r="J723" s="8">
        <v>0</v>
      </c>
      <c r="K723" s="8">
        <v>0</v>
      </c>
      <c r="L723" s="8">
        <v>1034</v>
      </c>
      <c r="M723" s="1" t="s">
        <v>925</v>
      </c>
      <c r="N723" s="6" t="s">
        <v>1565</v>
      </c>
      <c r="O723">
        <v>2024</v>
      </c>
      <c r="Q723" t="str">
        <f t="shared" si="2"/>
        <v>OK</v>
      </c>
    </row>
    <row r="724" spans="1:17" x14ac:dyDescent="0.4">
      <c r="A724" t="s">
        <v>1025</v>
      </c>
      <c r="B724" t="s">
        <v>1026</v>
      </c>
      <c r="C724" t="s">
        <v>911</v>
      </c>
      <c r="D724" t="s">
        <v>911</v>
      </c>
      <c r="F724" t="s">
        <v>1268</v>
      </c>
      <c r="G724">
        <v>9625</v>
      </c>
      <c r="H724" s="8">
        <v>0</v>
      </c>
      <c r="I724" s="8">
        <v>0</v>
      </c>
      <c r="J724" s="8">
        <v>0</v>
      </c>
      <c r="K724" s="8">
        <v>0</v>
      </c>
      <c r="L724" s="8">
        <v>9625</v>
      </c>
      <c r="M724" s="1" t="s">
        <v>931</v>
      </c>
      <c r="N724" s="6" t="s">
        <v>1565</v>
      </c>
      <c r="O724">
        <v>2024</v>
      </c>
      <c r="Q724" t="str">
        <f t="shared" si="2"/>
        <v>OK</v>
      </c>
    </row>
    <row r="725" spans="1:17" x14ac:dyDescent="0.4">
      <c r="A725" t="s">
        <v>1025</v>
      </c>
      <c r="B725" t="s">
        <v>1026</v>
      </c>
      <c r="C725" t="s">
        <v>1040</v>
      </c>
      <c r="D725" t="s">
        <v>1028</v>
      </c>
      <c r="F725" t="s">
        <v>1194</v>
      </c>
      <c r="G725">
        <v>232792</v>
      </c>
      <c r="H725" s="8">
        <v>0</v>
      </c>
      <c r="I725" s="8">
        <v>0</v>
      </c>
      <c r="J725" s="8">
        <v>0</v>
      </c>
      <c r="K725" s="8">
        <v>0</v>
      </c>
      <c r="L725" s="8">
        <v>232792</v>
      </c>
      <c r="M725" s="1" t="s">
        <v>1035</v>
      </c>
      <c r="N725" s="6" t="s">
        <v>1565</v>
      </c>
      <c r="O725">
        <v>2024</v>
      </c>
      <c r="Q725" t="str">
        <f t="shared" si="2"/>
        <v>OK</v>
      </c>
    </row>
    <row r="726" spans="1:17" x14ac:dyDescent="0.4">
      <c r="A726" t="s">
        <v>1025</v>
      </c>
      <c r="B726" t="s">
        <v>1639</v>
      </c>
      <c r="C726" t="s">
        <v>766</v>
      </c>
      <c r="D726" t="s">
        <v>285</v>
      </c>
      <c r="F726" t="s">
        <v>1269</v>
      </c>
      <c r="G726">
        <v>110176</v>
      </c>
      <c r="H726" s="8">
        <v>0</v>
      </c>
      <c r="I726" s="8">
        <v>0</v>
      </c>
      <c r="J726" s="8">
        <v>0</v>
      </c>
      <c r="K726" s="8">
        <v>110176</v>
      </c>
      <c r="L726" s="8">
        <v>0</v>
      </c>
      <c r="M726" s="1" t="s">
        <v>1075</v>
      </c>
      <c r="N726" s="6" t="s">
        <v>1565</v>
      </c>
      <c r="O726">
        <v>2024</v>
      </c>
      <c r="Q726" t="str">
        <f t="shared" si="2"/>
        <v>OK</v>
      </c>
    </row>
    <row r="727" spans="1:17" x14ac:dyDescent="0.4">
      <c r="A727" t="s">
        <v>1025</v>
      </c>
      <c r="B727" t="s">
        <v>1639</v>
      </c>
      <c r="C727" t="s">
        <v>766</v>
      </c>
      <c r="D727" t="s">
        <v>285</v>
      </c>
      <c r="F727" t="s">
        <v>1195</v>
      </c>
      <c r="G727">
        <v>370316</v>
      </c>
      <c r="H727" s="8">
        <v>0</v>
      </c>
      <c r="I727" s="8">
        <v>0</v>
      </c>
      <c r="J727" s="8">
        <v>370300</v>
      </c>
      <c r="K727" s="8">
        <v>0</v>
      </c>
      <c r="L727" s="8">
        <v>16</v>
      </c>
      <c r="M727" s="1" t="s">
        <v>1076</v>
      </c>
      <c r="N727" s="6" t="s">
        <v>1565</v>
      </c>
      <c r="O727">
        <v>2024</v>
      </c>
      <c r="Q727" t="str">
        <f t="shared" si="2"/>
        <v>OK</v>
      </c>
    </row>
    <row r="728" spans="1:17" x14ac:dyDescent="0.4">
      <c r="A728" t="s">
        <v>1025</v>
      </c>
      <c r="B728" t="s">
        <v>1639</v>
      </c>
      <c r="C728" t="s">
        <v>766</v>
      </c>
      <c r="D728" t="s">
        <v>285</v>
      </c>
      <c r="F728" t="s">
        <v>288</v>
      </c>
      <c r="G728">
        <v>131654</v>
      </c>
      <c r="H728" s="8">
        <v>0</v>
      </c>
      <c r="I728" s="8">
        <v>0</v>
      </c>
      <c r="J728" s="8">
        <v>40600</v>
      </c>
      <c r="K728" s="8">
        <v>0</v>
      </c>
      <c r="L728" s="8">
        <v>91054</v>
      </c>
      <c r="M728" s="1" t="s">
        <v>1077</v>
      </c>
      <c r="N728" s="6" t="s">
        <v>1565</v>
      </c>
      <c r="O728">
        <v>2024</v>
      </c>
      <c r="Q728" t="str">
        <f t="shared" si="2"/>
        <v>OK</v>
      </c>
    </row>
    <row r="729" spans="1:17" x14ac:dyDescent="0.4">
      <c r="A729" t="s">
        <v>1025</v>
      </c>
      <c r="B729" t="s">
        <v>1639</v>
      </c>
      <c r="C729" t="s">
        <v>766</v>
      </c>
      <c r="D729" t="s">
        <v>767</v>
      </c>
      <c r="F729" t="s">
        <v>1196</v>
      </c>
      <c r="G729">
        <v>13816</v>
      </c>
      <c r="H729" s="8">
        <v>0</v>
      </c>
      <c r="I729" s="8">
        <v>0</v>
      </c>
      <c r="J729" s="8">
        <v>0</v>
      </c>
      <c r="K729" s="8">
        <v>0</v>
      </c>
      <c r="L729" s="8">
        <v>13816</v>
      </c>
      <c r="M729" s="1" t="s">
        <v>1078</v>
      </c>
      <c r="N729" s="6" t="s">
        <v>1565</v>
      </c>
      <c r="O729">
        <v>2024</v>
      </c>
      <c r="Q729" t="str">
        <f t="shared" si="2"/>
        <v>OK</v>
      </c>
    </row>
    <row r="730" spans="1:17" x14ac:dyDescent="0.4">
      <c r="A730" t="s">
        <v>1025</v>
      </c>
      <c r="B730" t="s">
        <v>1639</v>
      </c>
      <c r="C730" t="s">
        <v>768</v>
      </c>
      <c r="D730" t="s">
        <v>29</v>
      </c>
      <c r="F730" t="s">
        <v>289</v>
      </c>
      <c r="G730">
        <v>9110</v>
      </c>
      <c r="H730" s="8">
        <v>0</v>
      </c>
      <c r="I730" s="8">
        <v>0</v>
      </c>
      <c r="J730" s="8">
        <v>0</v>
      </c>
      <c r="K730" s="8">
        <v>0</v>
      </c>
      <c r="L730" s="8">
        <v>9110</v>
      </c>
      <c r="M730" s="1" t="s">
        <v>1079</v>
      </c>
      <c r="N730" s="6" t="s">
        <v>1565</v>
      </c>
      <c r="O730">
        <v>2024</v>
      </c>
      <c r="Q730" t="str">
        <f t="shared" si="2"/>
        <v>OK</v>
      </c>
    </row>
    <row r="731" spans="1:17" x14ac:dyDescent="0.4">
      <c r="A731" t="s">
        <v>1025</v>
      </c>
      <c r="B731" t="s">
        <v>1639</v>
      </c>
      <c r="C731" t="s">
        <v>768</v>
      </c>
      <c r="D731" t="s">
        <v>769</v>
      </c>
      <c r="F731" t="s">
        <v>290</v>
      </c>
      <c r="G731">
        <v>114873</v>
      </c>
      <c r="H731" s="8">
        <v>0</v>
      </c>
      <c r="I731" s="8">
        <v>0</v>
      </c>
      <c r="J731" s="8">
        <v>103300</v>
      </c>
      <c r="K731" s="8">
        <v>0</v>
      </c>
      <c r="L731" s="8">
        <v>11573</v>
      </c>
      <c r="M731" s="1" t="s">
        <v>1080</v>
      </c>
      <c r="N731" s="6" t="s">
        <v>1565</v>
      </c>
      <c r="O731">
        <v>2024</v>
      </c>
      <c r="Q731" t="str">
        <f t="shared" si="2"/>
        <v>OK</v>
      </c>
    </row>
    <row r="732" spans="1:17" x14ac:dyDescent="0.4">
      <c r="A732" t="s">
        <v>1025</v>
      </c>
      <c r="B732" t="s">
        <v>1639</v>
      </c>
      <c r="C732" t="s">
        <v>910</v>
      </c>
      <c r="D732" t="s">
        <v>1036</v>
      </c>
      <c r="F732" t="s">
        <v>1197</v>
      </c>
      <c r="G732">
        <v>38925</v>
      </c>
      <c r="H732" s="8">
        <v>0</v>
      </c>
      <c r="I732" s="8">
        <v>0</v>
      </c>
      <c r="J732" s="8">
        <v>0</v>
      </c>
      <c r="K732" s="8">
        <v>0</v>
      </c>
      <c r="L732" s="8">
        <v>38925</v>
      </c>
      <c r="M732" s="1" t="s">
        <v>1081</v>
      </c>
      <c r="N732" s="6" t="s">
        <v>1565</v>
      </c>
      <c r="O732">
        <v>2024</v>
      </c>
      <c r="Q732" t="str">
        <f t="shared" si="2"/>
        <v>OK</v>
      </c>
    </row>
    <row r="733" spans="1:17" x14ac:dyDescent="0.4">
      <c r="A733" t="s">
        <v>1025</v>
      </c>
      <c r="B733" t="s">
        <v>1639</v>
      </c>
      <c r="C733" t="s">
        <v>910</v>
      </c>
      <c r="D733" t="s">
        <v>1036</v>
      </c>
      <c r="F733" t="s">
        <v>1198</v>
      </c>
      <c r="G733">
        <v>4710</v>
      </c>
      <c r="H733" s="8">
        <v>0</v>
      </c>
      <c r="I733" s="8">
        <v>0</v>
      </c>
      <c r="J733" s="8">
        <v>0</v>
      </c>
      <c r="K733" s="8">
        <v>0</v>
      </c>
      <c r="L733" s="8">
        <v>4710</v>
      </c>
      <c r="M733" s="1" t="s">
        <v>1082</v>
      </c>
      <c r="N733" s="6" t="s">
        <v>1565</v>
      </c>
      <c r="O733">
        <v>2024</v>
      </c>
      <c r="Q733" t="str">
        <f t="shared" si="2"/>
        <v>OK</v>
      </c>
    </row>
    <row r="734" spans="1:17" x14ac:dyDescent="0.4">
      <c r="A734" t="s">
        <v>1025</v>
      </c>
      <c r="B734" t="s">
        <v>1639</v>
      </c>
      <c r="C734" t="s">
        <v>910</v>
      </c>
      <c r="D734" t="s">
        <v>1037</v>
      </c>
      <c r="F734" t="s">
        <v>1199</v>
      </c>
      <c r="G734">
        <v>25000</v>
      </c>
      <c r="H734" s="8">
        <v>10000</v>
      </c>
      <c r="I734" s="8">
        <v>0</v>
      </c>
      <c r="J734" s="8">
        <v>15000</v>
      </c>
      <c r="K734" s="8">
        <v>0</v>
      </c>
      <c r="L734" s="8">
        <v>0</v>
      </c>
      <c r="M734" s="1" t="s">
        <v>1083</v>
      </c>
      <c r="N734" s="6" t="s">
        <v>1565</v>
      </c>
      <c r="O734">
        <v>2024</v>
      </c>
      <c r="Q734" t="str">
        <f t="shared" si="2"/>
        <v>OK</v>
      </c>
    </row>
    <row r="735" spans="1:17" x14ac:dyDescent="0.4">
      <c r="A735" t="s">
        <v>1025</v>
      </c>
      <c r="B735" t="s">
        <v>1639</v>
      </c>
      <c r="C735" t="s">
        <v>910</v>
      </c>
      <c r="D735" t="s">
        <v>293</v>
      </c>
      <c r="F735" t="s">
        <v>1200</v>
      </c>
      <c r="G735">
        <v>2063</v>
      </c>
      <c r="H735" s="8">
        <v>0</v>
      </c>
      <c r="I735" s="8">
        <v>0</v>
      </c>
      <c r="J735" s="8">
        <v>0</v>
      </c>
      <c r="K735" s="8">
        <v>0</v>
      </c>
      <c r="L735" s="8">
        <v>2063</v>
      </c>
      <c r="M735" s="1" t="s">
        <v>1084</v>
      </c>
      <c r="N735" s="6" t="s">
        <v>1565</v>
      </c>
      <c r="O735">
        <v>2024</v>
      </c>
      <c r="Q735" t="str">
        <f t="shared" si="2"/>
        <v>OK</v>
      </c>
    </row>
    <row r="736" spans="1:17" x14ac:dyDescent="0.4">
      <c r="A736" t="s">
        <v>1025</v>
      </c>
      <c r="B736" t="s">
        <v>1639</v>
      </c>
      <c r="C736" t="s">
        <v>910</v>
      </c>
      <c r="D736" t="s">
        <v>35</v>
      </c>
      <c r="F736" t="s">
        <v>1201</v>
      </c>
      <c r="G736">
        <v>90279</v>
      </c>
      <c r="H736" s="8">
        <v>0</v>
      </c>
      <c r="I736" s="8">
        <v>0</v>
      </c>
      <c r="J736" s="8">
        <v>67700</v>
      </c>
      <c r="K736" s="8">
        <v>0</v>
      </c>
      <c r="L736" s="8">
        <v>22579</v>
      </c>
      <c r="M736" s="1" t="s">
        <v>1085</v>
      </c>
      <c r="N736" s="6" t="s">
        <v>1565</v>
      </c>
      <c r="O736">
        <v>2024</v>
      </c>
      <c r="Q736" t="str">
        <f t="shared" si="2"/>
        <v>OK</v>
      </c>
    </row>
    <row r="737" spans="1:17" x14ac:dyDescent="0.4">
      <c r="A737" t="s">
        <v>1025</v>
      </c>
      <c r="B737" t="s">
        <v>1639</v>
      </c>
      <c r="C737" t="s">
        <v>910</v>
      </c>
      <c r="D737" t="s">
        <v>35</v>
      </c>
      <c r="F737" t="s">
        <v>1202</v>
      </c>
      <c r="G737">
        <v>223949</v>
      </c>
      <c r="H737" s="8">
        <v>0</v>
      </c>
      <c r="I737" s="8">
        <v>0</v>
      </c>
      <c r="J737" s="8">
        <v>167900</v>
      </c>
      <c r="K737" s="8">
        <v>0</v>
      </c>
      <c r="L737" s="8">
        <v>56049</v>
      </c>
      <c r="M737" s="1" t="s">
        <v>1086</v>
      </c>
      <c r="N737" s="6" t="s">
        <v>1565</v>
      </c>
      <c r="O737">
        <v>2024</v>
      </c>
      <c r="Q737" t="str">
        <f t="shared" si="2"/>
        <v>OK</v>
      </c>
    </row>
    <row r="738" spans="1:17" x14ac:dyDescent="0.4">
      <c r="A738" t="s">
        <v>1025</v>
      </c>
      <c r="B738" t="s">
        <v>1639</v>
      </c>
      <c r="C738" t="s">
        <v>910</v>
      </c>
      <c r="D738" t="s">
        <v>35</v>
      </c>
      <c r="F738" t="s">
        <v>1203</v>
      </c>
      <c r="G738">
        <v>33704</v>
      </c>
      <c r="H738" s="8">
        <v>0</v>
      </c>
      <c r="I738" s="8">
        <v>0</v>
      </c>
      <c r="J738" s="8">
        <v>25200</v>
      </c>
      <c r="K738" s="8">
        <v>0</v>
      </c>
      <c r="L738" s="8">
        <v>8504</v>
      </c>
      <c r="M738" s="1" t="s">
        <v>1087</v>
      </c>
      <c r="N738" s="6" t="s">
        <v>1565</v>
      </c>
      <c r="O738">
        <v>2024</v>
      </c>
      <c r="Q738" t="str">
        <f t="shared" ref="Q738:Q801" si="3">IF(G738=SUM(H738:L738),"OK","NG")</f>
        <v>OK</v>
      </c>
    </row>
    <row r="739" spans="1:17" x14ac:dyDescent="0.4">
      <c r="A739" t="s">
        <v>1025</v>
      </c>
      <c r="B739" t="s">
        <v>1639</v>
      </c>
      <c r="C739" t="s">
        <v>910</v>
      </c>
      <c r="D739" t="s">
        <v>35</v>
      </c>
      <c r="F739" t="s">
        <v>1204</v>
      </c>
      <c r="G739">
        <v>55253</v>
      </c>
      <c r="H739" s="8">
        <v>0</v>
      </c>
      <c r="I739" s="8">
        <v>0</v>
      </c>
      <c r="J739" s="8">
        <v>41400</v>
      </c>
      <c r="K739" s="8">
        <v>0</v>
      </c>
      <c r="L739" s="8">
        <v>13853</v>
      </c>
      <c r="M739" s="1" t="s">
        <v>1088</v>
      </c>
      <c r="N739" s="6" t="s">
        <v>1565</v>
      </c>
      <c r="O739">
        <v>2024</v>
      </c>
      <c r="Q739" t="str">
        <f t="shared" si="3"/>
        <v>OK</v>
      </c>
    </row>
    <row r="740" spans="1:17" x14ac:dyDescent="0.4">
      <c r="A740" t="s">
        <v>1025</v>
      </c>
      <c r="B740" t="s">
        <v>1639</v>
      </c>
      <c r="C740" t="s">
        <v>811</v>
      </c>
      <c r="D740" t="s">
        <v>1038</v>
      </c>
      <c r="F740" t="s">
        <v>1205</v>
      </c>
      <c r="G740">
        <v>7430</v>
      </c>
      <c r="H740" s="8">
        <v>0</v>
      </c>
      <c r="I740" s="8">
        <v>0</v>
      </c>
      <c r="J740" s="8">
        <v>0</v>
      </c>
      <c r="K740" s="8">
        <v>0</v>
      </c>
      <c r="L740" s="8">
        <v>7430</v>
      </c>
      <c r="M740" s="1" t="s">
        <v>1089</v>
      </c>
      <c r="N740" s="6" t="s">
        <v>1565</v>
      </c>
      <c r="O740">
        <v>2024</v>
      </c>
      <c r="Q740" t="str">
        <f t="shared" si="3"/>
        <v>OK</v>
      </c>
    </row>
    <row r="741" spans="1:17" x14ac:dyDescent="0.4">
      <c r="A741" t="s">
        <v>1025</v>
      </c>
      <c r="B741" t="s">
        <v>1639</v>
      </c>
      <c r="C741" t="s">
        <v>811</v>
      </c>
      <c r="D741" t="s">
        <v>1038</v>
      </c>
      <c r="F741" t="s">
        <v>302</v>
      </c>
      <c r="G741">
        <v>2624</v>
      </c>
      <c r="H741" s="8">
        <v>0</v>
      </c>
      <c r="I741" s="8">
        <v>0</v>
      </c>
      <c r="J741" s="8">
        <v>0</v>
      </c>
      <c r="K741" s="8">
        <v>0</v>
      </c>
      <c r="L741" s="8">
        <v>2624</v>
      </c>
      <c r="M741" s="1" t="s">
        <v>1090</v>
      </c>
      <c r="N741" s="6" t="s">
        <v>1565</v>
      </c>
      <c r="O741">
        <v>2024</v>
      </c>
      <c r="Q741" t="str">
        <f t="shared" si="3"/>
        <v>OK</v>
      </c>
    </row>
    <row r="742" spans="1:17" x14ac:dyDescent="0.4">
      <c r="A742" t="s">
        <v>1025</v>
      </c>
      <c r="B742" t="s">
        <v>1639</v>
      </c>
      <c r="C742" t="s">
        <v>811</v>
      </c>
      <c r="D742" t="s">
        <v>41</v>
      </c>
      <c r="F742" t="s">
        <v>303</v>
      </c>
      <c r="G742">
        <v>10417</v>
      </c>
      <c r="H742" s="8">
        <v>0</v>
      </c>
      <c r="I742" s="8">
        <v>0</v>
      </c>
      <c r="J742" s="8">
        <v>9300</v>
      </c>
      <c r="K742" s="8">
        <v>0</v>
      </c>
      <c r="L742" s="8">
        <v>1117</v>
      </c>
      <c r="M742" s="1" t="s">
        <v>1091</v>
      </c>
      <c r="N742" s="6" t="s">
        <v>1565</v>
      </c>
      <c r="O742">
        <v>2024</v>
      </c>
      <c r="Q742" t="str">
        <f t="shared" si="3"/>
        <v>OK</v>
      </c>
    </row>
    <row r="743" spans="1:17" x14ac:dyDescent="0.4">
      <c r="A743" t="s">
        <v>1025</v>
      </c>
      <c r="B743" t="s">
        <v>1639</v>
      </c>
      <c r="C743" t="s">
        <v>811</v>
      </c>
      <c r="D743" t="s">
        <v>42</v>
      </c>
      <c r="F743" t="s">
        <v>305</v>
      </c>
      <c r="G743">
        <v>40806</v>
      </c>
      <c r="H743" s="8">
        <v>0</v>
      </c>
      <c r="I743" s="8">
        <v>0</v>
      </c>
      <c r="J743" s="8">
        <v>11300</v>
      </c>
      <c r="K743" s="8">
        <v>20020</v>
      </c>
      <c r="L743" s="8">
        <v>9486</v>
      </c>
      <c r="M743" s="1" t="s">
        <v>1092</v>
      </c>
      <c r="N743" s="6" t="s">
        <v>1565</v>
      </c>
      <c r="O743">
        <v>2024</v>
      </c>
      <c r="Q743" t="str">
        <f t="shared" si="3"/>
        <v>OK</v>
      </c>
    </row>
    <row r="744" spans="1:17" x14ac:dyDescent="0.4">
      <c r="A744" t="s">
        <v>1025</v>
      </c>
      <c r="B744" t="s">
        <v>1639</v>
      </c>
      <c r="C744" t="s">
        <v>732</v>
      </c>
      <c r="D744" t="s">
        <v>43</v>
      </c>
      <c r="F744" t="s">
        <v>1206</v>
      </c>
      <c r="G744">
        <v>49019</v>
      </c>
      <c r="H744" s="8">
        <v>0</v>
      </c>
      <c r="I744" s="8">
        <v>0</v>
      </c>
      <c r="J744" s="8">
        <v>0</v>
      </c>
      <c r="K744" s="8">
        <v>48662</v>
      </c>
      <c r="L744" s="8">
        <v>357</v>
      </c>
      <c r="M744" s="1" t="s">
        <v>1093</v>
      </c>
      <c r="N744" s="6" t="s">
        <v>1565</v>
      </c>
      <c r="O744">
        <v>2024</v>
      </c>
      <c r="Q744" t="str">
        <f t="shared" si="3"/>
        <v>OK</v>
      </c>
    </row>
    <row r="745" spans="1:17" x14ac:dyDescent="0.4">
      <c r="A745" t="s">
        <v>1025</v>
      </c>
      <c r="B745" t="s">
        <v>1639</v>
      </c>
      <c r="C745" t="s">
        <v>732</v>
      </c>
      <c r="D745" t="s">
        <v>43</v>
      </c>
      <c r="F745" t="s">
        <v>307</v>
      </c>
      <c r="G745">
        <v>38722</v>
      </c>
      <c r="H745" s="8">
        <v>0</v>
      </c>
      <c r="I745" s="8">
        <v>0</v>
      </c>
      <c r="J745" s="8">
        <v>37100</v>
      </c>
      <c r="K745" s="8">
        <v>0</v>
      </c>
      <c r="L745" s="8">
        <v>1622</v>
      </c>
      <c r="M745" s="1" t="s">
        <v>1094</v>
      </c>
      <c r="N745" s="6" t="s">
        <v>1565</v>
      </c>
      <c r="O745">
        <v>2024</v>
      </c>
      <c r="Q745" t="str">
        <f t="shared" si="3"/>
        <v>OK</v>
      </c>
    </row>
    <row r="746" spans="1:17" x14ac:dyDescent="0.4">
      <c r="A746" t="s">
        <v>1025</v>
      </c>
      <c r="B746" t="s">
        <v>1639</v>
      </c>
      <c r="C746" t="s">
        <v>732</v>
      </c>
      <c r="D746" t="s">
        <v>43</v>
      </c>
      <c r="F746" t="s">
        <v>1207</v>
      </c>
      <c r="G746">
        <v>12735</v>
      </c>
      <c r="H746" s="8">
        <v>0</v>
      </c>
      <c r="I746" s="8">
        <v>0</v>
      </c>
      <c r="J746" s="8">
        <v>0</v>
      </c>
      <c r="K746" s="8">
        <v>0</v>
      </c>
      <c r="L746" s="8">
        <v>12735</v>
      </c>
      <c r="M746" s="1" t="s">
        <v>1095</v>
      </c>
      <c r="N746" s="6" t="s">
        <v>1565</v>
      </c>
      <c r="O746">
        <v>2024</v>
      </c>
      <c r="Q746" t="str">
        <f t="shared" si="3"/>
        <v>OK</v>
      </c>
    </row>
    <row r="747" spans="1:17" x14ac:dyDescent="0.4">
      <c r="A747" t="s">
        <v>1025</v>
      </c>
      <c r="B747" t="s">
        <v>1639</v>
      </c>
      <c r="C747" t="s">
        <v>732</v>
      </c>
      <c r="D747" t="s">
        <v>44</v>
      </c>
      <c r="F747" t="s">
        <v>1270</v>
      </c>
      <c r="G747">
        <v>11510</v>
      </c>
      <c r="H747" s="8">
        <v>3656</v>
      </c>
      <c r="I747" s="8">
        <v>3656</v>
      </c>
      <c r="J747" s="8">
        <v>0</v>
      </c>
      <c r="K747" s="8">
        <v>0</v>
      </c>
      <c r="L747" s="8">
        <v>4198</v>
      </c>
      <c r="M747" s="1" t="s">
        <v>1096</v>
      </c>
      <c r="N747" s="6" t="s">
        <v>1565</v>
      </c>
      <c r="O747">
        <v>2024</v>
      </c>
      <c r="Q747" t="str">
        <f t="shared" si="3"/>
        <v>OK</v>
      </c>
    </row>
    <row r="748" spans="1:17" x14ac:dyDescent="0.4">
      <c r="A748" t="s">
        <v>1025</v>
      </c>
      <c r="B748" t="s">
        <v>1639</v>
      </c>
      <c r="C748" t="s">
        <v>732</v>
      </c>
      <c r="D748" t="s">
        <v>44</v>
      </c>
      <c r="F748" t="s">
        <v>1208</v>
      </c>
      <c r="G748">
        <v>3286</v>
      </c>
      <c r="H748" s="8">
        <v>0</v>
      </c>
      <c r="I748" s="8">
        <v>0</v>
      </c>
      <c r="J748" s="8">
        <v>0</v>
      </c>
      <c r="K748" s="8">
        <v>0</v>
      </c>
      <c r="L748" s="8">
        <v>3286</v>
      </c>
      <c r="M748" s="1" t="s">
        <v>1097</v>
      </c>
      <c r="N748" s="6" t="s">
        <v>1565</v>
      </c>
      <c r="O748">
        <v>2024</v>
      </c>
      <c r="Q748" t="str">
        <f t="shared" si="3"/>
        <v>OK</v>
      </c>
    </row>
    <row r="749" spans="1:17" x14ac:dyDescent="0.4">
      <c r="A749" t="s">
        <v>1025</v>
      </c>
      <c r="B749" t="s">
        <v>1639</v>
      </c>
      <c r="C749" t="s">
        <v>963</v>
      </c>
      <c r="D749" t="s">
        <v>964</v>
      </c>
      <c r="F749" t="s">
        <v>1209</v>
      </c>
      <c r="G749">
        <v>2475</v>
      </c>
      <c r="H749" s="8">
        <v>0</v>
      </c>
      <c r="I749" s="8">
        <v>0</v>
      </c>
      <c r="J749" s="8">
        <v>0</v>
      </c>
      <c r="K749" s="8">
        <v>0</v>
      </c>
      <c r="L749" s="8">
        <v>2475</v>
      </c>
      <c r="M749" s="1" t="s">
        <v>1098</v>
      </c>
      <c r="N749" s="6" t="s">
        <v>1565</v>
      </c>
      <c r="O749">
        <v>2024</v>
      </c>
      <c r="Q749" t="str">
        <f t="shared" si="3"/>
        <v>OK</v>
      </c>
    </row>
    <row r="750" spans="1:17" x14ac:dyDescent="0.4">
      <c r="A750" t="s">
        <v>1025</v>
      </c>
      <c r="B750" t="s">
        <v>1639</v>
      </c>
      <c r="C750" t="s">
        <v>963</v>
      </c>
      <c r="D750" t="s">
        <v>1039</v>
      </c>
      <c r="F750" t="s">
        <v>1271</v>
      </c>
      <c r="G750">
        <v>100190</v>
      </c>
      <c r="H750" s="8">
        <v>0</v>
      </c>
      <c r="I750" s="8">
        <v>0</v>
      </c>
      <c r="J750" s="8">
        <v>100100</v>
      </c>
      <c r="K750" s="8">
        <v>0</v>
      </c>
      <c r="L750" s="8">
        <v>90</v>
      </c>
      <c r="M750" s="1" t="s">
        <v>1099</v>
      </c>
      <c r="N750" s="6" t="s">
        <v>1565</v>
      </c>
      <c r="O750">
        <v>2024</v>
      </c>
      <c r="Q750" t="str">
        <f t="shared" si="3"/>
        <v>OK</v>
      </c>
    </row>
    <row r="751" spans="1:17" x14ac:dyDescent="0.4">
      <c r="A751" t="s">
        <v>1025</v>
      </c>
      <c r="B751" t="s">
        <v>1639</v>
      </c>
      <c r="C751" t="s">
        <v>963</v>
      </c>
      <c r="D751" t="s">
        <v>1039</v>
      </c>
      <c r="F751" t="s">
        <v>1272</v>
      </c>
      <c r="G751">
        <v>4660</v>
      </c>
      <c r="H751" s="8">
        <v>0</v>
      </c>
      <c r="I751" s="8">
        <v>0</v>
      </c>
      <c r="J751" s="8">
        <v>0</v>
      </c>
      <c r="K751" s="8">
        <v>0</v>
      </c>
      <c r="L751" s="8">
        <v>4660</v>
      </c>
      <c r="M751" s="1" t="s">
        <v>1100</v>
      </c>
      <c r="N751" s="6" t="s">
        <v>1565</v>
      </c>
      <c r="O751">
        <v>2024</v>
      </c>
      <c r="Q751" t="str">
        <f t="shared" si="3"/>
        <v>OK</v>
      </c>
    </row>
    <row r="752" spans="1:17" x14ac:dyDescent="0.4">
      <c r="A752" t="s">
        <v>1025</v>
      </c>
      <c r="B752" t="s">
        <v>1639</v>
      </c>
      <c r="C752" t="s">
        <v>963</v>
      </c>
      <c r="D752" t="s">
        <v>1039</v>
      </c>
      <c r="F752" t="s">
        <v>1210</v>
      </c>
      <c r="G752">
        <v>5150</v>
      </c>
      <c r="H752" s="8">
        <v>0</v>
      </c>
      <c r="I752" s="8">
        <v>0</v>
      </c>
      <c r="J752" s="8">
        <v>4600</v>
      </c>
      <c r="K752" s="8">
        <v>0</v>
      </c>
      <c r="L752" s="8">
        <v>550</v>
      </c>
      <c r="M752" s="1" t="s">
        <v>1101</v>
      </c>
      <c r="N752" s="6" t="s">
        <v>1565</v>
      </c>
      <c r="O752">
        <v>2024</v>
      </c>
      <c r="Q752" t="str">
        <f t="shared" si="3"/>
        <v>OK</v>
      </c>
    </row>
    <row r="753" spans="1:17" x14ac:dyDescent="0.4">
      <c r="A753" t="s">
        <v>1025</v>
      </c>
      <c r="B753" t="s">
        <v>1639</v>
      </c>
      <c r="C753" t="s">
        <v>963</v>
      </c>
      <c r="D753" t="s">
        <v>1039</v>
      </c>
      <c r="F753" t="s">
        <v>311</v>
      </c>
      <c r="G753">
        <v>2900</v>
      </c>
      <c r="H753" s="8">
        <v>0</v>
      </c>
      <c r="I753" s="8">
        <v>0</v>
      </c>
      <c r="J753" s="8">
        <v>2900</v>
      </c>
      <c r="K753" s="8">
        <v>0</v>
      </c>
      <c r="L753" s="8">
        <v>0</v>
      </c>
      <c r="M753" s="1" t="s">
        <v>1102</v>
      </c>
      <c r="N753" s="6" t="s">
        <v>1565</v>
      </c>
      <c r="O753">
        <v>2024</v>
      </c>
      <c r="Q753" t="str">
        <f t="shared" si="3"/>
        <v>OK</v>
      </c>
    </row>
    <row r="754" spans="1:17" x14ac:dyDescent="0.4">
      <c r="A754" t="s">
        <v>1025</v>
      </c>
      <c r="B754" t="s">
        <v>1639</v>
      </c>
      <c r="C754" t="s">
        <v>963</v>
      </c>
      <c r="D754" t="s">
        <v>966</v>
      </c>
      <c r="F754" t="s">
        <v>1211</v>
      </c>
      <c r="G754">
        <v>8432</v>
      </c>
      <c r="H754" s="8">
        <v>0</v>
      </c>
      <c r="I754" s="8">
        <v>0</v>
      </c>
      <c r="J754" s="8">
        <v>0</v>
      </c>
      <c r="K754" s="8">
        <v>0</v>
      </c>
      <c r="L754" s="8">
        <v>8432</v>
      </c>
      <c r="M754" s="1" t="s">
        <v>1103</v>
      </c>
      <c r="N754" s="6" t="s">
        <v>1565</v>
      </c>
      <c r="O754">
        <v>2024</v>
      </c>
      <c r="Q754" t="str">
        <f t="shared" si="3"/>
        <v>OK</v>
      </c>
    </row>
    <row r="755" spans="1:17" x14ac:dyDescent="0.4">
      <c r="A755" t="s">
        <v>1025</v>
      </c>
      <c r="B755" t="s">
        <v>1639</v>
      </c>
      <c r="C755" t="s">
        <v>963</v>
      </c>
      <c r="D755" t="s">
        <v>966</v>
      </c>
      <c r="F755" t="s">
        <v>1273</v>
      </c>
      <c r="G755">
        <v>53005</v>
      </c>
      <c r="H755" s="8">
        <v>0</v>
      </c>
      <c r="I755" s="8">
        <v>21350</v>
      </c>
      <c r="J755" s="8">
        <v>24600</v>
      </c>
      <c r="K755" s="8">
        <v>0</v>
      </c>
      <c r="L755" s="8">
        <v>7055</v>
      </c>
      <c r="M755" s="1" t="s">
        <v>1104</v>
      </c>
      <c r="N755" s="6" t="s">
        <v>1565</v>
      </c>
      <c r="O755">
        <v>2024</v>
      </c>
      <c r="Q755" t="str">
        <f t="shared" si="3"/>
        <v>OK</v>
      </c>
    </row>
    <row r="756" spans="1:17" x14ac:dyDescent="0.4">
      <c r="A756" t="s">
        <v>1025</v>
      </c>
      <c r="B756" t="s">
        <v>1639</v>
      </c>
      <c r="C756" t="s">
        <v>963</v>
      </c>
      <c r="D756" t="s">
        <v>966</v>
      </c>
      <c r="F756" t="s">
        <v>317</v>
      </c>
      <c r="G756">
        <v>5600</v>
      </c>
      <c r="H756" s="8">
        <v>0</v>
      </c>
      <c r="I756" s="8">
        <v>0</v>
      </c>
      <c r="J756" s="8">
        <v>5600</v>
      </c>
      <c r="K756" s="8">
        <v>0</v>
      </c>
      <c r="L756" s="8">
        <v>0</v>
      </c>
      <c r="M756" s="1" t="s">
        <v>1105</v>
      </c>
      <c r="N756" s="6" t="s">
        <v>1565</v>
      </c>
      <c r="O756">
        <v>2024</v>
      </c>
      <c r="Q756" t="str">
        <f t="shared" si="3"/>
        <v>OK</v>
      </c>
    </row>
    <row r="757" spans="1:17" x14ac:dyDescent="0.4">
      <c r="A757" t="s">
        <v>1025</v>
      </c>
      <c r="B757" t="s">
        <v>1639</v>
      </c>
      <c r="C757" t="s">
        <v>963</v>
      </c>
      <c r="D757" t="s">
        <v>966</v>
      </c>
      <c r="F757" t="s">
        <v>1274</v>
      </c>
      <c r="G757">
        <v>25200</v>
      </c>
      <c r="H757" s="8">
        <v>0</v>
      </c>
      <c r="I757" s="8">
        <v>12083</v>
      </c>
      <c r="J757" s="8">
        <v>13100</v>
      </c>
      <c r="K757" s="8">
        <v>0</v>
      </c>
      <c r="L757" s="8">
        <v>17</v>
      </c>
      <c r="M757" s="1" t="s">
        <v>1106</v>
      </c>
      <c r="N757" s="6" t="s">
        <v>1565</v>
      </c>
      <c r="O757">
        <v>2024</v>
      </c>
      <c r="Q757" t="str">
        <f t="shared" si="3"/>
        <v>OK</v>
      </c>
    </row>
    <row r="758" spans="1:17" x14ac:dyDescent="0.4">
      <c r="A758" t="s">
        <v>1025</v>
      </c>
      <c r="B758" t="s">
        <v>1639</v>
      </c>
      <c r="C758" t="s">
        <v>963</v>
      </c>
      <c r="D758" t="s">
        <v>966</v>
      </c>
      <c r="F758" t="s">
        <v>320</v>
      </c>
      <c r="G758">
        <v>259600</v>
      </c>
      <c r="H758" s="8">
        <v>0</v>
      </c>
      <c r="I758" s="8">
        <v>181720</v>
      </c>
      <c r="J758" s="8">
        <v>0</v>
      </c>
      <c r="K758" s="8">
        <v>0</v>
      </c>
      <c r="L758" s="8">
        <v>77880</v>
      </c>
      <c r="M758" s="1" t="s">
        <v>1107</v>
      </c>
      <c r="N758" s="6" t="s">
        <v>1565</v>
      </c>
      <c r="O758">
        <v>2024</v>
      </c>
      <c r="Q758" t="str">
        <f t="shared" si="3"/>
        <v>OK</v>
      </c>
    </row>
    <row r="759" spans="1:17" x14ac:dyDescent="0.4">
      <c r="A759" t="s">
        <v>1025</v>
      </c>
      <c r="B759" t="s">
        <v>1639</v>
      </c>
      <c r="C759" t="s">
        <v>770</v>
      </c>
      <c r="D759" t="s">
        <v>53</v>
      </c>
      <c r="F759" t="s">
        <v>1212</v>
      </c>
      <c r="G759">
        <v>2024</v>
      </c>
      <c r="H759" s="8">
        <v>0</v>
      </c>
      <c r="I759" s="8">
        <v>0</v>
      </c>
      <c r="J759" s="8">
        <v>0</v>
      </c>
      <c r="K759" s="8">
        <v>64</v>
      </c>
      <c r="L759" s="8">
        <v>1960</v>
      </c>
      <c r="M759" s="1" t="s">
        <v>1108</v>
      </c>
      <c r="N759" s="6" t="s">
        <v>1565</v>
      </c>
      <c r="O759">
        <v>2024</v>
      </c>
      <c r="Q759" t="str">
        <f t="shared" si="3"/>
        <v>OK</v>
      </c>
    </row>
    <row r="760" spans="1:17" x14ac:dyDescent="0.4">
      <c r="A760" t="s">
        <v>1025</v>
      </c>
      <c r="B760" t="s">
        <v>1639</v>
      </c>
      <c r="C760" t="s">
        <v>991</v>
      </c>
      <c r="D760" t="s">
        <v>54</v>
      </c>
      <c r="F760" t="s">
        <v>1275</v>
      </c>
      <c r="G760">
        <v>79050</v>
      </c>
      <c r="H760" s="8">
        <v>0</v>
      </c>
      <c r="I760" s="8">
        <v>0</v>
      </c>
      <c r="J760" s="8">
        <v>71100</v>
      </c>
      <c r="K760" s="8">
        <v>0</v>
      </c>
      <c r="L760" s="8">
        <v>7950</v>
      </c>
      <c r="M760" s="1" t="s">
        <v>1109</v>
      </c>
      <c r="N760" s="6" t="s">
        <v>1565</v>
      </c>
      <c r="O760">
        <v>2024</v>
      </c>
      <c r="Q760" t="str">
        <f t="shared" si="3"/>
        <v>OK</v>
      </c>
    </row>
    <row r="761" spans="1:17" x14ac:dyDescent="0.4">
      <c r="A761" t="s">
        <v>1025</v>
      </c>
      <c r="B761" t="s">
        <v>1639</v>
      </c>
      <c r="C761" t="s">
        <v>991</v>
      </c>
      <c r="D761" t="s">
        <v>55</v>
      </c>
      <c r="F761" t="s">
        <v>1213</v>
      </c>
      <c r="G761">
        <v>9664</v>
      </c>
      <c r="H761" s="8">
        <v>0</v>
      </c>
      <c r="I761" s="8">
        <v>0</v>
      </c>
      <c r="J761" s="8">
        <v>0</v>
      </c>
      <c r="K761" s="8">
        <v>0</v>
      </c>
      <c r="L761" s="8">
        <v>9664</v>
      </c>
      <c r="M761" s="1" t="s">
        <v>1110</v>
      </c>
      <c r="N761" s="6" t="s">
        <v>1565</v>
      </c>
      <c r="O761">
        <v>2024</v>
      </c>
      <c r="Q761" t="str">
        <f t="shared" si="3"/>
        <v>OK</v>
      </c>
    </row>
    <row r="762" spans="1:17" x14ac:dyDescent="0.4">
      <c r="A762" t="s">
        <v>1025</v>
      </c>
      <c r="B762" t="s">
        <v>1639</v>
      </c>
      <c r="C762" t="s">
        <v>991</v>
      </c>
      <c r="D762" t="s">
        <v>55</v>
      </c>
      <c r="F762" t="s">
        <v>1214</v>
      </c>
      <c r="G762">
        <v>46198</v>
      </c>
      <c r="H762" s="8">
        <v>0</v>
      </c>
      <c r="I762" s="8">
        <v>0</v>
      </c>
      <c r="J762" s="8">
        <v>41500</v>
      </c>
      <c r="K762" s="8">
        <v>0</v>
      </c>
      <c r="L762" s="8">
        <v>4698</v>
      </c>
      <c r="M762" s="1" t="s">
        <v>1111</v>
      </c>
      <c r="N762" s="6" t="s">
        <v>1565</v>
      </c>
      <c r="O762">
        <v>2024</v>
      </c>
      <c r="Q762" t="str">
        <f t="shared" si="3"/>
        <v>OK</v>
      </c>
    </row>
    <row r="763" spans="1:17" x14ac:dyDescent="0.4">
      <c r="A763" t="s">
        <v>1025</v>
      </c>
      <c r="B763" t="s">
        <v>1639</v>
      </c>
      <c r="C763" t="s">
        <v>991</v>
      </c>
      <c r="D763" t="s">
        <v>56</v>
      </c>
      <c r="F763" t="s">
        <v>1276</v>
      </c>
      <c r="G763">
        <v>24090</v>
      </c>
      <c r="H763" s="8">
        <v>0</v>
      </c>
      <c r="I763" s="8">
        <v>0</v>
      </c>
      <c r="J763" s="8">
        <v>21600</v>
      </c>
      <c r="K763" s="8">
        <v>0</v>
      </c>
      <c r="L763" s="8">
        <v>2490</v>
      </c>
      <c r="M763" s="1" t="s">
        <v>1112</v>
      </c>
      <c r="N763" s="6" t="s">
        <v>1565</v>
      </c>
      <c r="O763">
        <v>2024</v>
      </c>
      <c r="Q763" t="str">
        <f t="shared" si="3"/>
        <v>OK</v>
      </c>
    </row>
    <row r="764" spans="1:17" x14ac:dyDescent="0.4">
      <c r="A764" t="s">
        <v>1025</v>
      </c>
      <c r="B764" t="s">
        <v>1639</v>
      </c>
      <c r="C764" t="s">
        <v>991</v>
      </c>
      <c r="D764" t="s">
        <v>56</v>
      </c>
      <c r="F764" t="s">
        <v>1277</v>
      </c>
      <c r="G764">
        <v>19747</v>
      </c>
      <c r="H764" s="8">
        <v>0</v>
      </c>
      <c r="I764" s="8">
        <v>0</v>
      </c>
      <c r="J764" s="8">
        <v>17700</v>
      </c>
      <c r="K764" s="8">
        <v>0</v>
      </c>
      <c r="L764" s="8">
        <v>2047</v>
      </c>
      <c r="M764" s="1" t="s">
        <v>1113</v>
      </c>
      <c r="N764" s="6" t="s">
        <v>1565</v>
      </c>
      <c r="O764">
        <v>2024</v>
      </c>
      <c r="Q764" t="str">
        <f t="shared" si="3"/>
        <v>OK</v>
      </c>
    </row>
    <row r="765" spans="1:17" x14ac:dyDescent="0.4">
      <c r="A765" t="s">
        <v>1025</v>
      </c>
      <c r="B765" t="s">
        <v>1639</v>
      </c>
      <c r="C765" t="s">
        <v>991</v>
      </c>
      <c r="D765" t="s">
        <v>57</v>
      </c>
      <c r="F765" t="s">
        <v>1215</v>
      </c>
      <c r="G765">
        <v>132231</v>
      </c>
      <c r="H765" s="8">
        <v>0</v>
      </c>
      <c r="I765" s="8">
        <v>0</v>
      </c>
      <c r="J765" s="8">
        <v>0</v>
      </c>
      <c r="K765" s="8">
        <v>127844</v>
      </c>
      <c r="L765" s="8">
        <v>4387</v>
      </c>
      <c r="M765" s="1" t="s">
        <v>1114</v>
      </c>
      <c r="N765" s="6" t="s">
        <v>1565</v>
      </c>
      <c r="O765">
        <v>2024</v>
      </c>
      <c r="Q765" t="str">
        <f t="shared" si="3"/>
        <v>OK</v>
      </c>
    </row>
    <row r="766" spans="1:17" x14ac:dyDescent="0.4">
      <c r="A766" t="s">
        <v>1025</v>
      </c>
      <c r="B766" t="s">
        <v>1639</v>
      </c>
      <c r="C766" t="s">
        <v>772</v>
      </c>
      <c r="D766" t="s">
        <v>59</v>
      </c>
      <c r="F766" t="s">
        <v>1278</v>
      </c>
      <c r="G766">
        <v>157193</v>
      </c>
      <c r="H766" s="8">
        <v>79000</v>
      </c>
      <c r="I766" s="8">
        <v>0</v>
      </c>
      <c r="J766" s="8">
        <v>68100</v>
      </c>
      <c r="K766" s="8">
        <v>0</v>
      </c>
      <c r="L766" s="8">
        <v>10093</v>
      </c>
      <c r="M766" s="1" t="s">
        <v>1115</v>
      </c>
      <c r="N766" s="6" t="s">
        <v>1565</v>
      </c>
      <c r="O766">
        <v>2024</v>
      </c>
      <c r="Q766" t="str">
        <f t="shared" si="3"/>
        <v>OK</v>
      </c>
    </row>
    <row r="767" spans="1:17" x14ac:dyDescent="0.4">
      <c r="A767" t="s">
        <v>1025</v>
      </c>
      <c r="B767" t="s">
        <v>1639</v>
      </c>
      <c r="C767" t="s">
        <v>772</v>
      </c>
      <c r="D767" t="s">
        <v>59</v>
      </c>
      <c r="F767" t="s">
        <v>1279</v>
      </c>
      <c r="G767">
        <v>193419</v>
      </c>
      <c r="H767" s="8">
        <v>0</v>
      </c>
      <c r="I767" s="8">
        <v>0</v>
      </c>
      <c r="J767" s="8">
        <v>152400</v>
      </c>
      <c r="K767" s="8">
        <v>0</v>
      </c>
      <c r="L767" s="8">
        <v>41019</v>
      </c>
      <c r="M767" s="1" t="s">
        <v>1116</v>
      </c>
      <c r="N767" s="6" t="s">
        <v>1565</v>
      </c>
      <c r="O767">
        <v>2024</v>
      </c>
      <c r="Q767" t="str">
        <f t="shared" si="3"/>
        <v>OK</v>
      </c>
    </row>
    <row r="768" spans="1:17" x14ac:dyDescent="0.4">
      <c r="A768" t="s">
        <v>1025</v>
      </c>
      <c r="B768" t="s">
        <v>1639</v>
      </c>
      <c r="C768" t="s">
        <v>772</v>
      </c>
      <c r="D768" t="s">
        <v>59</v>
      </c>
      <c r="F768" t="s">
        <v>331</v>
      </c>
      <c r="G768">
        <v>30500</v>
      </c>
      <c r="H768" s="8">
        <v>0</v>
      </c>
      <c r="I768" s="8">
        <v>0</v>
      </c>
      <c r="J768" s="8">
        <v>27400</v>
      </c>
      <c r="K768" s="8">
        <v>0</v>
      </c>
      <c r="L768" s="8">
        <v>3100</v>
      </c>
      <c r="M768" s="1" t="s">
        <v>1117</v>
      </c>
      <c r="N768" s="6" t="s">
        <v>1565</v>
      </c>
      <c r="O768">
        <v>2024</v>
      </c>
      <c r="Q768" t="str">
        <f t="shared" si="3"/>
        <v>OK</v>
      </c>
    </row>
    <row r="769" spans="1:17" x14ac:dyDescent="0.4">
      <c r="A769" t="s">
        <v>1025</v>
      </c>
      <c r="B769" t="s">
        <v>1639</v>
      </c>
      <c r="C769" t="s">
        <v>772</v>
      </c>
      <c r="D769" t="s">
        <v>59</v>
      </c>
      <c r="F769" t="s">
        <v>332</v>
      </c>
      <c r="G769">
        <v>35000</v>
      </c>
      <c r="H769" s="8">
        <v>0</v>
      </c>
      <c r="I769" s="8">
        <v>0</v>
      </c>
      <c r="J769" s="8">
        <v>35000</v>
      </c>
      <c r="K769" s="8">
        <v>0</v>
      </c>
      <c r="L769" s="8">
        <v>0</v>
      </c>
      <c r="M769" s="1" t="s">
        <v>1118</v>
      </c>
      <c r="N769" s="6" t="s">
        <v>1565</v>
      </c>
      <c r="O769">
        <v>2024</v>
      </c>
      <c r="Q769" t="str">
        <f t="shared" si="3"/>
        <v>OK</v>
      </c>
    </row>
    <row r="770" spans="1:17" x14ac:dyDescent="0.4">
      <c r="A770" t="s">
        <v>1025</v>
      </c>
      <c r="B770" t="s">
        <v>1639</v>
      </c>
      <c r="C770" t="s">
        <v>772</v>
      </c>
      <c r="D770" t="s">
        <v>59</v>
      </c>
      <c r="F770" t="s">
        <v>1280</v>
      </c>
      <c r="G770">
        <v>15000</v>
      </c>
      <c r="H770" s="8">
        <v>4345</v>
      </c>
      <c r="I770" s="8">
        <v>0</v>
      </c>
      <c r="J770" s="8">
        <v>0</v>
      </c>
      <c r="K770" s="8">
        <v>0</v>
      </c>
      <c r="L770" s="8">
        <v>10655</v>
      </c>
      <c r="M770" s="1" t="s">
        <v>1119</v>
      </c>
      <c r="N770" s="6" t="s">
        <v>1565</v>
      </c>
      <c r="O770">
        <v>2024</v>
      </c>
      <c r="Q770" t="str">
        <f t="shared" si="3"/>
        <v>OK</v>
      </c>
    </row>
    <row r="771" spans="1:17" x14ac:dyDescent="0.4">
      <c r="A771" t="s">
        <v>1025</v>
      </c>
      <c r="B771" t="s">
        <v>1639</v>
      </c>
      <c r="C771" t="s">
        <v>772</v>
      </c>
      <c r="D771" t="s">
        <v>60</v>
      </c>
      <c r="F771" t="s">
        <v>334</v>
      </c>
      <c r="G771">
        <v>42000</v>
      </c>
      <c r="H771" s="8">
        <v>0</v>
      </c>
      <c r="I771" s="8">
        <v>0</v>
      </c>
      <c r="J771" s="8">
        <v>38600</v>
      </c>
      <c r="K771" s="8">
        <v>0</v>
      </c>
      <c r="L771" s="8">
        <v>3400</v>
      </c>
      <c r="M771" s="1" t="s">
        <v>1120</v>
      </c>
      <c r="N771" s="6" t="s">
        <v>1565</v>
      </c>
      <c r="O771">
        <v>2024</v>
      </c>
      <c r="Q771" t="str">
        <f t="shared" si="3"/>
        <v>OK</v>
      </c>
    </row>
    <row r="772" spans="1:17" x14ac:dyDescent="0.4">
      <c r="A772" t="s">
        <v>1025</v>
      </c>
      <c r="B772" t="s">
        <v>1639</v>
      </c>
      <c r="C772" t="s">
        <v>772</v>
      </c>
      <c r="D772" t="s">
        <v>60</v>
      </c>
      <c r="F772" t="s">
        <v>335</v>
      </c>
      <c r="G772">
        <v>158050</v>
      </c>
      <c r="H772" s="8">
        <v>75350</v>
      </c>
      <c r="I772" s="8">
        <v>0</v>
      </c>
      <c r="J772" s="8">
        <v>74400</v>
      </c>
      <c r="K772" s="8">
        <v>0</v>
      </c>
      <c r="L772" s="8">
        <v>8300</v>
      </c>
      <c r="M772" s="1" t="s">
        <v>1121</v>
      </c>
      <c r="N772" s="6" t="s">
        <v>1565</v>
      </c>
      <c r="O772">
        <v>2024</v>
      </c>
      <c r="Q772" t="str">
        <f t="shared" si="3"/>
        <v>OK</v>
      </c>
    </row>
    <row r="773" spans="1:17" x14ac:dyDescent="0.4">
      <c r="A773" t="s">
        <v>1025</v>
      </c>
      <c r="B773" t="s">
        <v>1639</v>
      </c>
      <c r="C773" t="s">
        <v>772</v>
      </c>
      <c r="D773" t="s">
        <v>60</v>
      </c>
      <c r="F773" t="s">
        <v>336</v>
      </c>
      <c r="G773">
        <v>92700</v>
      </c>
      <c r="H773" s="8">
        <v>0</v>
      </c>
      <c r="I773" s="8">
        <v>0</v>
      </c>
      <c r="J773" s="8">
        <v>83400</v>
      </c>
      <c r="K773" s="8">
        <v>0</v>
      </c>
      <c r="L773" s="8">
        <v>9300</v>
      </c>
      <c r="M773" s="1" t="s">
        <v>1122</v>
      </c>
      <c r="N773" s="6" t="s">
        <v>1565</v>
      </c>
      <c r="O773">
        <v>2024</v>
      </c>
      <c r="Q773" t="str">
        <f t="shared" si="3"/>
        <v>OK</v>
      </c>
    </row>
    <row r="774" spans="1:17" x14ac:dyDescent="0.4">
      <c r="A774" t="s">
        <v>1025</v>
      </c>
      <c r="B774" t="s">
        <v>1639</v>
      </c>
      <c r="C774" t="s">
        <v>772</v>
      </c>
      <c r="D774" t="s">
        <v>60</v>
      </c>
      <c r="F774" t="s">
        <v>337</v>
      </c>
      <c r="G774">
        <v>123100</v>
      </c>
      <c r="H774" s="8">
        <v>0</v>
      </c>
      <c r="I774" s="8">
        <v>0</v>
      </c>
      <c r="J774" s="8">
        <v>110700</v>
      </c>
      <c r="K774" s="8">
        <v>0</v>
      </c>
      <c r="L774" s="8">
        <v>12400</v>
      </c>
      <c r="M774" s="1" t="s">
        <v>1123</v>
      </c>
      <c r="N774" s="6" t="s">
        <v>1565</v>
      </c>
      <c r="O774">
        <v>2024</v>
      </c>
      <c r="Q774" t="str">
        <f t="shared" si="3"/>
        <v>OK</v>
      </c>
    </row>
    <row r="775" spans="1:17" x14ac:dyDescent="0.4">
      <c r="A775" t="s">
        <v>1025</v>
      </c>
      <c r="B775" t="s">
        <v>1639</v>
      </c>
      <c r="C775" t="s">
        <v>772</v>
      </c>
      <c r="D775" t="s">
        <v>60</v>
      </c>
      <c r="F775" t="s">
        <v>338</v>
      </c>
      <c r="G775">
        <v>24768</v>
      </c>
      <c r="H775" s="8">
        <v>0</v>
      </c>
      <c r="I775" s="8">
        <v>0</v>
      </c>
      <c r="J775" s="8">
        <v>0</v>
      </c>
      <c r="K775" s="8">
        <v>0</v>
      </c>
      <c r="L775" s="8">
        <v>24768</v>
      </c>
      <c r="M775" s="1" t="s">
        <v>1124</v>
      </c>
      <c r="N775" s="6" t="s">
        <v>1565</v>
      </c>
      <c r="O775">
        <v>2024</v>
      </c>
      <c r="Q775" t="str">
        <f t="shared" si="3"/>
        <v>OK</v>
      </c>
    </row>
    <row r="776" spans="1:17" x14ac:dyDescent="0.4">
      <c r="A776" t="s">
        <v>1025</v>
      </c>
      <c r="B776" t="s">
        <v>1639</v>
      </c>
      <c r="C776" t="s">
        <v>772</v>
      </c>
      <c r="D776" t="s">
        <v>60</v>
      </c>
      <c r="F776" t="s">
        <v>1281</v>
      </c>
      <c r="G776">
        <v>5800</v>
      </c>
      <c r="H776" s="8">
        <v>0</v>
      </c>
      <c r="I776" s="8">
        <v>0</v>
      </c>
      <c r="J776" s="8">
        <v>5800</v>
      </c>
      <c r="K776" s="8">
        <v>0</v>
      </c>
      <c r="L776" s="8">
        <v>0</v>
      </c>
      <c r="M776" s="1" t="s">
        <v>1125</v>
      </c>
      <c r="N776" s="6" t="s">
        <v>1565</v>
      </c>
      <c r="O776">
        <v>2024</v>
      </c>
      <c r="Q776" t="str">
        <f>IF(G776=SUM(H776:L776),"OK","NG")</f>
        <v>OK</v>
      </c>
    </row>
    <row r="777" spans="1:17" x14ac:dyDescent="0.4">
      <c r="A777" t="s">
        <v>1025</v>
      </c>
      <c r="B777" t="s">
        <v>1639</v>
      </c>
      <c r="C777" t="s">
        <v>772</v>
      </c>
      <c r="D777" t="s">
        <v>60</v>
      </c>
      <c r="F777" t="s">
        <v>339</v>
      </c>
      <c r="G777">
        <v>1059534</v>
      </c>
      <c r="H777" s="8">
        <v>555775</v>
      </c>
      <c r="I777" s="8">
        <v>0</v>
      </c>
      <c r="J777" s="8">
        <v>393600</v>
      </c>
      <c r="K777" s="8">
        <v>0</v>
      </c>
      <c r="L777" s="8">
        <v>110159</v>
      </c>
      <c r="M777" s="1" t="s">
        <v>1126</v>
      </c>
      <c r="N777" s="6" t="s">
        <v>1565</v>
      </c>
      <c r="O777">
        <v>2024</v>
      </c>
      <c r="Q777" t="str">
        <f t="shared" si="3"/>
        <v>OK</v>
      </c>
    </row>
    <row r="778" spans="1:17" x14ac:dyDescent="0.4">
      <c r="A778" t="s">
        <v>1025</v>
      </c>
      <c r="B778" t="s">
        <v>1639</v>
      </c>
      <c r="C778" t="s">
        <v>772</v>
      </c>
      <c r="D778" t="s">
        <v>61</v>
      </c>
      <c r="F778" t="s">
        <v>340</v>
      </c>
      <c r="G778">
        <v>115542</v>
      </c>
      <c r="H778" s="8">
        <v>0</v>
      </c>
      <c r="I778" s="8">
        <v>0</v>
      </c>
      <c r="J778" s="8">
        <v>86600</v>
      </c>
      <c r="K778" s="8">
        <v>0</v>
      </c>
      <c r="L778" s="8">
        <v>28942</v>
      </c>
      <c r="M778" s="1" t="s">
        <v>1127</v>
      </c>
      <c r="N778" s="6" t="s">
        <v>1565</v>
      </c>
      <c r="O778">
        <v>2024</v>
      </c>
      <c r="Q778" t="str">
        <f t="shared" si="3"/>
        <v>OK</v>
      </c>
    </row>
    <row r="779" spans="1:17" x14ac:dyDescent="0.4">
      <c r="A779" t="s">
        <v>1025</v>
      </c>
      <c r="B779" t="s">
        <v>1639</v>
      </c>
      <c r="C779" t="s">
        <v>772</v>
      </c>
      <c r="D779" t="s">
        <v>294</v>
      </c>
      <c r="F779" t="s">
        <v>1282</v>
      </c>
      <c r="G779">
        <v>564443</v>
      </c>
      <c r="H779" s="8">
        <v>38371</v>
      </c>
      <c r="I779" s="8">
        <v>0</v>
      </c>
      <c r="J779" s="8">
        <v>475900</v>
      </c>
      <c r="K779" s="8">
        <v>0</v>
      </c>
      <c r="L779" s="8">
        <v>50172</v>
      </c>
      <c r="M779" s="1" t="s">
        <v>1128</v>
      </c>
      <c r="N779" s="6" t="s">
        <v>1565</v>
      </c>
      <c r="O779">
        <v>2024</v>
      </c>
      <c r="Q779" t="str">
        <f t="shared" si="3"/>
        <v>OK</v>
      </c>
    </row>
    <row r="780" spans="1:17" x14ac:dyDescent="0.4">
      <c r="A780" t="s">
        <v>1025</v>
      </c>
      <c r="B780" t="s">
        <v>1639</v>
      </c>
      <c r="C780" t="s">
        <v>773</v>
      </c>
      <c r="D780" t="s">
        <v>64</v>
      </c>
      <c r="F780" t="s">
        <v>344</v>
      </c>
      <c r="G780">
        <v>56578</v>
      </c>
      <c r="H780" s="8">
        <v>27931</v>
      </c>
      <c r="I780" s="8">
        <v>0</v>
      </c>
      <c r="J780" s="8">
        <v>25100</v>
      </c>
      <c r="K780" s="8">
        <v>0</v>
      </c>
      <c r="L780" s="8">
        <v>3547</v>
      </c>
      <c r="M780" s="1" t="s">
        <v>1129</v>
      </c>
      <c r="N780" s="6" t="s">
        <v>1565</v>
      </c>
      <c r="O780">
        <v>2024</v>
      </c>
      <c r="Q780" t="str">
        <f t="shared" si="3"/>
        <v>OK</v>
      </c>
    </row>
    <row r="781" spans="1:17" x14ac:dyDescent="0.4">
      <c r="A781" t="s">
        <v>1025</v>
      </c>
      <c r="B781" t="s">
        <v>1639</v>
      </c>
      <c r="C781" t="s">
        <v>773</v>
      </c>
      <c r="D781" t="s">
        <v>64</v>
      </c>
      <c r="F781" t="s">
        <v>1220</v>
      </c>
      <c r="G781">
        <v>149274</v>
      </c>
      <c r="H781" s="8">
        <v>0</v>
      </c>
      <c r="I781" s="8">
        <v>0</v>
      </c>
      <c r="J781" s="8">
        <v>134300</v>
      </c>
      <c r="K781" s="8">
        <v>0</v>
      </c>
      <c r="L781" s="8">
        <v>14974</v>
      </c>
      <c r="M781" s="1" t="s">
        <v>1130</v>
      </c>
      <c r="N781" s="6" t="s">
        <v>1565</v>
      </c>
      <c r="O781">
        <v>2024</v>
      </c>
      <c r="Q781" t="str">
        <f t="shared" si="3"/>
        <v>OK</v>
      </c>
    </row>
    <row r="782" spans="1:17" x14ac:dyDescent="0.4">
      <c r="A782" t="s">
        <v>1025</v>
      </c>
      <c r="B782" t="s">
        <v>1639</v>
      </c>
      <c r="C782" t="s">
        <v>773</v>
      </c>
      <c r="D782" t="s">
        <v>66</v>
      </c>
      <c r="F782" t="s">
        <v>1283</v>
      </c>
      <c r="G782">
        <v>13490</v>
      </c>
      <c r="H782" s="8">
        <v>0</v>
      </c>
      <c r="I782" s="8">
        <v>0</v>
      </c>
      <c r="J782" s="8">
        <v>0</v>
      </c>
      <c r="K782" s="8">
        <v>13490</v>
      </c>
      <c r="L782" s="8">
        <v>0</v>
      </c>
      <c r="M782" s="1" t="s">
        <v>1131</v>
      </c>
      <c r="N782" s="6" t="s">
        <v>1565</v>
      </c>
      <c r="O782">
        <v>2024</v>
      </c>
      <c r="Q782" t="str">
        <f t="shared" si="3"/>
        <v>OK</v>
      </c>
    </row>
    <row r="783" spans="1:17" x14ac:dyDescent="0.4">
      <c r="A783" t="s">
        <v>1025</v>
      </c>
      <c r="B783" t="s">
        <v>1639</v>
      </c>
      <c r="C783" t="s">
        <v>773</v>
      </c>
      <c r="D783" t="s">
        <v>66</v>
      </c>
      <c r="F783" t="s">
        <v>1284</v>
      </c>
      <c r="G783">
        <v>104617</v>
      </c>
      <c r="H783" s="8">
        <v>38650</v>
      </c>
      <c r="I783" s="8">
        <v>0</v>
      </c>
      <c r="J783" s="8">
        <v>37000</v>
      </c>
      <c r="K783" s="8">
        <v>9</v>
      </c>
      <c r="L783" s="8">
        <v>28958</v>
      </c>
      <c r="M783" s="1" t="s">
        <v>1132</v>
      </c>
      <c r="N783" s="6" t="s">
        <v>1565</v>
      </c>
      <c r="O783">
        <v>2024</v>
      </c>
      <c r="Q783" t="str">
        <f t="shared" si="3"/>
        <v>OK</v>
      </c>
    </row>
    <row r="784" spans="1:17" x14ac:dyDescent="0.4">
      <c r="A784" t="s">
        <v>1025</v>
      </c>
      <c r="B784" t="s">
        <v>1639</v>
      </c>
      <c r="C784" t="s">
        <v>773</v>
      </c>
      <c r="D784" t="s">
        <v>66</v>
      </c>
      <c r="F784" t="s">
        <v>348</v>
      </c>
      <c r="G784">
        <v>133</v>
      </c>
      <c r="H784" s="8">
        <v>0</v>
      </c>
      <c r="I784" s="8">
        <v>0</v>
      </c>
      <c r="J784" s="8">
        <v>0</v>
      </c>
      <c r="K784" s="8">
        <v>0</v>
      </c>
      <c r="L784" s="8">
        <v>133</v>
      </c>
      <c r="M784" s="1" t="s">
        <v>1133</v>
      </c>
      <c r="N784" s="6" t="s">
        <v>1565</v>
      </c>
      <c r="O784">
        <v>2024</v>
      </c>
      <c r="Q784" t="str">
        <f t="shared" si="3"/>
        <v>OK</v>
      </c>
    </row>
    <row r="785" spans="1:17" x14ac:dyDescent="0.4">
      <c r="A785" t="s">
        <v>1025</v>
      </c>
      <c r="B785" t="s">
        <v>1639</v>
      </c>
      <c r="C785" t="s">
        <v>713</v>
      </c>
      <c r="D785" t="s">
        <v>69</v>
      </c>
      <c r="F785" t="s">
        <v>349</v>
      </c>
      <c r="G785">
        <v>106873</v>
      </c>
      <c r="H785" s="8">
        <v>0</v>
      </c>
      <c r="I785" s="8">
        <v>0</v>
      </c>
      <c r="J785" s="8">
        <v>62400</v>
      </c>
      <c r="K785" s="8">
        <v>0</v>
      </c>
      <c r="L785" s="8">
        <v>44473</v>
      </c>
      <c r="M785" s="1" t="s">
        <v>1134</v>
      </c>
      <c r="N785" s="6" t="s">
        <v>1565</v>
      </c>
      <c r="O785">
        <v>2024</v>
      </c>
      <c r="Q785" t="str">
        <f t="shared" si="3"/>
        <v>OK</v>
      </c>
    </row>
    <row r="786" spans="1:17" x14ac:dyDescent="0.4">
      <c r="A786" t="s">
        <v>1025</v>
      </c>
      <c r="B786" t="s">
        <v>1639</v>
      </c>
      <c r="C786" t="s">
        <v>713</v>
      </c>
      <c r="D786" t="s">
        <v>1145</v>
      </c>
      <c r="F786" t="s">
        <v>1285</v>
      </c>
      <c r="G786">
        <v>129329</v>
      </c>
      <c r="H786" s="8">
        <v>0</v>
      </c>
      <c r="I786" s="8">
        <v>0</v>
      </c>
      <c r="J786" s="8">
        <v>100900</v>
      </c>
      <c r="K786" s="8">
        <v>0</v>
      </c>
      <c r="L786" s="8">
        <v>28429</v>
      </c>
      <c r="M786" s="1" t="s">
        <v>1135</v>
      </c>
      <c r="N786" s="6" t="s">
        <v>1565</v>
      </c>
      <c r="O786">
        <v>2024</v>
      </c>
      <c r="Q786" t="str">
        <f t="shared" si="3"/>
        <v>OK</v>
      </c>
    </row>
    <row r="787" spans="1:17" x14ac:dyDescent="0.4">
      <c r="A787" t="s">
        <v>1025</v>
      </c>
      <c r="B787" t="s">
        <v>1639</v>
      </c>
      <c r="C787" t="s">
        <v>713</v>
      </c>
      <c r="D787" t="s">
        <v>1145</v>
      </c>
      <c r="F787" t="s">
        <v>1216</v>
      </c>
      <c r="G787">
        <v>17551</v>
      </c>
      <c r="H787" s="8">
        <v>0</v>
      </c>
      <c r="I787" s="8">
        <v>0</v>
      </c>
      <c r="J787" s="8">
        <v>13300</v>
      </c>
      <c r="K787" s="8">
        <v>0</v>
      </c>
      <c r="L787" s="8">
        <v>4251</v>
      </c>
      <c r="M787" s="1" t="s">
        <v>1136</v>
      </c>
      <c r="N787" s="6" t="s">
        <v>1565</v>
      </c>
      <c r="O787">
        <v>2024</v>
      </c>
      <c r="Q787" t="str">
        <f t="shared" si="3"/>
        <v>OK</v>
      </c>
    </row>
    <row r="788" spans="1:17" x14ac:dyDescent="0.4">
      <c r="A788" t="s">
        <v>1025</v>
      </c>
      <c r="B788" t="s">
        <v>1639</v>
      </c>
      <c r="C788" t="s">
        <v>713</v>
      </c>
      <c r="D788" t="s">
        <v>1145</v>
      </c>
      <c r="F788" t="s">
        <v>1217</v>
      </c>
      <c r="G788">
        <v>559536</v>
      </c>
      <c r="H788" s="8">
        <v>116324</v>
      </c>
      <c r="I788" s="8">
        <v>0</v>
      </c>
      <c r="J788" s="8">
        <v>362000</v>
      </c>
      <c r="K788" s="8">
        <v>0</v>
      </c>
      <c r="L788" s="8">
        <v>81212</v>
      </c>
      <c r="M788" s="1" t="s">
        <v>1137</v>
      </c>
      <c r="N788" s="6" t="s">
        <v>1565</v>
      </c>
      <c r="O788">
        <v>2024</v>
      </c>
      <c r="Q788" t="str">
        <f t="shared" si="3"/>
        <v>OK</v>
      </c>
    </row>
    <row r="789" spans="1:17" x14ac:dyDescent="0.4">
      <c r="A789" t="s">
        <v>1025</v>
      </c>
      <c r="B789" t="s">
        <v>1639</v>
      </c>
      <c r="C789" t="s">
        <v>713</v>
      </c>
      <c r="D789" t="s">
        <v>1145</v>
      </c>
      <c r="F789" t="s">
        <v>1218</v>
      </c>
      <c r="G789">
        <v>390436</v>
      </c>
      <c r="H789" s="8">
        <v>96170</v>
      </c>
      <c r="I789" s="8">
        <v>0</v>
      </c>
      <c r="J789" s="8">
        <v>235300</v>
      </c>
      <c r="K789" s="8">
        <v>0</v>
      </c>
      <c r="L789" s="8">
        <v>58966</v>
      </c>
      <c r="M789" s="1" t="s">
        <v>1138</v>
      </c>
      <c r="N789" s="6" t="s">
        <v>1565</v>
      </c>
      <c r="O789">
        <v>2024</v>
      </c>
      <c r="Q789" t="str">
        <f t="shared" si="3"/>
        <v>OK</v>
      </c>
    </row>
    <row r="790" spans="1:17" x14ac:dyDescent="0.4">
      <c r="A790" t="s">
        <v>1025</v>
      </c>
      <c r="B790" t="s">
        <v>1639</v>
      </c>
      <c r="C790" t="s">
        <v>713</v>
      </c>
      <c r="D790" t="s">
        <v>1145</v>
      </c>
      <c r="F790" t="s">
        <v>1219</v>
      </c>
      <c r="G790">
        <v>192238</v>
      </c>
      <c r="H790" s="8">
        <v>0</v>
      </c>
      <c r="I790" s="8">
        <v>0</v>
      </c>
      <c r="J790" s="8">
        <v>0</v>
      </c>
      <c r="K790" s="8">
        <v>22992</v>
      </c>
      <c r="L790" s="8">
        <v>169246</v>
      </c>
      <c r="M790" s="1" t="s">
        <v>1139</v>
      </c>
      <c r="N790" s="6" t="s">
        <v>1565</v>
      </c>
      <c r="O790">
        <v>2024</v>
      </c>
      <c r="Q790" t="str">
        <f t="shared" si="3"/>
        <v>OK</v>
      </c>
    </row>
    <row r="791" spans="1:17" x14ac:dyDescent="0.4">
      <c r="A791" t="s">
        <v>1025</v>
      </c>
      <c r="B791" t="s">
        <v>1639</v>
      </c>
      <c r="C791" t="s">
        <v>812</v>
      </c>
      <c r="D791" t="s">
        <v>72</v>
      </c>
      <c r="F791" t="s">
        <v>1286</v>
      </c>
      <c r="G791">
        <v>168986</v>
      </c>
      <c r="H791" s="8">
        <v>0</v>
      </c>
      <c r="I791" s="8">
        <v>0</v>
      </c>
      <c r="J791" s="8">
        <v>0</v>
      </c>
      <c r="K791" s="8">
        <v>156816</v>
      </c>
      <c r="L791" s="8">
        <v>12170</v>
      </c>
      <c r="M791" s="1" t="s">
        <v>1140</v>
      </c>
      <c r="N791" s="6" t="s">
        <v>1565</v>
      </c>
      <c r="O791">
        <v>2024</v>
      </c>
      <c r="Q791" t="str">
        <f t="shared" si="3"/>
        <v>OK</v>
      </c>
    </row>
    <row r="792" spans="1:17" x14ac:dyDescent="0.4">
      <c r="A792" t="s">
        <v>1025</v>
      </c>
      <c r="B792" t="s">
        <v>1639</v>
      </c>
      <c r="C792" t="s">
        <v>812</v>
      </c>
      <c r="D792" t="s">
        <v>72</v>
      </c>
      <c r="F792" t="s">
        <v>357</v>
      </c>
      <c r="G792">
        <v>86600</v>
      </c>
      <c r="H792" s="8">
        <v>0</v>
      </c>
      <c r="I792" s="8">
        <v>0</v>
      </c>
      <c r="J792" s="8">
        <v>81400</v>
      </c>
      <c r="K792" s="8">
        <v>0</v>
      </c>
      <c r="L792" s="8">
        <v>5200</v>
      </c>
      <c r="M792" s="1" t="s">
        <v>1141</v>
      </c>
      <c r="N792" s="6" t="s">
        <v>1565</v>
      </c>
      <c r="O792">
        <v>2024</v>
      </c>
      <c r="Q792" t="str">
        <f t="shared" si="3"/>
        <v>OK</v>
      </c>
    </row>
    <row r="793" spans="1:17" x14ac:dyDescent="0.4">
      <c r="A793" t="s">
        <v>1025</v>
      </c>
      <c r="B793" t="s">
        <v>1639</v>
      </c>
      <c r="C793" t="s">
        <v>812</v>
      </c>
      <c r="D793" t="s">
        <v>72</v>
      </c>
      <c r="F793" t="s">
        <v>359</v>
      </c>
      <c r="G793">
        <v>103690</v>
      </c>
      <c r="H793" s="8">
        <v>0</v>
      </c>
      <c r="I793" s="8">
        <v>0</v>
      </c>
      <c r="J793" s="8">
        <v>92200</v>
      </c>
      <c r="K793" s="8">
        <v>0</v>
      </c>
      <c r="L793" s="8">
        <v>11490</v>
      </c>
      <c r="M793" s="1" t="s">
        <v>1142</v>
      </c>
      <c r="N793" s="6" t="s">
        <v>1565</v>
      </c>
      <c r="O793">
        <v>2024</v>
      </c>
      <c r="Q793" t="str">
        <f t="shared" si="3"/>
        <v>OK</v>
      </c>
    </row>
    <row r="794" spans="1:17" ht="19.5" thickBot="1" x14ac:dyDescent="0.45">
      <c r="A794" s="4" t="s">
        <v>1025</v>
      </c>
      <c r="B794" t="s">
        <v>1639</v>
      </c>
      <c r="C794" t="s">
        <v>812</v>
      </c>
      <c r="D794" t="s">
        <v>72</v>
      </c>
      <c r="F794" t="s">
        <v>358</v>
      </c>
      <c r="G794">
        <v>19534</v>
      </c>
      <c r="H794" s="8">
        <v>0</v>
      </c>
      <c r="I794" s="8">
        <v>0</v>
      </c>
      <c r="J794" s="8">
        <v>19500</v>
      </c>
      <c r="K794" s="8">
        <v>0</v>
      </c>
      <c r="L794" s="8">
        <v>34</v>
      </c>
      <c r="M794" s="1" t="s">
        <v>1143</v>
      </c>
      <c r="N794" s="6" t="s">
        <v>1565</v>
      </c>
      <c r="O794">
        <v>2024</v>
      </c>
      <c r="Q794" t="str">
        <f t="shared" si="3"/>
        <v>OK</v>
      </c>
    </row>
    <row r="795" spans="1:17" x14ac:dyDescent="0.4">
      <c r="A795" t="s">
        <v>277</v>
      </c>
      <c r="B795" t="s">
        <v>684</v>
      </c>
      <c r="C795" t="s">
        <v>712</v>
      </c>
      <c r="D795" t="s">
        <v>19</v>
      </c>
      <c r="F795" t="s">
        <v>73</v>
      </c>
      <c r="G795">
        <v>7500</v>
      </c>
      <c r="H795" s="8">
        <f>VLOOKUP(F795,'[1]328281'!$I$3:$CA$1936,67,FALSE)</f>
        <v>0</v>
      </c>
      <c r="I795" s="8">
        <f>VLOOKUP(F795,'[1]328281'!$I$3:$CA$1936,68,FALSE)</f>
        <v>0</v>
      </c>
      <c r="J795" s="8">
        <f>VLOOKUP(F795,'[1]328281'!$I$3:$CA$1936,69,FALSE)</f>
        <v>0</v>
      </c>
      <c r="K795" s="8">
        <f>VLOOKUP(F795,'[1]328281'!$I$3:$CA$1936,70,FALSE)</f>
        <v>4200</v>
      </c>
      <c r="L795" s="8">
        <f>VLOOKUP(F795,'[1]328281'!$I$3:$CA$1936,71,FALSE)</f>
        <v>3300</v>
      </c>
      <c r="M795" s="1" t="s">
        <v>1288</v>
      </c>
      <c r="N795" s="6" t="s">
        <v>678</v>
      </c>
      <c r="O795">
        <v>2023</v>
      </c>
      <c r="Q795" t="str">
        <f t="shared" si="3"/>
        <v>OK</v>
      </c>
    </row>
    <row r="796" spans="1:17" x14ac:dyDescent="0.4">
      <c r="A796" t="s">
        <v>277</v>
      </c>
      <c r="B796" t="s">
        <v>684</v>
      </c>
      <c r="C796" t="s">
        <v>713</v>
      </c>
      <c r="D796" t="s">
        <v>69</v>
      </c>
      <c r="F796" t="s">
        <v>270</v>
      </c>
      <c r="G796">
        <v>3905</v>
      </c>
      <c r="H796" s="8">
        <f>VLOOKUP(F796,'[1]328281'!$I$3:$CA$1936,67,FALSE)</f>
        <v>0</v>
      </c>
      <c r="I796" s="8">
        <f>VLOOKUP(F796,'[1]328281'!$I$3:$CA$1936,68,FALSE)</f>
        <v>0</v>
      </c>
      <c r="J796" s="8">
        <f>VLOOKUP(F796,'[1]328281'!$I$3:$CA$1936,69,FALSE)</f>
        <v>0</v>
      </c>
      <c r="K796" s="8">
        <f>VLOOKUP(F796,'[1]328281'!$I$3:$CA$1936,70,FALSE)</f>
        <v>0</v>
      </c>
      <c r="L796" s="8">
        <f>VLOOKUP(F796,'[1]328281'!$I$3:$CA$1936,71,FALSE)</f>
        <v>3905</v>
      </c>
      <c r="M796" s="1" t="s">
        <v>1289</v>
      </c>
      <c r="N796" s="6" t="s">
        <v>678</v>
      </c>
      <c r="O796">
        <v>2023</v>
      </c>
      <c r="Q796" t="str">
        <f t="shared" si="3"/>
        <v>OK</v>
      </c>
    </row>
    <row r="797" spans="1:17" x14ac:dyDescent="0.4">
      <c r="A797" t="s">
        <v>277</v>
      </c>
      <c r="B797" t="s">
        <v>684</v>
      </c>
      <c r="C797" t="s">
        <v>713</v>
      </c>
      <c r="D797" t="s">
        <v>69</v>
      </c>
      <c r="F797" t="s">
        <v>1146</v>
      </c>
      <c r="G797">
        <v>3004</v>
      </c>
      <c r="H797" s="8">
        <f>VLOOKUP(F797,'[1]328281'!$I$3:$CA$1936,67,FALSE)</f>
        <v>999</v>
      </c>
      <c r="I797" s="8">
        <f>VLOOKUP(F797,'[1]328281'!$I$3:$CA$1936,68,FALSE)</f>
        <v>0</v>
      </c>
      <c r="J797" s="8">
        <f>VLOOKUP(F797,'[1]328281'!$I$3:$CA$1936,69,FALSE)</f>
        <v>0</v>
      </c>
      <c r="K797" s="8">
        <f>VLOOKUP(F797,'[1]328281'!$I$3:$CA$1936,70,FALSE)</f>
        <v>0</v>
      </c>
      <c r="L797" s="8">
        <f>VLOOKUP(F797,'[1]328281'!$I$3:$CA$1936,71,FALSE)</f>
        <v>2005</v>
      </c>
      <c r="M797" s="1" t="s">
        <v>1290</v>
      </c>
      <c r="N797" s="6" t="s">
        <v>678</v>
      </c>
      <c r="O797">
        <v>2023</v>
      </c>
      <c r="Q797" t="str">
        <f t="shared" si="3"/>
        <v>OK</v>
      </c>
    </row>
    <row r="798" spans="1:17" x14ac:dyDescent="0.4">
      <c r="A798" t="s">
        <v>277</v>
      </c>
      <c r="B798" t="s">
        <v>684</v>
      </c>
      <c r="C798" t="s">
        <v>713</v>
      </c>
      <c r="D798" t="s">
        <v>69</v>
      </c>
      <c r="F798" t="s">
        <v>1147</v>
      </c>
      <c r="G798">
        <v>4828</v>
      </c>
      <c r="H798" s="8">
        <f>VLOOKUP(F798,'[1]328281'!$I$3:$CA$1936,67,FALSE)</f>
        <v>1608</v>
      </c>
      <c r="I798" s="8">
        <f>VLOOKUP(F798,'[1]328281'!$I$3:$CA$1936,68,FALSE)</f>
        <v>0</v>
      </c>
      <c r="J798" s="8">
        <f>VLOOKUP(F798,'[1]328281'!$I$3:$CA$1936,69,FALSE)</f>
        <v>0</v>
      </c>
      <c r="K798" s="8">
        <f>VLOOKUP(F798,'[1]328281'!$I$3:$CA$1936,70,FALSE)</f>
        <v>0</v>
      </c>
      <c r="L798" s="8">
        <f>VLOOKUP(F798,'[1]328281'!$I$3:$CA$1936,71,FALSE)</f>
        <v>3220</v>
      </c>
      <c r="M798" s="1" t="s">
        <v>1291</v>
      </c>
      <c r="N798" s="6" t="s">
        <v>678</v>
      </c>
      <c r="O798">
        <v>2023</v>
      </c>
      <c r="Q798" t="str">
        <f t="shared" si="3"/>
        <v>OK</v>
      </c>
    </row>
    <row r="799" spans="1:17" x14ac:dyDescent="0.4">
      <c r="A799" t="s">
        <v>277</v>
      </c>
      <c r="B799" t="s">
        <v>684</v>
      </c>
      <c r="C799" t="s">
        <v>713</v>
      </c>
      <c r="D799" t="s">
        <v>1144</v>
      </c>
      <c r="F799" t="s">
        <v>1223</v>
      </c>
      <c r="G799">
        <v>14126</v>
      </c>
      <c r="H799" s="8">
        <f>VLOOKUP(F799,'[1]328281'!$I$3:$CA$1936,67,FALSE)</f>
        <v>0</v>
      </c>
      <c r="I799" s="8">
        <f>VLOOKUP(F799,'[1]328281'!$I$3:$CA$1936,68,FALSE)</f>
        <v>0</v>
      </c>
      <c r="J799" s="8">
        <f>VLOOKUP(F799,'[1]328281'!$I$3:$CA$1936,69,FALSE)</f>
        <v>0</v>
      </c>
      <c r="K799" s="8">
        <v>42</v>
      </c>
      <c r="L799" s="8">
        <v>14084</v>
      </c>
      <c r="M799" s="1" t="s">
        <v>1292</v>
      </c>
      <c r="N799" s="6" t="s">
        <v>678</v>
      </c>
      <c r="O799">
        <v>2023</v>
      </c>
      <c r="Q799" t="str">
        <f t="shared" si="3"/>
        <v>OK</v>
      </c>
    </row>
    <row r="800" spans="1:17" x14ac:dyDescent="0.4">
      <c r="A800" t="s">
        <v>277</v>
      </c>
      <c r="B800" t="s">
        <v>684</v>
      </c>
      <c r="C800" t="s">
        <v>713</v>
      </c>
      <c r="D800" t="s">
        <v>1144</v>
      </c>
      <c r="F800" t="s">
        <v>1599</v>
      </c>
      <c r="G800">
        <v>244996</v>
      </c>
      <c r="H800" s="8">
        <v>952</v>
      </c>
      <c r="I800" s="8">
        <f>VLOOKUP(F800,'[1]328281'!$I$3:$CA$1936,68,FALSE)</f>
        <v>0</v>
      </c>
      <c r="J800" s="8">
        <f>VLOOKUP(F800,'[1]328281'!$I$3:$CA$1936,69,FALSE)</f>
        <v>0</v>
      </c>
      <c r="K800" s="8">
        <v>1203</v>
      </c>
      <c r="L800" s="8">
        <f>240936+1905</f>
        <v>242841</v>
      </c>
      <c r="M800" s="1" t="s">
        <v>1293</v>
      </c>
      <c r="N800" s="6" t="s">
        <v>678</v>
      </c>
      <c r="O800">
        <v>2023</v>
      </c>
      <c r="Q800" t="str">
        <f t="shared" si="3"/>
        <v>OK</v>
      </c>
    </row>
    <row r="801" spans="1:17" x14ac:dyDescent="0.4">
      <c r="A801" t="s">
        <v>277</v>
      </c>
      <c r="B801" t="s">
        <v>684</v>
      </c>
      <c r="C801" t="s">
        <v>713</v>
      </c>
      <c r="D801" t="s">
        <v>1144</v>
      </c>
      <c r="F801" t="s">
        <v>271</v>
      </c>
      <c r="G801">
        <v>6952</v>
      </c>
      <c r="H801" s="8">
        <f>VLOOKUP(F801,'[1]328281'!$I$3:$CA$1936,67,FALSE)</f>
        <v>0</v>
      </c>
      <c r="I801" s="8">
        <f>VLOOKUP(F801,'[1]328281'!$I$3:$CA$1936,68,FALSE)</f>
        <v>0</v>
      </c>
      <c r="J801" s="8">
        <f>VLOOKUP(F801,'[1]328281'!$I$3:$CA$1936,69,FALSE)</f>
        <v>0</v>
      </c>
      <c r="K801" s="8">
        <f>VLOOKUP(F801,'[1]328281'!$I$3:$CA$1936,70,FALSE)</f>
        <v>4529</v>
      </c>
      <c r="L801" s="8">
        <f>VLOOKUP(F801,'[1]328281'!$I$3:$CA$1936,71,FALSE)</f>
        <v>2423</v>
      </c>
      <c r="M801" s="1" t="s">
        <v>1294</v>
      </c>
      <c r="N801" s="6" t="s">
        <v>678</v>
      </c>
      <c r="O801">
        <v>2023</v>
      </c>
      <c r="Q801" t="str">
        <f t="shared" si="3"/>
        <v>OK</v>
      </c>
    </row>
    <row r="802" spans="1:17" x14ac:dyDescent="0.4">
      <c r="A802" t="s">
        <v>277</v>
      </c>
      <c r="B802" t="s">
        <v>684</v>
      </c>
      <c r="C802" t="s">
        <v>713</v>
      </c>
      <c r="D802" t="s">
        <v>1144</v>
      </c>
      <c r="F802" t="s">
        <v>1149</v>
      </c>
      <c r="G802">
        <v>39000</v>
      </c>
      <c r="H802" s="8">
        <f>VLOOKUP(F802,'[1]328281'!$I$3:$CA$1936,67,FALSE)</f>
        <v>0</v>
      </c>
      <c r="I802" s="8">
        <f>VLOOKUP(F802,'[1]328281'!$I$3:$CA$1936,68,FALSE)</f>
        <v>39000</v>
      </c>
      <c r="J802" s="8">
        <f>VLOOKUP(F802,'[1]328281'!$I$3:$CA$1936,69,FALSE)</f>
        <v>0</v>
      </c>
      <c r="K802" s="8">
        <f>VLOOKUP(F802,'[1]328281'!$I$3:$CA$1936,70,FALSE)</f>
        <v>0</v>
      </c>
      <c r="L802" s="8">
        <f>VLOOKUP(F802,'[1]328281'!$I$3:$CA$1936,71,FALSE)</f>
        <v>0</v>
      </c>
      <c r="M802" s="1" t="s">
        <v>1295</v>
      </c>
      <c r="N802" s="6" t="s">
        <v>678</v>
      </c>
      <c r="O802">
        <v>2023</v>
      </c>
      <c r="Q802" t="str">
        <f t="shared" ref="Q802:Q865" si="4">IF(G802=SUM(H802:L802),"OK","NG")</f>
        <v>OK</v>
      </c>
    </row>
    <row r="803" spans="1:17" x14ac:dyDescent="0.4">
      <c r="A803" t="s">
        <v>277</v>
      </c>
      <c r="B803" t="s">
        <v>684</v>
      </c>
      <c r="C803" t="s">
        <v>713</v>
      </c>
      <c r="D803" t="s">
        <v>1144</v>
      </c>
      <c r="F803" t="s">
        <v>1150</v>
      </c>
      <c r="G803">
        <v>764</v>
      </c>
      <c r="H803" s="8">
        <f>VLOOKUP(F803,'[1]328281'!$I$3:$CA$1936,67,FALSE)</f>
        <v>0</v>
      </c>
      <c r="I803" s="8">
        <f>VLOOKUP(F803,'[1]328281'!$I$3:$CA$1936,68,FALSE)</f>
        <v>0</v>
      </c>
      <c r="J803" s="8">
        <f>VLOOKUP(F803,'[1]328281'!$I$3:$CA$1936,69,FALSE)</f>
        <v>0</v>
      </c>
      <c r="K803" s="8">
        <f>VLOOKUP(F803,'[1]328281'!$I$3:$CA$1936,70,FALSE)</f>
        <v>0</v>
      </c>
      <c r="L803" s="8">
        <f>VLOOKUP(F803,'[1]328281'!$I$3:$CA$1936,71,FALSE)</f>
        <v>764</v>
      </c>
      <c r="M803" s="1" t="s">
        <v>1296</v>
      </c>
      <c r="N803" s="6" t="s">
        <v>678</v>
      </c>
      <c r="O803">
        <v>2023</v>
      </c>
      <c r="Q803" t="str">
        <f t="shared" si="4"/>
        <v>OK</v>
      </c>
    </row>
    <row r="804" spans="1:17" x14ac:dyDescent="0.4">
      <c r="A804" t="s">
        <v>277</v>
      </c>
      <c r="B804" t="s">
        <v>684</v>
      </c>
      <c r="C804" t="s">
        <v>713</v>
      </c>
      <c r="D804" t="s">
        <v>1144</v>
      </c>
      <c r="F804" t="s">
        <v>1151</v>
      </c>
      <c r="G804">
        <v>2715</v>
      </c>
      <c r="H804" s="8">
        <f>VLOOKUP(F804,'[1]328281'!$I$3:$CA$1936,67,FALSE)</f>
        <v>0</v>
      </c>
      <c r="I804" s="8">
        <f>VLOOKUP(F804,'[1]328281'!$I$3:$CA$1936,68,FALSE)</f>
        <v>0</v>
      </c>
      <c r="J804" s="8">
        <f>VLOOKUP(F804,'[1]328281'!$I$3:$CA$1936,69,FALSE)</f>
        <v>0</v>
      </c>
      <c r="K804" s="8">
        <f>VLOOKUP(F804,'[1]328281'!$I$3:$CA$1936,70,FALSE)</f>
        <v>1500</v>
      </c>
      <c r="L804" s="8">
        <f>VLOOKUP(F804,'[1]328281'!$I$3:$CA$1936,71,FALSE)</f>
        <v>1215</v>
      </c>
      <c r="M804" s="1" t="s">
        <v>1297</v>
      </c>
      <c r="N804" s="6" t="s">
        <v>678</v>
      </c>
      <c r="O804">
        <v>2023</v>
      </c>
      <c r="Q804" t="str">
        <f t="shared" si="4"/>
        <v>OK</v>
      </c>
    </row>
    <row r="805" spans="1:17" x14ac:dyDescent="0.4">
      <c r="A805" t="s">
        <v>277</v>
      </c>
      <c r="B805" t="s">
        <v>684</v>
      </c>
      <c r="C805" t="s">
        <v>713</v>
      </c>
      <c r="D805" t="s">
        <v>1144</v>
      </c>
      <c r="F805" t="s">
        <v>1221</v>
      </c>
      <c r="G805">
        <v>52978</v>
      </c>
      <c r="H805" s="8">
        <f>VLOOKUP(F805,'[1]328281'!$I$3:$CA$1936,67,FALSE)</f>
        <v>0</v>
      </c>
      <c r="I805" s="8">
        <v>5338</v>
      </c>
      <c r="J805" s="8">
        <f>VLOOKUP(F805,'[1]328281'!$I$3:$CA$1936,69,FALSE)</f>
        <v>0</v>
      </c>
      <c r="K805" s="8">
        <f>VLOOKUP(F805,'[1]328281'!$I$3:$CA$1936,70,FALSE)</f>
        <v>0</v>
      </c>
      <c r="L805" s="8">
        <v>47640</v>
      </c>
      <c r="M805" s="1" t="s">
        <v>724</v>
      </c>
      <c r="N805" s="6" t="s">
        <v>678</v>
      </c>
      <c r="O805">
        <v>2023</v>
      </c>
      <c r="Q805" t="str">
        <f t="shared" si="4"/>
        <v>OK</v>
      </c>
    </row>
    <row r="806" spans="1:17" x14ac:dyDescent="0.4">
      <c r="A806" t="s">
        <v>277</v>
      </c>
      <c r="B806" t="s">
        <v>684</v>
      </c>
      <c r="C806" t="s">
        <v>713</v>
      </c>
      <c r="D806" t="s">
        <v>1144</v>
      </c>
      <c r="F806" t="s">
        <v>1222</v>
      </c>
      <c r="G806">
        <v>1223105</v>
      </c>
      <c r="H806" s="8">
        <f>VLOOKUP(F806,'[1]328281'!$I$3:$CA$1936,67,FALSE)</f>
        <v>0</v>
      </c>
      <c r="I806" s="8">
        <f>VLOOKUP(F806,'[1]328281'!$I$3:$CA$1936,68,FALSE)</f>
        <v>0</v>
      </c>
      <c r="J806" s="8">
        <f>VLOOKUP(F806,'[1]328281'!$I$3:$CA$1936,69,FALSE)</f>
        <v>0</v>
      </c>
      <c r="K806" s="8">
        <f>VLOOKUP(F806,'[1]328281'!$I$3:$CA$1936,70,FALSE)</f>
        <v>0</v>
      </c>
      <c r="L806" s="8">
        <v>1223105</v>
      </c>
      <c r="M806" s="1" t="s">
        <v>1298</v>
      </c>
      <c r="N806" s="6" t="s">
        <v>678</v>
      </c>
      <c r="O806">
        <v>2023</v>
      </c>
      <c r="Q806" t="str">
        <f t="shared" si="4"/>
        <v>OK</v>
      </c>
    </row>
    <row r="807" spans="1:17" x14ac:dyDescent="0.4">
      <c r="A807" t="s">
        <v>277</v>
      </c>
      <c r="B807" t="s">
        <v>684</v>
      </c>
      <c r="C807" t="s">
        <v>713</v>
      </c>
      <c r="D807" t="s">
        <v>1144</v>
      </c>
      <c r="F807" t="s">
        <v>1157</v>
      </c>
      <c r="G807">
        <v>2205</v>
      </c>
      <c r="H807" s="8">
        <f>VLOOKUP(F807,'[1]328281'!$I$3:$CA$1936,67,FALSE)</f>
        <v>0</v>
      </c>
      <c r="I807" s="8">
        <f>VLOOKUP(F807,'[1]328281'!$I$3:$CA$1936,68,FALSE)</f>
        <v>0</v>
      </c>
      <c r="J807" s="8">
        <f>VLOOKUP(F807,'[1]328281'!$I$3:$CA$1936,69,FALSE)</f>
        <v>0</v>
      </c>
      <c r="K807" s="8">
        <f>VLOOKUP(F807,'[1]328281'!$I$3:$CA$1936,70,FALSE)</f>
        <v>0</v>
      </c>
      <c r="L807" s="8">
        <f>VLOOKUP(F807,'[1]328281'!$I$3:$CA$1936,71,FALSE)</f>
        <v>2205</v>
      </c>
      <c r="M807" s="1" t="s">
        <v>1299</v>
      </c>
      <c r="N807" s="6" t="s">
        <v>678</v>
      </c>
      <c r="O807">
        <v>2023</v>
      </c>
      <c r="Q807" t="str">
        <f t="shared" si="4"/>
        <v>OK</v>
      </c>
    </row>
    <row r="808" spans="1:17" x14ac:dyDescent="0.4">
      <c r="A808" t="s">
        <v>277</v>
      </c>
      <c r="B808" t="s">
        <v>684</v>
      </c>
      <c r="C808" t="s">
        <v>713</v>
      </c>
      <c r="D808" t="s">
        <v>1144</v>
      </c>
      <c r="F808" t="s">
        <v>1158</v>
      </c>
      <c r="G808">
        <v>151448</v>
      </c>
      <c r="H808" s="8">
        <f>VLOOKUP(F808,'[1]328281'!$I$3:$CA$1936,67,FALSE)</f>
        <v>13167</v>
      </c>
      <c r="I808" s="8">
        <f>VLOOKUP(F808,'[1]328281'!$I$3:$CA$1936,68,FALSE)</f>
        <v>0</v>
      </c>
      <c r="J808" s="8">
        <f>VLOOKUP(F808,'[1]328281'!$I$3:$CA$1936,69,FALSE)</f>
        <v>0</v>
      </c>
      <c r="K808" s="8">
        <f>VLOOKUP(F808,'[1]328281'!$I$3:$CA$1936,70,FALSE)</f>
        <v>0</v>
      </c>
      <c r="L808" s="8">
        <f>VLOOKUP(F808,'[1]328281'!$I$3:$CA$1936,71,FALSE)</f>
        <v>138281</v>
      </c>
      <c r="M808" s="1" t="s">
        <v>1300</v>
      </c>
      <c r="N808" s="6" t="s">
        <v>678</v>
      </c>
      <c r="O808">
        <v>2023</v>
      </c>
      <c r="Q808" t="str">
        <f t="shared" si="4"/>
        <v>OK</v>
      </c>
    </row>
    <row r="809" spans="1:17" x14ac:dyDescent="0.4">
      <c r="A809" t="s">
        <v>277</v>
      </c>
      <c r="B809" t="s">
        <v>684</v>
      </c>
      <c r="C809" t="s">
        <v>713</v>
      </c>
      <c r="D809" t="s">
        <v>1144</v>
      </c>
      <c r="F809" t="s">
        <v>1600</v>
      </c>
      <c r="G809">
        <v>32901</v>
      </c>
      <c r="H809" s="8">
        <f>VLOOKUP(F809,'[1]328281'!$I$3:$CA$1936,67,FALSE)</f>
        <v>0</v>
      </c>
      <c r="I809" s="8">
        <f>VLOOKUP(F809,'[1]328281'!$I$3:$CA$1936,68,FALSE)</f>
        <v>0</v>
      </c>
      <c r="J809" s="8">
        <f>VLOOKUP(F809,'[1]328281'!$I$3:$CA$1936,69,FALSE)</f>
        <v>0</v>
      </c>
      <c r="K809" s="8">
        <v>8587</v>
      </c>
      <c r="L809" s="8">
        <v>24314</v>
      </c>
      <c r="M809" s="1" t="s">
        <v>1301</v>
      </c>
      <c r="N809" s="6" t="s">
        <v>678</v>
      </c>
      <c r="O809">
        <v>2023</v>
      </c>
      <c r="Q809" t="str">
        <f t="shared" si="4"/>
        <v>OK</v>
      </c>
    </row>
    <row r="810" spans="1:17" x14ac:dyDescent="0.4">
      <c r="A810" t="s">
        <v>277</v>
      </c>
      <c r="B810" t="s">
        <v>684</v>
      </c>
      <c r="C810" t="s">
        <v>713</v>
      </c>
      <c r="D810" t="s">
        <v>1145</v>
      </c>
      <c r="F810" t="s">
        <v>1168</v>
      </c>
      <c r="G810">
        <v>90685</v>
      </c>
      <c r="H810" s="8">
        <v>0</v>
      </c>
      <c r="I810" s="8">
        <v>0</v>
      </c>
      <c r="J810" s="8">
        <v>0</v>
      </c>
      <c r="K810" s="8">
        <v>0</v>
      </c>
      <c r="L810" s="8">
        <v>90685</v>
      </c>
      <c r="M810" s="1" t="s">
        <v>1302</v>
      </c>
      <c r="N810" s="6" t="s">
        <v>678</v>
      </c>
      <c r="O810">
        <v>2023</v>
      </c>
      <c r="Q810" t="str">
        <f t="shared" si="4"/>
        <v>OK</v>
      </c>
    </row>
    <row r="811" spans="1:17" x14ac:dyDescent="0.4">
      <c r="A811" t="s">
        <v>277</v>
      </c>
      <c r="B811" t="s">
        <v>685</v>
      </c>
      <c r="C811" t="s">
        <v>732</v>
      </c>
      <c r="D811" t="s">
        <v>43</v>
      </c>
      <c r="F811" t="s">
        <v>1169</v>
      </c>
      <c r="G811">
        <v>1500</v>
      </c>
      <c r="H811" s="8">
        <f>VLOOKUP(F811,'[1]328281'!$I$3:$CA$1936,67,FALSE)</f>
        <v>1125</v>
      </c>
      <c r="I811" s="8">
        <f>VLOOKUP(F811,'[1]328281'!$I$3:$CA$1936,68,FALSE)</f>
        <v>0</v>
      </c>
      <c r="J811" s="8">
        <f>VLOOKUP(F811,'[1]328281'!$I$3:$CA$1936,69,FALSE)</f>
        <v>0</v>
      </c>
      <c r="K811" s="8">
        <f>VLOOKUP(F811,'[1]328281'!$I$3:$CA$1936,70,FALSE)</f>
        <v>0</v>
      </c>
      <c r="L811" s="8">
        <f>VLOOKUP(F811,'[1]328281'!$I$3:$CA$1936,71,FALSE)</f>
        <v>375</v>
      </c>
      <c r="M811" s="1" t="s">
        <v>1303</v>
      </c>
      <c r="N811" s="6" t="s">
        <v>678</v>
      </c>
      <c r="O811">
        <v>2023</v>
      </c>
      <c r="Q811" t="str">
        <f t="shared" si="4"/>
        <v>OK</v>
      </c>
    </row>
    <row r="812" spans="1:17" x14ac:dyDescent="0.4">
      <c r="A812" t="s">
        <v>277</v>
      </c>
      <c r="B812" t="s">
        <v>685</v>
      </c>
      <c r="C812" t="s">
        <v>732</v>
      </c>
      <c r="D812" t="s">
        <v>43</v>
      </c>
      <c r="F812" t="s">
        <v>1601</v>
      </c>
      <c r="G812">
        <v>23740</v>
      </c>
      <c r="H812" s="8">
        <v>14627</v>
      </c>
      <c r="I812" s="8">
        <v>3656</v>
      </c>
      <c r="J812" s="8">
        <f>VLOOKUP(F812,'[1]328281'!$I$3:$CA$1936,69,FALSE)</f>
        <v>0</v>
      </c>
      <c r="K812" s="8">
        <v>114</v>
      </c>
      <c r="L812" s="8">
        <v>5343</v>
      </c>
      <c r="M812" s="1" t="s">
        <v>414</v>
      </c>
      <c r="N812" s="6" t="s">
        <v>678</v>
      </c>
      <c r="O812">
        <v>2023</v>
      </c>
      <c r="Q812" t="str">
        <f t="shared" si="4"/>
        <v>OK</v>
      </c>
    </row>
    <row r="813" spans="1:17" x14ac:dyDescent="0.4">
      <c r="A813" t="s">
        <v>277</v>
      </c>
      <c r="B813" t="s">
        <v>685</v>
      </c>
      <c r="C813" t="s">
        <v>732</v>
      </c>
      <c r="D813" t="s">
        <v>43</v>
      </c>
      <c r="F813" t="s">
        <v>156</v>
      </c>
      <c r="G813">
        <v>1232</v>
      </c>
      <c r="H813" s="8">
        <f>VLOOKUP(F813,'[1]328281'!$I$3:$CA$1936,67,FALSE)</f>
        <v>821</v>
      </c>
      <c r="I813" s="8">
        <f>VLOOKUP(F813,'[1]328281'!$I$3:$CA$1936,68,FALSE)</f>
        <v>205</v>
      </c>
      <c r="J813" s="8">
        <f>VLOOKUP(F813,'[1]328281'!$I$3:$CA$1936,69,FALSE)</f>
        <v>0</v>
      </c>
      <c r="K813" s="8">
        <f>VLOOKUP(F813,'[1]328281'!$I$3:$CA$1936,70,FALSE)</f>
        <v>0</v>
      </c>
      <c r="L813" s="8">
        <f>VLOOKUP(F813,'[1]328281'!$I$3:$CA$1936,71,FALSE)</f>
        <v>206</v>
      </c>
      <c r="M813" s="1" t="s">
        <v>1304</v>
      </c>
      <c r="N813" s="6" t="s">
        <v>678</v>
      </c>
      <c r="O813">
        <v>2023</v>
      </c>
      <c r="Q813" t="str">
        <f t="shared" si="4"/>
        <v>OK</v>
      </c>
    </row>
    <row r="814" spans="1:17" x14ac:dyDescent="0.4">
      <c r="A814" t="s">
        <v>277</v>
      </c>
      <c r="B814" t="s">
        <v>685</v>
      </c>
      <c r="C814" t="s">
        <v>732</v>
      </c>
      <c r="D814" t="s">
        <v>44</v>
      </c>
      <c r="F814" t="s">
        <v>1225</v>
      </c>
      <c r="G814">
        <v>67196</v>
      </c>
      <c r="H814" s="8">
        <f>VLOOKUP(F814,'[1]328281'!$I$3:$CA$1936,67,FALSE)</f>
        <v>686</v>
      </c>
      <c r="I814" s="8">
        <f>VLOOKUP(F814,'[1]328281'!$I$3:$CA$1936,68,FALSE)</f>
        <v>0</v>
      </c>
      <c r="J814" s="8">
        <f>VLOOKUP(F814,'[1]328281'!$I$3:$CA$1936,69,FALSE)</f>
        <v>0</v>
      </c>
      <c r="K814" s="8">
        <f>VLOOKUP(F814,'[1]328281'!$I$3:$CA$1936,70,FALSE)</f>
        <v>0</v>
      </c>
      <c r="L814" s="8">
        <f>VLOOKUP(F814,'[1]328281'!$I$3:$CA$1936,71,FALSE)</f>
        <v>66510</v>
      </c>
      <c r="M814" s="1" t="s">
        <v>1305</v>
      </c>
      <c r="N814" s="6" t="s">
        <v>678</v>
      </c>
      <c r="O814">
        <v>2023</v>
      </c>
      <c r="Q814" t="str">
        <f t="shared" si="4"/>
        <v>OK</v>
      </c>
    </row>
    <row r="815" spans="1:17" x14ac:dyDescent="0.4">
      <c r="A815" t="s">
        <v>277</v>
      </c>
      <c r="B815" t="s">
        <v>685</v>
      </c>
      <c r="C815" t="s">
        <v>732</v>
      </c>
      <c r="D815" t="s">
        <v>44</v>
      </c>
      <c r="F815" t="s">
        <v>161</v>
      </c>
      <c r="G815">
        <v>20057</v>
      </c>
      <c r="H815" s="8">
        <f>VLOOKUP(F815,'[1]328281'!$I$3:$CA$1936,67,FALSE)</f>
        <v>12994</v>
      </c>
      <c r="I815" s="8">
        <f>VLOOKUP(F815,'[1]328281'!$I$3:$CA$1936,68,FALSE)</f>
        <v>0</v>
      </c>
      <c r="J815" s="8">
        <f>VLOOKUP(F815,'[1]328281'!$I$3:$CA$1936,69,FALSE)</f>
        <v>0</v>
      </c>
      <c r="K815" s="8">
        <f>VLOOKUP(F815,'[1]328281'!$I$3:$CA$1936,70,FALSE)</f>
        <v>0</v>
      </c>
      <c r="L815" s="8">
        <f>VLOOKUP(F815,'[1]328281'!$I$3:$CA$1936,71,FALSE)</f>
        <v>7063</v>
      </c>
      <c r="M815" s="1" t="s">
        <v>1306</v>
      </c>
      <c r="N815" s="6" t="s">
        <v>678</v>
      </c>
      <c r="O815">
        <v>2023</v>
      </c>
      <c r="Q815" t="str">
        <f t="shared" si="4"/>
        <v>OK</v>
      </c>
    </row>
    <row r="816" spans="1:17" x14ac:dyDescent="0.4">
      <c r="A816" t="s">
        <v>277</v>
      </c>
      <c r="B816" t="s">
        <v>685</v>
      </c>
      <c r="C816" t="s">
        <v>732</v>
      </c>
      <c r="D816" t="s">
        <v>44</v>
      </c>
      <c r="F816" t="s">
        <v>1226</v>
      </c>
      <c r="G816">
        <v>28001</v>
      </c>
      <c r="H816" s="8">
        <v>0</v>
      </c>
      <c r="I816" s="8">
        <v>0</v>
      </c>
      <c r="J816" s="8">
        <v>0</v>
      </c>
      <c r="K816" s="8">
        <v>0</v>
      </c>
      <c r="L816" s="8">
        <v>28001</v>
      </c>
      <c r="M816" s="1" t="s">
        <v>1307</v>
      </c>
      <c r="N816" s="6" t="s">
        <v>678</v>
      </c>
      <c r="O816">
        <v>2023</v>
      </c>
      <c r="Q816" t="str">
        <f t="shared" si="4"/>
        <v>OK</v>
      </c>
    </row>
    <row r="817" spans="1:17" x14ac:dyDescent="0.4">
      <c r="A817" t="s">
        <v>277</v>
      </c>
      <c r="B817" t="s">
        <v>685</v>
      </c>
      <c r="C817" t="s">
        <v>732</v>
      </c>
      <c r="D817" t="s">
        <v>45</v>
      </c>
      <c r="F817" t="s">
        <v>175</v>
      </c>
      <c r="G817">
        <v>9728</v>
      </c>
      <c r="H817" s="8">
        <f>VLOOKUP(F817,'[1]328281'!$I$3:$CA$1936,67,FALSE)</f>
        <v>6485</v>
      </c>
      <c r="I817" s="8">
        <f>VLOOKUP(F817,'[1]328281'!$I$3:$CA$1936,68,FALSE)</f>
        <v>0</v>
      </c>
      <c r="J817" s="8">
        <f>VLOOKUP(F817,'[1]328281'!$I$3:$CA$1936,69,FALSE)</f>
        <v>0</v>
      </c>
      <c r="K817" s="8">
        <f>VLOOKUP(F817,'[1]328281'!$I$3:$CA$1936,70,FALSE)</f>
        <v>0</v>
      </c>
      <c r="L817" s="8">
        <f>VLOOKUP(F817,'[1]328281'!$I$3:$CA$1936,71,FALSE)</f>
        <v>3243</v>
      </c>
      <c r="M817" s="1" t="s">
        <v>1308</v>
      </c>
      <c r="N817" s="6" t="s">
        <v>678</v>
      </c>
      <c r="O817">
        <v>2023</v>
      </c>
      <c r="Q817" t="str">
        <f t="shared" si="4"/>
        <v>OK</v>
      </c>
    </row>
    <row r="818" spans="1:17" x14ac:dyDescent="0.4">
      <c r="A818" t="s">
        <v>277</v>
      </c>
      <c r="B818" t="s">
        <v>685</v>
      </c>
      <c r="C818" t="s">
        <v>732</v>
      </c>
      <c r="D818" t="s">
        <v>45</v>
      </c>
      <c r="F818" t="s">
        <v>1602</v>
      </c>
      <c r="G818">
        <v>7871</v>
      </c>
      <c r="H818" s="8">
        <v>2265</v>
      </c>
      <c r="I818" s="8">
        <f>VLOOKUP(F818,'[1]328281'!$I$3:$CA$1936,68,FALSE)</f>
        <v>2629</v>
      </c>
      <c r="J818" s="8">
        <f>VLOOKUP(F818,'[1]328281'!$I$3:$CA$1936,69,FALSE)</f>
        <v>0</v>
      </c>
      <c r="K818" s="8">
        <v>16</v>
      </c>
      <c r="L818" s="8">
        <v>2961</v>
      </c>
      <c r="M818" s="1" t="s">
        <v>1309</v>
      </c>
      <c r="N818" s="6" t="s">
        <v>678</v>
      </c>
      <c r="O818">
        <v>2023</v>
      </c>
      <c r="Q818" t="str">
        <f t="shared" si="4"/>
        <v>OK</v>
      </c>
    </row>
    <row r="819" spans="1:17" x14ac:dyDescent="0.4">
      <c r="A819" t="s">
        <v>277</v>
      </c>
      <c r="B819" t="s">
        <v>685</v>
      </c>
      <c r="C819" t="s">
        <v>732</v>
      </c>
      <c r="D819" t="s">
        <v>45</v>
      </c>
      <c r="F819" t="s">
        <v>1227</v>
      </c>
      <c r="G819">
        <v>190379</v>
      </c>
      <c r="H819" s="8">
        <v>126913</v>
      </c>
      <c r="I819" s="8">
        <v>31727</v>
      </c>
      <c r="J819" s="8">
        <f>VLOOKUP(F819,'[1]328281'!$I$3:$CA$1936,69,FALSE)</f>
        <v>0</v>
      </c>
      <c r="K819" s="8">
        <v>8</v>
      </c>
      <c r="L819" s="8">
        <v>31731</v>
      </c>
      <c r="M819" s="1" t="s">
        <v>756</v>
      </c>
      <c r="N819" s="6" t="s">
        <v>678</v>
      </c>
      <c r="O819">
        <v>2023</v>
      </c>
      <c r="Q819" t="str">
        <f t="shared" si="4"/>
        <v>OK</v>
      </c>
    </row>
    <row r="820" spans="1:17" x14ac:dyDescent="0.4">
      <c r="A820" t="s">
        <v>277</v>
      </c>
      <c r="B820" t="s">
        <v>685</v>
      </c>
      <c r="C820" t="s">
        <v>732</v>
      </c>
      <c r="D820" t="s">
        <v>45</v>
      </c>
      <c r="F820" t="s">
        <v>1170</v>
      </c>
      <c r="G820">
        <v>110495</v>
      </c>
      <c r="H820" s="8">
        <f>VLOOKUP(F820,'[1]328281'!$I$3:$CA$1936,67,FALSE)</f>
        <v>0</v>
      </c>
      <c r="I820" s="8">
        <f>VLOOKUP(F820,'[1]328281'!$I$3:$CA$1936,68,FALSE)</f>
        <v>0</v>
      </c>
      <c r="J820" s="8">
        <f>VLOOKUP(F820,'[1]328281'!$I$3:$CA$1936,69,FALSE)</f>
        <v>0</v>
      </c>
      <c r="K820" s="8">
        <f>VLOOKUP(F820,'[1]328281'!$I$3:$CA$1936,70,FALSE)</f>
        <v>46100</v>
      </c>
      <c r="L820" s="8">
        <f>VLOOKUP(F820,'[1]328281'!$I$3:$CA$1936,71,FALSE)</f>
        <v>64395</v>
      </c>
      <c r="M820" s="1" t="s">
        <v>757</v>
      </c>
      <c r="N820" s="6" t="s">
        <v>678</v>
      </c>
      <c r="O820">
        <v>2023</v>
      </c>
      <c r="Q820" t="str">
        <f t="shared" si="4"/>
        <v>OK</v>
      </c>
    </row>
    <row r="821" spans="1:17" x14ac:dyDescent="0.4">
      <c r="A821" t="s">
        <v>277</v>
      </c>
      <c r="B821" t="s">
        <v>685</v>
      </c>
      <c r="C821" t="s">
        <v>732</v>
      </c>
      <c r="D821" t="s">
        <v>45</v>
      </c>
      <c r="F821" t="s">
        <v>1171</v>
      </c>
      <c r="G821">
        <v>2696</v>
      </c>
      <c r="H821" s="8">
        <f>VLOOKUP(F821,'[1]328281'!$I$3:$CA$1936,67,FALSE)</f>
        <v>0</v>
      </c>
      <c r="I821" s="8">
        <f>VLOOKUP(F821,'[1]328281'!$I$3:$CA$1936,68,FALSE)</f>
        <v>0</v>
      </c>
      <c r="J821" s="8">
        <f>VLOOKUP(F821,'[1]328281'!$I$3:$CA$1936,69,FALSE)</f>
        <v>0</v>
      </c>
      <c r="K821" s="8">
        <f>VLOOKUP(F821,'[1]328281'!$I$3:$CA$1936,70,FALSE)</f>
        <v>0</v>
      </c>
      <c r="L821" s="8">
        <f>VLOOKUP(F821,'[1]328281'!$I$3:$CA$1936,71,FALSE)</f>
        <v>2696</v>
      </c>
      <c r="M821" s="1" t="s">
        <v>758</v>
      </c>
      <c r="N821" s="6" t="s">
        <v>678</v>
      </c>
      <c r="O821">
        <v>2023</v>
      </c>
      <c r="Q821" t="str">
        <f t="shared" si="4"/>
        <v>OK</v>
      </c>
    </row>
    <row r="822" spans="1:17" x14ac:dyDescent="0.4">
      <c r="A822" t="s">
        <v>277</v>
      </c>
      <c r="B822" t="s">
        <v>685</v>
      </c>
      <c r="C822" t="s">
        <v>732</v>
      </c>
      <c r="D822" t="s">
        <v>45</v>
      </c>
      <c r="F822" t="s">
        <v>177</v>
      </c>
      <c r="G822">
        <v>32482</v>
      </c>
      <c r="H822" s="8">
        <f>VLOOKUP(F822,'[1]328281'!$I$3:$CA$1936,67,FALSE)</f>
        <v>24361</v>
      </c>
      <c r="I822" s="8">
        <f>VLOOKUP(F822,'[1]328281'!$I$3:$CA$1936,68,FALSE)</f>
        <v>0</v>
      </c>
      <c r="J822" s="8">
        <f>VLOOKUP(F822,'[1]328281'!$I$3:$CA$1936,69,FALSE)</f>
        <v>0</v>
      </c>
      <c r="K822" s="8">
        <f>VLOOKUP(F822,'[1]328281'!$I$3:$CA$1936,70,FALSE)</f>
        <v>0</v>
      </c>
      <c r="L822" s="8">
        <f>VLOOKUP(F822,'[1]328281'!$I$3:$CA$1936,71,FALSE)</f>
        <v>8121</v>
      </c>
      <c r="M822" s="1" t="s">
        <v>430</v>
      </c>
      <c r="N822" s="6" t="s">
        <v>678</v>
      </c>
      <c r="O822">
        <v>2023</v>
      </c>
      <c r="Q822" t="str">
        <f t="shared" si="4"/>
        <v>OK</v>
      </c>
    </row>
    <row r="823" spans="1:17" x14ac:dyDescent="0.4">
      <c r="A823" t="s">
        <v>277</v>
      </c>
      <c r="B823" t="s">
        <v>685</v>
      </c>
      <c r="C823" t="s">
        <v>732</v>
      </c>
      <c r="D823" t="s">
        <v>45</v>
      </c>
      <c r="F823" t="s">
        <v>1603</v>
      </c>
      <c r="G823">
        <v>94796</v>
      </c>
      <c r="H823" s="8">
        <f>VLOOKUP(F823,'[1]328281'!$I$3:$CA$1936,67,FALSE)</f>
        <v>0</v>
      </c>
      <c r="I823" s="8">
        <f>VLOOKUP(F823,'[1]328281'!$I$3:$CA$1936,68,FALSE)</f>
        <v>0</v>
      </c>
      <c r="J823" s="8">
        <f>VLOOKUP(F823,'[1]328281'!$I$3:$CA$1936,69,FALSE)</f>
        <v>0</v>
      </c>
      <c r="K823" s="8">
        <v>9</v>
      </c>
      <c r="L823" s="8">
        <v>94787</v>
      </c>
      <c r="M823" s="1" t="s">
        <v>1310</v>
      </c>
      <c r="N823" s="6" t="s">
        <v>678</v>
      </c>
      <c r="O823">
        <v>2023</v>
      </c>
      <c r="Q823" t="str">
        <f t="shared" si="4"/>
        <v>OK</v>
      </c>
    </row>
    <row r="824" spans="1:17" x14ac:dyDescent="0.4">
      <c r="A824" t="s">
        <v>277</v>
      </c>
      <c r="B824" t="s">
        <v>685</v>
      </c>
      <c r="C824" t="s">
        <v>732</v>
      </c>
      <c r="D824" t="s">
        <v>45</v>
      </c>
      <c r="F824" t="s">
        <v>179</v>
      </c>
      <c r="G824">
        <v>40735</v>
      </c>
      <c r="H824" s="8">
        <f>VLOOKUP(F824,'[1]328281'!$I$3:$CA$1936,67,FALSE)</f>
        <v>0</v>
      </c>
      <c r="I824" s="8">
        <f>VLOOKUP(F824,'[1]328281'!$I$3:$CA$1936,68,FALSE)</f>
        <v>0</v>
      </c>
      <c r="J824" s="8">
        <f>VLOOKUP(F824,'[1]328281'!$I$3:$CA$1936,69,FALSE)</f>
        <v>0</v>
      </c>
      <c r="K824" s="8">
        <f>VLOOKUP(F824,'[1]328281'!$I$3:$CA$1936,70,FALSE)</f>
        <v>0</v>
      </c>
      <c r="L824" s="8">
        <f>VLOOKUP(F824,'[1]328281'!$I$3:$CA$1936,71,FALSE)</f>
        <v>40735</v>
      </c>
      <c r="M824" s="1" t="s">
        <v>1311</v>
      </c>
      <c r="N824" s="6" t="s">
        <v>678</v>
      </c>
      <c r="O824">
        <v>2023</v>
      </c>
      <c r="Q824" t="str">
        <f t="shared" si="4"/>
        <v>OK</v>
      </c>
    </row>
    <row r="825" spans="1:17" x14ac:dyDescent="0.4">
      <c r="A825" t="s">
        <v>277</v>
      </c>
      <c r="B825" t="s">
        <v>685</v>
      </c>
      <c r="C825" t="s">
        <v>732</v>
      </c>
      <c r="D825" t="s">
        <v>45</v>
      </c>
      <c r="F825" t="s">
        <v>181</v>
      </c>
      <c r="G825">
        <v>661</v>
      </c>
      <c r="H825" s="8">
        <f>VLOOKUP(F825,'[1]328281'!$I$3:$CA$1936,67,FALSE)</f>
        <v>330</v>
      </c>
      <c r="I825" s="8">
        <f>VLOOKUP(F825,'[1]328281'!$I$3:$CA$1936,68,FALSE)</f>
        <v>0</v>
      </c>
      <c r="J825" s="8">
        <f>VLOOKUP(F825,'[1]328281'!$I$3:$CA$1936,69,FALSE)</f>
        <v>0</v>
      </c>
      <c r="K825" s="8">
        <f>VLOOKUP(F825,'[1]328281'!$I$3:$CA$1936,70,FALSE)</f>
        <v>0</v>
      </c>
      <c r="L825" s="8">
        <f>VLOOKUP(F825,'[1]328281'!$I$3:$CA$1936,71,FALSE)</f>
        <v>331</v>
      </c>
      <c r="M825" s="1" t="s">
        <v>1312</v>
      </c>
      <c r="N825" s="6" t="s">
        <v>678</v>
      </c>
      <c r="O825">
        <v>2023</v>
      </c>
      <c r="Q825" t="str">
        <f t="shared" si="4"/>
        <v>OK</v>
      </c>
    </row>
    <row r="826" spans="1:17" x14ac:dyDescent="0.4">
      <c r="A826" t="s">
        <v>277</v>
      </c>
      <c r="B826" t="s">
        <v>685</v>
      </c>
      <c r="C826" t="s">
        <v>732</v>
      </c>
      <c r="D826" t="s">
        <v>45</v>
      </c>
      <c r="F826" t="s">
        <v>1173</v>
      </c>
      <c r="G826">
        <v>261355</v>
      </c>
      <c r="H826" s="8">
        <f>VLOOKUP(F826,'[1]328281'!$I$3:$CA$1936,67,FALSE)</f>
        <v>10502</v>
      </c>
      <c r="I826" s="8">
        <f>VLOOKUP(F826,'[1]328281'!$I$3:$CA$1936,68,FALSE)</f>
        <v>0</v>
      </c>
      <c r="J826" s="8">
        <f>VLOOKUP(F826,'[1]328281'!$I$3:$CA$1936,69,FALSE)</f>
        <v>0</v>
      </c>
      <c r="K826" s="8">
        <f>VLOOKUP(F826,'[1]328281'!$I$3:$CA$1936,70,FALSE)</f>
        <v>0</v>
      </c>
      <c r="L826" s="8">
        <f>VLOOKUP(F826,'[1]328281'!$I$3:$CA$1936,71,FALSE)</f>
        <v>250853</v>
      </c>
      <c r="M826" s="1" t="s">
        <v>1313</v>
      </c>
      <c r="N826" s="6" t="s">
        <v>678</v>
      </c>
      <c r="O826">
        <v>2023</v>
      </c>
      <c r="Q826" t="str">
        <f t="shared" si="4"/>
        <v>OK</v>
      </c>
    </row>
    <row r="827" spans="1:17" x14ac:dyDescent="0.4">
      <c r="A827" t="s">
        <v>277</v>
      </c>
      <c r="B827" t="s">
        <v>685</v>
      </c>
      <c r="C827" t="s">
        <v>732</v>
      </c>
      <c r="D827" t="s">
        <v>45</v>
      </c>
      <c r="F827" t="s">
        <v>1604</v>
      </c>
      <c r="G827">
        <v>35066</v>
      </c>
      <c r="H827" s="8">
        <v>23350</v>
      </c>
      <c r="I827" s="8">
        <v>5838</v>
      </c>
      <c r="J827" s="8">
        <f>VLOOKUP(F827,'[1]328281'!$I$3:$CA$1936,69,FALSE)</f>
        <v>0</v>
      </c>
      <c r="K827" s="8">
        <v>42</v>
      </c>
      <c r="L827" s="8">
        <v>5836</v>
      </c>
      <c r="M827" s="1" t="s">
        <v>1314</v>
      </c>
      <c r="N827" s="6" t="s">
        <v>678</v>
      </c>
      <c r="O827">
        <v>2023</v>
      </c>
      <c r="Q827" t="str">
        <f t="shared" si="4"/>
        <v>OK</v>
      </c>
    </row>
    <row r="828" spans="1:17" x14ac:dyDescent="0.4">
      <c r="A828" t="s">
        <v>277</v>
      </c>
      <c r="B828" t="s">
        <v>1315</v>
      </c>
      <c r="C828" t="s">
        <v>712</v>
      </c>
      <c r="D828" s="2" t="s">
        <v>21</v>
      </c>
      <c r="F828" t="s">
        <v>1174</v>
      </c>
      <c r="G828">
        <v>5145</v>
      </c>
      <c r="H828" s="8">
        <f>VLOOKUP(F828,'[1]328281'!$I$3:$CA$1936,67,FALSE)</f>
        <v>0</v>
      </c>
      <c r="I828" s="8">
        <f>VLOOKUP(F828,'[1]328281'!$I$3:$CA$1936,68,FALSE)</f>
        <v>0</v>
      </c>
      <c r="J828" s="8">
        <f>VLOOKUP(F828,'[1]328281'!$I$3:$CA$1936,69,FALSE)</f>
        <v>0</v>
      </c>
      <c r="K828" s="8">
        <f>VLOOKUP(F828,'[1]328281'!$I$3:$CA$1936,70,FALSE)</f>
        <v>0</v>
      </c>
      <c r="L828" s="8">
        <f>VLOOKUP(F828,'[1]328281'!$I$3:$CA$1936,71,FALSE)</f>
        <v>5145</v>
      </c>
      <c r="M828" s="1" t="s">
        <v>790</v>
      </c>
      <c r="N828" s="6" t="s">
        <v>678</v>
      </c>
      <c r="O828">
        <v>2023</v>
      </c>
      <c r="Q828" t="str">
        <f t="shared" si="4"/>
        <v>OK</v>
      </c>
    </row>
    <row r="829" spans="1:17" x14ac:dyDescent="0.4">
      <c r="A829" t="s">
        <v>277</v>
      </c>
      <c r="B829" t="s">
        <v>1315</v>
      </c>
      <c r="C829" t="s">
        <v>712</v>
      </c>
      <c r="D829" s="2" t="s">
        <v>21</v>
      </c>
      <c r="F829" t="s">
        <v>1229</v>
      </c>
      <c r="G829">
        <v>25544</v>
      </c>
      <c r="H829" s="8">
        <v>0</v>
      </c>
      <c r="I829" s="8">
        <v>19158</v>
      </c>
      <c r="J829" s="8">
        <v>0</v>
      </c>
      <c r="K829" s="8">
        <v>0</v>
      </c>
      <c r="L829" s="8">
        <v>6386</v>
      </c>
      <c r="M829" s="1" t="s">
        <v>1319</v>
      </c>
      <c r="N829" s="6" t="s">
        <v>678</v>
      </c>
      <c r="O829">
        <v>2023</v>
      </c>
      <c r="Q829" t="str">
        <f t="shared" si="4"/>
        <v>OK</v>
      </c>
    </row>
    <row r="830" spans="1:17" x14ac:dyDescent="0.4">
      <c r="A830" t="s">
        <v>277</v>
      </c>
      <c r="B830" t="s">
        <v>1315</v>
      </c>
      <c r="C830" t="s">
        <v>766</v>
      </c>
      <c r="D830" s="2" t="s">
        <v>767</v>
      </c>
      <c r="F830" t="s">
        <v>96</v>
      </c>
      <c r="G830">
        <v>1000</v>
      </c>
      <c r="H830" s="8">
        <f>VLOOKUP(F830,'[1]328281'!$I$3:$CA$1936,67,FALSE)</f>
        <v>0</v>
      </c>
      <c r="I830" s="8">
        <f>VLOOKUP(F830,'[1]328281'!$I$3:$CA$1936,68,FALSE)</f>
        <v>0</v>
      </c>
      <c r="J830" s="8">
        <f>VLOOKUP(F830,'[1]328281'!$I$3:$CA$1936,69,FALSE)</f>
        <v>0</v>
      </c>
      <c r="K830" s="8">
        <f>VLOOKUP(F830,'[1]328281'!$I$3:$CA$1936,70,FALSE)</f>
        <v>0</v>
      </c>
      <c r="L830" s="8">
        <f>VLOOKUP(F830,'[1]328281'!$I$3:$CA$1936,71,FALSE)</f>
        <v>1000</v>
      </c>
      <c r="M830" s="1" t="s">
        <v>796</v>
      </c>
      <c r="N830" s="6" t="s">
        <v>678</v>
      </c>
      <c r="O830">
        <v>2023</v>
      </c>
      <c r="Q830" t="str">
        <f t="shared" si="4"/>
        <v>OK</v>
      </c>
    </row>
    <row r="831" spans="1:17" x14ac:dyDescent="0.4">
      <c r="A831" t="s">
        <v>277</v>
      </c>
      <c r="B831" t="s">
        <v>1315</v>
      </c>
      <c r="C831" t="s">
        <v>766</v>
      </c>
      <c r="D831" s="2" t="s">
        <v>767</v>
      </c>
      <c r="F831" t="s">
        <v>97</v>
      </c>
      <c r="G831">
        <v>5725</v>
      </c>
      <c r="H831" s="8">
        <f>VLOOKUP(F831,'[1]328281'!$I$3:$CA$1936,67,FALSE)</f>
        <v>0</v>
      </c>
      <c r="I831" s="8">
        <f>VLOOKUP(F831,'[1]328281'!$I$3:$CA$1936,68,FALSE)</f>
        <v>0</v>
      </c>
      <c r="J831" s="8">
        <f>VLOOKUP(F831,'[1]328281'!$I$3:$CA$1936,69,FALSE)</f>
        <v>0</v>
      </c>
      <c r="K831" s="8">
        <f>VLOOKUP(F831,'[1]328281'!$I$3:$CA$1936,70,FALSE)</f>
        <v>0</v>
      </c>
      <c r="L831" s="8">
        <f>VLOOKUP(F831,'[1]328281'!$I$3:$CA$1936,71,FALSE)</f>
        <v>5725</v>
      </c>
      <c r="M831" s="1" t="s">
        <v>1320</v>
      </c>
      <c r="N831" s="6" t="s">
        <v>678</v>
      </c>
      <c r="O831">
        <v>2023</v>
      </c>
      <c r="Q831" t="str">
        <f t="shared" si="4"/>
        <v>OK</v>
      </c>
    </row>
    <row r="832" spans="1:17" x14ac:dyDescent="0.4">
      <c r="A832" t="s">
        <v>277</v>
      </c>
      <c r="B832" t="s">
        <v>1315</v>
      </c>
      <c r="C832" t="s">
        <v>770</v>
      </c>
      <c r="D832" s="2" t="s">
        <v>1316</v>
      </c>
      <c r="F832" t="s">
        <v>1566</v>
      </c>
      <c r="G832">
        <v>13185</v>
      </c>
      <c r="H832" s="8">
        <f>VLOOKUP(F832,'[1]328281'!$I$3:$CA$1936,67,FALSE)</f>
        <v>0</v>
      </c>
      <c r="I832" s="8">
        <f>VLOOKUP(F832,'[1]328281'!$I$3:$CA$1936,68,FALSE)</f>
        <v>0</v>
      </c>
      <c r="J832" s="8">
        <f>VLOOKUP(F832,'[1]328281'!$I$3:$CA$1936,69,FALSE)</f>
        <v>0</v>
      </c>
      <c r="K832" s="8">
        <f>VLOOKUP(F832,'[1]328281'!$I$3:$CA$1936,70,FALSE)</f>
        <v>0</v>
      </c>
      <c r="L832" s="8">
        <f>VLOOKUP(F832,'[1]328281'!$I$3:$CA$1936,71,FALSE)</f>
        <v>13185</v>
      </c>
      <c r="M832" s="1" t="s">
        <v>1321</v>
      </c>
      <c r="N832" s="6" t="s">
        <v>678</v>
      </c>
      <c r="O832">
        <v>2023</v>
      </c>
      <c r="Q832" t="str">
        <f t="shared" si="4"/>
        <v>OK</v>
      </c>
    </row>
    <row r="833" spans="1:17" x14ac:dyDescent="0.4">
      <c r="A833" t="s">
        <v>277</v>
      </c>
      <c r="B833" t="s">
        <v>1315</v>
      </c>
      <c r="C833" t="s">
        <v>770</v>
      </c>
      <c r="D833" s="2" t="s">
        <v>1316</v>
      </c>
      <c r="F833" t="s">
        <v>1567</v>
      </c>
      <c r="G833">
        <v>5355</v>
      </c>
      <c r="H833" s="8">
        <f>VLOOKUP(F833,'[1]328281'!$I$3:$CA$1936,67,FALSE)</f>
        <v>0</v>
      </c>
      <c r="I833" s="8">
        <f>VLOOKUP(F833,'[1]328281'!$I$3:$CA$1936,68,FALSE)</f>
        <v>0</v>
      </c>
      <c r="J833" s="8">
        <f>VLOOKUP(F833,'[1]328281'!$I$3:$CA$1936,69,FALSE)</f>
        <v>0</v>
      </c>
      <c r="K833" s="8">
        <f>VLOOKUP(F833,'[1]328281'!$I$3:$CA$1936,70,FALSE)</f>
        <v>0</v>
      </c>
      <c r="L833" s="8">
        <f>VLOOKUP(F833,'[1]328281'!$I$3:$CA$1936,71,FALSE)</f>
        <v>5355</v>
      </c>
      <c r="M833" s="1" t="s">
        <v>1322</v>
      </c>
      <c r="N833" s="6" t="s">
        <v>678</v>
      </c>
      <c r="O833">
        <v>2023</v>
      </c>
      <c r="Q833" t="str">
        <f t="shared" si="4"/>
        <v>OK</v>
      </c>
    </row>
    <row r="834" spans="1:17" x14ac:dyDescent="0.4">
      <c r="A834" t="s">
        <v>277</v>
      </c>
      <c r="B834" t="s">
        <v>1315</v>
      </c>
      <c r="C834" t="s">
        <v>773</v>
      </c>
      <c r="D834" s="2" t="s">
        <v>64</v>
      </c>
      <c r="F834" t="s">
        <v>260</v>
      </c>
      <c r="G834">
        <v>17700</v>
      </c>
      <c r="H834" s="8">
        <f>VLOOKUP(F834,'[1]328281'!$I$3:$CA$1936,67,FALSE)</f>
        <v>0</v>
      </c>
      <c r="I834" s="8">
        <f>VLOOKUP(F834,'[1]328281'!$I$3:$CA$1936,68,FALSE)</f>
        <v>0</v>
      </c>
      <c r="J834" s="8">
        <f>VLOOKUP(F834,'[1]328281'!$I$3:$CA$1936,69,FALSE)</f>
        <v>0</v>
      </c>
      <c r="K834" s="8">
        <f>VLOOKUP(F834,'[1]328281'!$I$3:$CA$1936,70,FALSE)</f>
        <v>0</v>
      </c>
      <c r="L834" s="8">
        <f>VLOOKUP(F834,'[1]328281'!$I$3:$CA$1936,71,FALSE)</f>
        <v>17700</v>
      </c>
      <c r="M834" s="1" t="s">
        <v>807</v>
      </c>
      <c r="N834" s="6" t="s">
        <v>678</v>
      </c>
      <c r="O834">
        <v>2023</v>
      </c>
      <c r="Q834" t="str">
        <f t="shared" si="4"/>
        <v>OK</v>
      </c>
    </row>
    <row r="835" spans="1:17" x14ac:dyDescent="0.4">
      <c r="A835" t="s">
        <v>277</v>
      </c>
      <c r="B835" t="s">
        <v>1315</v>
      </c>
      <c r="C835" t="s">
        <v>713</v>
      </c>
      <c r="D835" s="2" t="s">
        <v>68</v>
      </c>
      <c r="F835" t="s">
        <v>1230</v>
      </c>
      <c r="G835">
        <v>27</v>
      </c>
      <c r="H835" s="8">
        <f>VLOOKUP(F835,'[1]328281'!$I$3:$CA$1936,67,FALSE)</f>
        <v>0</v>
      </c>
      <c r="I835" s="8">
        <f>VLOOKUP(F835,'[1]328281'!$I$3:$CA$1936,68,FALSE)</f>
        <v>0</v>
      </c>
      <c r="J835" s="8">
        <f>VLOOKUP(F835,'[1]328281'!$I$3:$CA$1936,69,FALSE)</f>
        <v>0</v>
      </c>
      <c r="K835" s="8">
        <f>VLOOKUP(F835,'[1]328281'!$I$3:$CA$1936,70,FALSE)</f>
        <v>27</v>
      </c>
      <c r="L835" s="8">
        <f>VLOOKUP(F835,'[1]328281'!$I$3:$CA$1936,71,FALSE)</f>
        <v>0</v>
      </c>
      <c r="M835" s="1" t="s">
        <v>808</v>
      </c>
      <c r="N835" s="6" t="s">
        <v>678</v>
      </c>
      <c r="O835">
        <v>2023</v>
      </c>
      <c r="Q835" t="str">
        <f t="shared" si="4"/>
        <v>OK</v>
      </c>
    </row>
    <row r="836" spans="1:17" x14ac:dyDescent="0.4">
      <c r="A836" t="s">
        <v>277</v>
      </c>
      <c r="B836" t="s">
        <v>1315</v>
      </c>
      <c r="C836" t="s">
        <v>713</v>
      </c>
      <c r="D836" s="2" t="s">
        <v>68</v>
      </c>
      <c r="F836" t="s">
        <v>269</v>
      </c>
      <c r="G836">
        <v>25625</v>
      </c>
      <c r="H836" s="8">
        <f>VLOOKUP(F836,'[1]328281'!$I$3:$CA$1936,67,FALSE)</f>
        <v>0</v>
      </c>
      <c r="I836" s="8">
        <f>VLOOKUP(F836,'[1]328281'!$I$3:$CA$1936,68,FALSE)</f>
        <v>0</v>
      </c>
      <c r="J836" s="8">
        <f>VLOOKUP(F836,'[1]328281'!$I$3:$CA$1936,69,FALSE)</f>
        <v>0</v>
      </c>
      <c r="K836" s="8">
        <f>VLOOKUP(F836,'[1]328281'!$I$3:$CA$1936,70,FALSE)</f>
        <v>24788</v>
      </c>
      <c r="L836" s="8">
        <f>VLOOKUP(F836,'[1]328281'!$I$3:$CA$1936,71,FALSE)</f>
        <v>837</v>
      </c>
      <c r="M836" s="1" t="s">
        <v>448</v>
      </c>
      <c r="N836" s="6" t="s">
        <v>678</v>
      </c>
      <c r="O836">
        <v>2023</v>
      </c>
      <c r="Q836" t="str">
        <f t="shared" si="4"/>
        <v>OK</v>
      </c>
    </row>
    <row r="837" spans="1:17" x14ac:dyDescent="0.4">
      <c r="A837" t="s">
        <v>277</v>
      </c>
      <c r="B837" t="s">
        <v>1323</v>
      </c>
      <c r="C837" t="s">
        <v>712</v>
      </c>
      <c r="D837" t="s">
        <v>855</v>
      </c>
      <c r="F837" t="s">
        <v>1568</v>
      </c>
      <c r="G837">
        <v>32026</v>
      </c>
      <c r="H837" s="8">
        <f>VLOOKUP(F837,'[1]328281'!$I$3:$CA$1936,67,FALSE)</f>
        <v>14750</v>
      </c>
      <c r="I837" s="8">
        <f>VLOOKUP(F837,'[1]328281'!$I$3:$CA$1936,68,FALSE)</f>
        <v>0</v>
      </c>
      <c r="J837" s="8">
        <f>VLOOKUP(F837,'[1]328281'!$I$3:$CA$1936,69,FALSE)</f>
        <v>0</v>
      </c>
      <c r="K837" s="8">
        <f>VLOOKUP(F837,'[1]328281'!$I$3:$CA$1936,70,FALSE)</f>
        <v>0</v>
      </c>
      <c r="L837" s="8">
        <f>VLOOKUP(F837,'[1]328281'!$I$3:$CA$1936,71,FALSE)</f>
        <v>17276</v>
      </c>
      <c r="M837" s="1" t="s">
        <v>1330</v>
      </c>
      <c r="N837" s="6" t="s">
        <v>678</v>
      </c>
      <c r="O837">
        <v>2023</v>
      </c>
      <c r="Q837" t="str">
        <f t="shared" si="4"/>
        <v>OK</v>
      </c>
    </row>
    <row r="838" spans="1:17" x14ac:dyDescent="0.4">
      <c r="A838" t="s">
        <v>277</v>
      </c>
      <c r="B838" t="s">
        <v>1323</v>
      </c>
      <c r="C838" t="s">
        <v>712</v>
      </c>
      <c r="D838" t="s">
        <v>855</v>
      </c>
      <c r="F838" t="s">
        <v>1569</v>
      </c>
      <c r="G838">
        <v>43326</v>
      </c>
      <c r="H838" s="8">
        <f>VLOOKUP(F838,'[1]328281'!$I$3:$CA$1936,67,FALSE)</f>
        <v>0</v>
      </c>
      <c r="I838" s="8">
        <f>VLOOKUP(F838,'[1]328281'!$I$3:$CA$1936,68,FALSE)</f>
        <v>0</v>
      </c>
      <c r="J838" s="8">
        <f>VLOOKUP(F838,'[1]328281'!$I$3:$CA$1936,69,FALSE)</f>
        <v>0</v>
      </c>
      <c r="K838" s="8">
        <f>VLOOKUP(F838,'[1]328281'!$I$3:$CA$1936,70,FALSE)</f>
        <v>22618</v>
      </c>
      <c r="L838" s="8">
        <f>VLOOKUP(F838,'[1]328281'!$I$3:$CA$1936,71,FALSE)</f>
        <v>20708</v>
      </c>
      <c r="M838" s="1" t="s">
        <v>1331</v>
      </c>
      <c r="N838" s="6" t="s">
        <v>678</v>
      </c>
      <c r="O838">
        <v>2023</v>
      </c>
      <c r="Q838" t="str">
        <f t="shared" si="4"/>
        <v>OK</v>
      </c>
    </row>
    <row r="839" spans="1:17" x14ac:dyDescent="0.4">
      <c r="A839" t="s">
        <v>277</v>
      </c>
      <c r="B839" t="s">
        <v>1323</v>
      </c>
      <c r="C839" t="s">
        <v>712</v>
      </c>
      <c r="D839" t="s">
        <v>855</v>
      </c>
      <c r="F839" t="s">
        <v>1605</v>
      </c>
      <c r="G839">
        <v>14644</v>
      </c>
      <c r="H839" s="8">
        <v>0</v>
      </c>
      <c r="I839" s="8">
        <v>0</v>
      </c>
      <c r="J839" s="8">
        <v>0</v>
      </c>
      <c r="K839" s="8">
        <v>8</v>
      </c>
      <c r="L839" s="8">
        <v>14636</v>
      </c>
      <c r="M839" s="1" t="s">
        <v>1332</v>
      </c>
      <c r="N839" s="6" t="s">
        <v>678</v>
      </c>
      <c r="O839">
        <v>2023</v>
      </c>
      <c r="Q839" t="str">
        <f t="shared" si="4"/>
        <v>OK</v>
      </c>
    </row>
    <row r="840" spans="1:17" x14ac:dyDescent="0.4">
      <c r="A840" t="s">
        <v>277</v>
      </c>
      <c r="B840" t="s">
        <v>1323</v>
      </c>
      <c r="C840" t="s">
        <v>712</v>
      </c>
      <c r="D840" t="s">
        <v>855</v>
      </c>
      <c r="F840" t="s">
        <v>1570</v>
      </c>
      <c r="G840">
        <v>19250</v>
      </c>
      <c r="H840" s="8">
        <f>VLOOKUP(F840,'[1]328281'!$I$3:$CA$1936,67,FALSE)</f>
        <v>9625</v>
      </c>
      <c r="I840" s="8">
        <f>VLOOKUP(F840,'[1]328281'!$I$3:$CA$1936,68,FALSE)</f>
        <v>0</v>
      </c>
      <c r="J840" s="8">
        <f>VLOOKUP(F840,'[1]328281'!$I$3:$CA$1936,69,FALSE)</f>
        <v>0</v>
      </c>
      <c r="K840" s="8">
        <f>VLOOKUP(F840,'[1]328281'!$I$3:$CA$1936,70,FALSE)</f>
        <v>0</v>
      </c>
      <c r="L840" s="8">
        <f>VLOOKUP(F840,'[1]328281'!$I$3:$CA$1936,71,FALSE)</f>
        <v>9625</v>
      </c>
      <c r="M840" s="1" t="s">
        <v>1333</v>
      </c>
      <c r="N840" s="6" t="s">
        <v>678</v>
      </c>
      <c r="O840">
        <v>2023</v>
      </c>
      <c r="Q840" t="str">
        <f t="shared" si="4"/>
        <v>OK</v>
      </c>
    </row>
    <row r="841" spans="1:17" x14ac:dyDescent="0.4">
      <c r="A841" t="s">
        <v>277</v>
      </c>
      <c r="B841" t="s">
        <v>1323</v>
      </c>
      <c r="C841" t="s">
        <v>712</v>
      </c>
      <c r="D841" t="s">
        <v>855</v>
      </c>
      <c r="F841" t="s">
        <v>1571</v>
      </c>
      <c r="G841">
        <v>1882</v>
      </c>
      <c r="H841" s="8">
        <f>VLOOKUP(F841,'[1]328281'!$I$3:$CA$1936,67,FALSE)</f>
        <v>0</v>
      </c>
      <c r="I841" s="8">
        <f>VLOOKUP(F841,'[1]328281'!$I$3:$CA$1936,68,FALSE)</f>
        <v>0</v>
      </c>
      <c r="J841" s="8">
        <f>VLOOKUP(F841,'[1]328281'!$I$3:$CA$1936,69,FALSE)</f>
        <v>0</v>
      </c>
      <c r="K841" s="8">
        <f>VLOOKUP(F841,'[1]328281'!$I$3:$CA$1936,70,FALSE)</f>
        <v>0</v>
      </c>
      <c r="L841" s="8">
        <f>VLOOKUP(F841,'[1]328281'!$I$3:$CA$1936,71,FALSE)</f>
        <v>1882</v>
      </c>
      <c r="M841" s="1" t="s">
        <v>1334</v>
      </c>
      <c r="N841" s="6" t="s">
        <v>678</v>
      </c>
      <c r="O841">
        <v>2023</v>
      </c>
      <c r="Q841" t="str">
        <f t="shared" si="4"/>
        <v>OK</v>
      </c>
    </row>
    <row r="842" spans="1:17" x14ac:dyDescent="0.4">
      <c r="A842" t="s">
        <v>277</v>
      </c>
      <c r="B842" t="s">
        <v>1323</v>
      </c>
      <c r="C842" t="s">
        <v>712</v>
      </c>
      <c r="D842" t="s">
        <v>22</v>
      </c>
      <c r="F842" t="s">
        <v>1572</v>
      </c>
      <c r="G842">
        <v>74208</v>
      </c>
      <c r="H842" s="8">
        <f>VLOOKUP(F842,'[1]328281'!$I$3:$CA$1936,67,FALSE)</f>
        <v>447</v>
      </c>
      <c r="I842" s="8">
        <f>VLOOKUP(F842,'[1]328281'!$I$3:$CA$1936,68,FALSE)</f>
        <v>223</v>
      </c>
      <c r="J842" s="8">
        <f>VLOOKUP(F842,'[1]328281'!$I$3:$CA$1936,69,FALSE)</f>
        <v>0</v>
      </c>
      <c r="K842" s="8">
        <f>VLOOKUP(F842,'[1]328281'!$I$3:$CA$1936,70,FALSE)</f>
        <v>2702</v>
      </c>
      <c r="L842" s="8">
        <f>VLOOKUP(F842,'[1]328281'!$I$3:$CA$1936,71,FALSE)</f>
        <v>70836</v>
      </c>
      <c r="M842" s="1" t="s">
        <v>1335</v>
      </c>
      <c r="N842" s="6" t="s">
        <v>678</v>
      </c>
      <c r="O842">
        <v>2023</v>
      </c>
      <c r="Q842" t="str">
        <f t="shared" si="4"/>
        <v>OK</v>
      </c>
    </row>
    <row r="843" spans="1:17" x14ac:dyDescent="0.4">
      <c r="A843" t="s">
        <v>277</v>
      </c>
      <c r="B843" t="s">
        <v>1323</v>
      </c>
      <c r="C843" t="s">
        <v>712</v>
      </c>
      <c r="D843" t="s">
        <v>22</v>
      </c>
      <c r="F843" t="s">
        <v>1606</v>
      </c>
      <c r="G843">
        <v>3982</v>
      </c>
      <c r="H843" s="8">
        <f>VLOOKUP(F843,'[1]328281'!$I$3:$CA$1936,67,FALSE)</f>
        <v>0</v>
      </c>
      <c r="I843" s="8">
        <f>VLOOKUP(F843,'[1]328281'!$I$3:$CA$1936,68,FALSE)</f>
        <v>0</v>
      </c>
      <c r="J843" s="8">
        <f>VLOOKUP(F843,'[1]328281'!$I$3:$CA$1936,69,FALSE)</f>
        <v>0</v>
      </c>
      <c r="K843" s="8">
        <v>8</v>
      </c>
      <c r="L843" s="8">
        <v>3974</v>
      </c>
      <c r="M843" s="1" t="s">
        <v>922</v>
      </c>
      <c r="N843" s="6" t="s">
        <v>678</v>
      </c>
      <c r="O843">
        <v>2023</v>
      </c>
      <c r="Q843" t="str">
        <f t="shared" si="4"/>
        <v>OK</v>
      </c>
    </row>
    <row r="844" spans="1:17" x14ac:dyDescent="0.4">
      <c r="A844" t="s">
        <v>277</v>
      </c>
      <c r="B844" t="s">
        <v>1323</v>
      </c>
      <c r="C844" t="s">
        <v>712</v>
      </c>
      <c r="D844" t="s">
        <v>22</v>
      </c>
      <c r="F844" t="s">
        <v>1573</v>
      </c>
      <c r="G844">
        <v>5698</v>
      </c>
      <c r="H844" s="8">
        <f>VLOOKUP(F844,'[1]328281'!$I$3:$CA$1936,67,FALSE)</f>
        <v>0</v>
      </c>
      <c r="I844" s="8">
        <f>VLOOKUP(F844,'[1]328281'!$I$3:$CA$1936,68,FALSE)</f>
        <v>0</v>
      </c>
      <c r="J844" s="8">
        <f>VLOOKUP(F844,'[1]328281'!$I$3:$CA$1936,69,FALSE)</f>
        <v>0</v>
      </c>
      <c r="K844" s="8">
        <f>VLOOKUP(F844,'[1]328281'!$I$3:$CA$1936,70,FALSE)</f>
        <v>0</v>
      </c>
      <c r="L844" s="8">
        <f>VLOOKUP(F844,'[1]328281'!$I$3:$CA$1936,71,FALSE)</f>
        <v>5698</v>
      </c>
      <c r="M844" s="1" t="s">
        <v>1336</v>
      </c>
      <c r="N844" s="6" t="s">
        <v>678</v>
      </c>
      <c r="O844">
        <v>2023</v>
      </c>
      <c r="Q844" t="str">
        <f t="shared" si="4"/>
        <v>OK</v>
      </c>
    </row>
    <row r="845" spans="1:17" x14ac:dyDescent="0.4">
      <c r="A845" t="s">
        <v>277</v>
      </c>
      <c r="B845" t="s">
        <v>1323</v>
      </c>
      <c r="C845" t="s">
        <v>766</v>
      </c>
      <c r="D845" t="s">
        <v>907</v>
      </c>
      <c r="F845" t="s">
        <v>1247</v>
      </c>
      <c r="G845">
        <v>317873</v>
      </c>
      <c r="H845" s="8">
        <f>VLOOKUP(F845,'[1]328281'!$I$3:$CA$1936,67,FALSE)</f>
        <v>0</v>
      </c>
      <c r="I845" s="8">
        <v>3300</v>
      </c>
      <c r="J845" s="8">
        <f>VLOOKUP(F845,'[1]328281'!$I$3:$CA$1936,69,FALSE)</f>
        <v>0</v>
      </c>
      <c r="K845" s="8">
        <v>220126</v>
      </c>
      <c r="L845" s="8">
        <v>94447</v>
      </c>
      <c r="M845" s="1" t="s">
        <v>1337</v>
      </c>
      <c r="N845" s="6" t="s">
        <v>678</v>
      </c>
      <c r="O845">
        <v>2023</v>
      </c>
      <c r="Q845" t="str">
        <f t="shared" si="4"/>
        <v>OK</v>
      </c>
    </row>
    <row r="846" spans="1:17" x14ac:dyDescent="0.4">
      <c r="A846" t="s">
        <v>277</v>
      </c>
      <c r="B846" t="s">
        <v>1323</v>
      </c>
      <c r="C846" t="s">
        <v>910</v>
      </c>
      <c r="D846" t="s">
        <v>33</v>
      </c>
      <c r="F846" t="s">
        <v>124</v>
      </c>
      <c r="G846">
        <v>2283</v>
      </c>
      <c r="H846" s="8">
        <f>VLOOKUP(F846,'[1]328281'!$I$3:$CA$1936,67,FALSE)</f>
        <v>0</v>
      </c>
      <c r="I846" s="8">
        <f>VLOOKUP(F846,'[1]328281'!$I$3:$CA$1936,68,FALSE)</f>
        <v>0</v>
      </c>
      <c r="J846" s="8">
        <f>VLOOKUP(F846,'[1]328281'!$I$3:$CA$1936,69,FALSE)</f>
        <v>0</v>
      </c>
      <c r="K846" s="8">
        <f>VLOOKUP(F846,'[1]328281'!$I$3:$CA$1936,70,FALSE)</f>
        <v>2283</v>
      </c>
      <c r="L846" s="8">
        <f>VLOOKUP(F846,'[1]328281'!$I$3:$CA$1936,71,FALSE)</f>
        <v>0</v>
      </c>
      <c r="M846" s="1" t="s">
        <v>1338</v>
      </c>
      <c r="N846" s="6" t="s">
        <v>678</v>
      </c>
      <c r="O846">
        <v>2023</v>
      </c>
      <c r="Q846" t="str">
        <f t="shared" si="4"/>
        <v>OK</v>
      </c>
    </row>
    <row r="847" spans="1:17" x14ac:dyDescent="0.4">
      <c r="A847" t="s">
        <v>277</v>
      </c>
      <c r="B847" t="s">
        <v>1323</v>
      </c>
      <c r="C847" t="s">
        <v>910</v>
      </c>
      <c r="D847" t="s">
        <v>33</v>
      </c>
      <c r="F847" t="s">
        <v>125</v>
      </c>
      <c r="G847">
        <v>3205</v>
      </c>
      <c r="H847" s="8">
        <f>VLOOKUP(F847,'[1]328281'!$I$3:$CA$1936,67,FALSE)</f>
        <v>0</v>
      </c>
      <c r="I847" s="8">
        <f>VLOOKUP(F847,'[1]328281'!$I$3:$CA$1936,68,FALSE)</f>
        <v>0</v>
      </c>
      <c r="J847" s="8">
        <f>VLOOKUP(F847,'[1]328281'!$I$3:$CA$1936,69,FALSE)</f>
        <v>0</v>
      </c>
      <c r="K847" s="8">
        <f>VLOOKUP(F847,'[1]328281'!$I$3:$CA$1936,70,FALSE)</f>
        <v>1700</v>
      </c>
      <c r="L847" s="8">
        <f>VLOOKUP(F847,'[1]328281'!$I$3:$CA$1936,71,FALSE)</f>
        <v>1505</v>
      </c>
      <c r="M847" s="1" t="s">
        <v>927</v>
      </c>
      <c r="N847" s="6" t="s">
        <v>678</v>
      </c>
      <c r="O847">
        <v>2023</v>
      </c>
      <c r="Q847" t="str">
        <f t="shared" si="4"/>
        <v>OK</v>
      </c>
    </row>
    <row r="848" spans="1:17" x14ac:dyDescent="0.4">
      <c r="A848" t="s">
        <v>277</v>
      </c>
      <c r="B848" t="s">
        <v>1323</v>
      </c>
      <c r="C848" t="s">
        <v>910</v>
      </c>
      <c r="D848" t="s">
        <v>33</v>
      </c>
      <c r="F848" t="s">
        <v>126</v>
      </c>
      <c r="G848">
        <v>27711</v>
      </c>
      <c r="H848" s="8">
        <f>VLOOKUP(F848,'[1]328281'!$I$3:$CA$1936,67,FALSE)</f>
        <v>0</v>
      </c>
      <c r="I848" s="8">
        <f>VLOOKUP(F848,'[1]328281'!$I$3:$CA$1936,68,FALSE)</f>
        <v>0</v>
      </c>
      <c r="J848" s="8">
        <f>VLOOKUP(F848,'[1]328281'!$I$3:$CA$1936,69,FALSE)</f>
        <v>0</v>
      </c>
      <c r="K848" s="8">
        <f>VLOOKUP(F848,'[1]328281'!$I$3:$CA$1936,70,FALSE)</f>
        <v>0</v>
      </c>
      <c r="L848" s="8">
        <f>VLOOKUP(F848,'[1]328281'!$I$3:$CA$1936,71,FALSE)</f>
        <v>27711</v>
      </c>
      <c r="M848" s="1" t="s">
        <v>928</v>
      </c>
      <c r="N848" s="6" t="s">
        <v>678</v>
      </c>
      <c r="O848">
        <v>2023</v>
      </c>
      <c r="Q848" t="str">
        <f t="shared" si="4"/>
        <v>OK</v>
      </c>
    </row>
    <row r="849" spans="1:17" x14ac:dyDescent="0.4">
      <c r="A849" t="s">
        <v>277</v>
      </c>
      <c r="B849" t="s">
        <v>1323</v>
      </c>
      <c r="C849" t="s">
        <v>773</v>
      </c>
      <c r="D849" t="s">
        <v>62</v>
      </c>
      <c r="F849" t="s">
        <v>257</v>
      </c>
      <c r="G849">
        <v>7793</v>
      </c>
      <c r="H849" s="8">
        <f>VLOOKUP(F849,'[1]328281'!$I$3:$CA$1936,67,FALSE)</f>
        <v>0</v>
      </c>
      <c r="I849" s="8">
        <f>VLOOKUP(F849,'[1]328281'!$I$3:$CA$1936,68,FALSE)</f>
        <v>0</v>
      </c>
      <c r="J849" s="8">
        <f>VLOOKUP(F849,'[1]328281'!$I$3:$CA$1936,69,FALSE)</f>
        <v>0</v>
      </c>
      <c r="K849" s="8">
        <f>VLOOKUP(F849,'[1]328281'!$I$3:$CA$1936,70,FALSE)</f>
        <v>4300</v>
      </c>
      <c r="L849" s="8">
        <f>VLOOKUP(F849,'[1]328281'!$I$3:$CA$1936,71,FALSE)</f>
        <v>3493</v>
      </c>
      <c r="M849" s="1" t="s">
        <v>1339</v>
      </c>
      <c r="N849" s="6" t="s">
        <v>678</v>
      </c>
      <c r="O849">
        <v>2023</v>
      </c>
      <c r="Q849" t="str">
        <f t="shared" si="4"/>
        <v>OK</v>
      </c>
    </row>
    <row r="850" spans="1:17" x14ac:dyDescent="0.4">
      <c r="A850" t="s">
        <v>283</v>
      </c>
      <c r="B850" t="s">
        <v>687</v>
      </c>
      <c r="C850" t="s">
        <v>809</v>
      </c>
      <c r="D850" t="s">
        <v>23</v>
      </c>
      <c r="F850" t="s">
        <v>88</v>
      </c>
      <c r="G850">
        <v>40999</v>
      </c>
      <c r="H850" s="8">
        <f>VLOOKUP(F850,'[1]328281'!$I$3:$CA$1936,67,FALSE)</f>
        <v>0</v>
      </c>
      <c r="I850" s="8">
        <f>VLOOKUP(F850,'[1]328281'!$I$3:$CA$1936,68,FALSE)</f>
        <v>0</v>
      </c>
      <c r="J850" s="8">
        <f>VLOOKUP(F850,'[1]328281'!$I$3:$CA$1936,69,FALSE)</f>
        <v>7400</v>
      </c>
      <c r="K850" s="8">
        <f>VLOOKUP(F850,'[1]328281'!$I$3:$CA$1936,70,FALSE)</f>
        <v>0</v>
      </c>
      <c r="L850" s="8">
        <f>VLOOKUP(F850,'[1]328281'!$I$3:$CA$1936,71,FALSE)</f>
        <v>33599</v>
      </c>
      <c r="M850" s="1" t="s">
        <v>1344</v>
      </c>
      <c r="N850" s="6" t="s">
        <v>679</v>
      </c>
      <c r="O850">
        <v>2023</v>
      </c>
      <c r="Q850" t="str">
        <f t="shared" si="4"/>
        <v>OK</v>
      </c>
    </row>
    <row r="851" spans="1:17" x14ac:dyDescent="0.4">
      <c r="A851" t="s">
        <v>283</v>
      </c>
      <c r="B851" t="s">
        <v>687</v>
      </c>
      <c r="C851" t="s">
        <v>809</v>
      </c>
      <c r="D851" t="s">
        <v>23</v>
      </c>
      <c r="F851" t="s">
        <v>90</v>
      </c>
      <c r="G851">
        <v>8266</v>
      </c>
      <c r="H851" s="8">
        <f>VLOOKUP(F851,'[1]328281'!$I$3:$CA$1936,67,FALSE)</f>
        <v>0</v>
      </c>
      <c r="I851" s="8">
        <f>VLOOKUP(F851,'[1]328281'!$I$3:$CA$1936,68,FALSE)</f>
        <v>400</v>
      </c>
      <c r="J851" s="8">
        <f>VLOOKUP(F851,'[1]328281'!$I$3:$CA$1936,69,FALSE)</f>
        <v>0</v>
      </c>
      <c r="K851" s="8">
        <f>VLOOKUP(F851,'[1]328281'!$I$3:$CA$1936,70,FALSE)</f>
        <v>1</v>
      </c>
      <c r="L851" s="8">
        <f>VLOOKUP(F851,'[1]328281'!$I$3:$CA$1936,71,FALSE)</f>
        <v>7865</v>
      </c>
      <c r="M851" s="1" t="s">
        <v>1345</v>
      </c>
      <c r="N851" s="6" t="s">
        <v>679</v>
      </c>
      <c r="O851">
        <v>2023</v>
      </c>
      <c r="Q851" t="str">
        <f t="shared" si="4"/>
        <v>OK</v>
      </c>
    </row>
    <row r="852" spans="1:17" x14ac:dyDescent="0.4">
      <c r="A852" t="s">
        <v>283</v>
      </c>
      <c r="B852" t="s">
        <v>687</v>
      </c>
      <c r="C852" t="s">
        <v>809</v>
      </c>
      <c r="D852" t="s">
        <v>810</v>
      </c>
      <c r="F852" t="s">
        <v>1231</v>
      </c>
      <c r="G852">
        <v>34929</v>
      </c>
      <c r="H852" s="8">
        <f>VLOOKUP(F852,'[1]328281'!$I$3:$CA$1936,67,FALSE)</f>
        <v>0</v>
      </c>
      <c r="I852" s="8">
        <f>VLOOKUP(F852,'[1]328281'!$I$3:$CA$1936,68,FALSE)</f>
        <v>400</v>
      </c>
      <c r="J852" s="8">
        <f>VLOOKUP(F852,'[1]328281'!$I$3:$CA$1936,69,FALSE)</f>
        <v>0</v>
      </c>
      <c r="K852" s="8">
        <v>47</v>
      </c>
      <c r="L852" s="8">
        <v>34482</v>
      </c>
      <c r="M852" s="1" t="s">
        <v>1346</v>
      </c>
      <c r="N852" s="6" t="s">
        <v>679</v>
      </c>
      <c r="O852">
        <v>2023</v>
      </c>
      <c r="Q852" t="str">
        <f t="shared" si="4"/>
        <v>OK</v>
      </c>
    </row>
    <row r="853" spans="1:17" x14ac:dyDescent="0.4">
      <c r="A853" t="s">
        <v>283</v>
      </c>
      <c r="B853" t="s">
        <v>687</v>
      </c>
      <c r="C853" t="s">
        <v>809</v>
      </c>
      <c r="D853" t="s">
        <v>810</v>
      </c>
      <c r="F853" t="s">
        <v>89</v>
      </c>
      <c r="G853">
        <v>9572</v>
      </c>
      <c r="H853" s="8">
        <f>VLOOKUP(F853,'[1]328281'!$I$3:$CA$1936,67,FALSE)</f>
        <v>4545</v>
      </c>
      <c r="I853" s="8">
        <f>VLOOKUP(F853,'[1]328281'!$I$3:$CA$1936,68,FALSE)</f>
        <v>0</v>
      </c>
      <c r="J853" s="8">
        <f>VLOOKUP(F853,'[1]328281'!$I$3:$CA$1936,69,FALSE)</f>
        <v>0</v>
      </c>
      <c r="K853" s="8">
        <f>VLOOKUP(F853,'[1]328281'!$I$3:$CA$1936,70,FALSE)</f>
        <v>0</v>
      </c>
      <c r="L853" s="8">
        <f>VLOOKUP(F853,'[1]328281'!$I$3:$CA$1936,71,FALSE)</f>
        <v>5027</v>
      </c>
      <c r="M853" s="1" t="s">
        <v>1347</v>
      </c>
      <c r="N853" s="6" t="s">
        <v>679</v>
      </c>
      <c r="O853">
        <v>2023</v>
      </c>
      <c r="Q853" t="str">
        <f t="shared" si="4"/>
        <v>OK</v>
      </c>
    </row>
    <row r="854" spans="1:17" x14ac:dyDescent="0.4">
      <c r="A854" t="s">
        <v>283</v>
      </c>
      <c r="B854" t="s">
        <v>687</v>
      </c>
      <c r="C854" t="s">
        <v>809</v>
      </c>
      <c r="D854" t="s">
        <v>810</v>
      </c>
      <c r="F854" t="s">
        <v>1574</v>
      </c>
      <c r="G854">
        <v>3019</v>
      </c>
      <c r="H854" s="8">
        <f>VLOOKUP(F854,'[1]328281'!$I$3:$CA$1936,67,FALSE)</f>
        <v>0</v>
      </c>
      <c r="I854" s="8">
        <f>VLOOKUP(F854,'[1]328281'!$I$3:$CA$1936,68,FALSE)</f>
        <v>0</v>
      </c>
      <c r="J854" s="8">
        <f>VLOOKUP(F854,'[1]328281'!$I$3:$CA$1936,69,FALSE)</f>
        <v>0</v>
      </c>
      <c r="K854" s="8">
        <f>VLOOKUP(F854,'[1]328281'!$I$3:$CA$1936,70,FALSE)</f>
        <v>0</v>
      </c>
      <c r="L854" s="8">
        <f>VLOOKUP(F854,'[1]328281'!$I$3:$CA$1936,71,FALSE)</f>
        <v>3019</v>
      </c>
      <c r="M854" s="1" t="s">
        <v>1348</v>
      </c>
      <c r="N854" s="6" t="s">
        <v>679</v>
      </c>
      <c r="O854">
        <v>2023</v>
      </c>
      <c r="Q854" t="str">
        <f t="shared" si="4"/>
        <v>OK</v>
      </c>
    </row>
    <row r="855" spans="1:17" x14ac:dyDescent="0.4">
      <c r="A855" t="s">
        <v>283</v>
      </c>
      <c r="B855" t="s">
        <v>687</v>
      </c>
      <c r="C855" t="s">
        <v>809</v>
      </c>
      <c r="D855" t="s">
        <v>24</v>
      </c>
      <c r="F855" t="s">
        <v>1607</v>
      </c>
      <c r="G855">
        <v>10784</v>
      </c>
      <c r="H855" s="8">
        <f>VLOOKUP(F855,'[1]328281'!$I$3:$CA$1936,67,FALSE)</f>
        <v>0</v>
      </c>
      <c r="I855" s="8">
        <v>9762</v>
      </c>
      <c r="J855" s="8">
        <f>VLOOKUP(F855,'[1]328281'!$I$3:$CA$1936,69,FALSE)</f>
        <v>0</v>
      </c>
      <c r="K855" s="8">
        <v>7</v>
      </c>
      <c r="L855" s="8">
        <f>VLOOKUP(F855,'[1]328281'!$I$3:$CA$1936,71,FALSE)</f>
        <v>1015</v>
      </c>
      <c r="M855" s="1" t="s">
        <v>831</v>
      </c>
      <c r="N855" s="6" t="s">
        <v>679</v>
      </c>
      <c r="O855">
        <v>2023</v>
      </c>
      <c r="Q855" t="str">
        <f t="shared" si="4"/>
        <v>OK</v>
      </c>
    </row>
    <row r="856" spans="1:17" x14ac:dyDescent="0.4">
      <c r="A856" t="s">
        <v>283</v>
      </c>
      <c r="B856" t="s">
        <v>687</v>
      </c>
      <c r="C856" t="s">
        <v>768</v>
      </c>
      <c r="D856" t="s">
        <v>29</v>
      </c>
      <c r="F856" t="s">
        <v>106</v>
      </c>
      <c r="G856">
        <v>1000</v>
      </c>
      <c r="H856" s="8">
        <f>VLOOKUP(F856,'[1]328281'!$I$3:$CA$1936,67,FALSE)</f>
        <v>0</v>
      </c>
      <c r="I856" s="8">
        <f>VLOOKUP(F856,'[1]328281'!$I$3:$CA$1936,68,FALSE)</f>
        <v>0</v>
      </c>
      <c r="J856" s="8">
        <f>VLOOKUP(F856,'[1]328281'!$I$3:$CA$1936,69,FALSE)</f>
        <v>0</v>
      </c>
      <c r="K856" s="8">
        <f>VLOOKUP(F856,'[1]328281'!$I$3:$CA$1936,70,FALSE)</f>
        <v>1000</v>
      </c>
      <c r="L856" s="8">
        <f>VLOOKUP(F856,'[1]328281'!$I$3:$CA$1936,71,FALSE)</f>
        <v>0</v>
      </c>
      <c r="M856" s="1" t="s">
        <v>1349</v>
      </c>
      <c r="N856" s="6" t="s">
        <v>679</v>
      </c>
      <c r="O856">
        <v>2023</v>
      </c>
      <c r="Q856" t="str">
        <f t="shared" si="4"/>
        <v>OK</v>
      </c>
    </row>
    <row r="857" spans="1:17" x14ac:dyDescent="0.4">
      <c r="A857" t="s">
        <v>283</v>
      </c>
      <c r="B857" t="s">
        <v>687</v>
      </c>
      <c r="C857" t="s">
        <v>811</v>
      </c>
      <c r="D857" t="s">
        <v>36</v>
      </c>
      <c r="F857" t="s">
        <v>1608</v>
      </c>
      <c r="G857">
        <v>7576</v>
      </c>
      <c r="H857" s="8">
        <f>VLOOKUP(F857,'[1]328281'!$I$3:$CA$1936,67,FALSE)</f>
        <v>0</v>
      </c>
      <c r="I857" s="8">
        <f>VLOOKUP(F857,'[1]328281'!$I$3:$CA$1936,68,FALSE)</f>
        <v>0</v>
      </c>
      <c r="J857" s="8">
        <f>VLOOKUP(F857,'[1]328281'!$I$3:$CA$1936,69,FALSE)</f>
        <v>0</v>
      </c>
      <c r="K857" s="8">
        <v>9</v>
      </c>
      <c r="L857" s="8">
        <v>7567</v>
      </c>
      <c r="M857" s="1" t="s">
        <v>1350</v>
      </c>
      <c r="N857" s="6" t="s">
        <v>679</v>
      </c>
      <c r="O857">
        <v>2023</v>
      </c>
      <c r="Q857" t="str">
        <f t="shared" si="4"/>
        <v>OK</v>
      </c>
    </row>
    <row r="858" spans="1:17" x14ac:dyDescent="0.4">
      <c r="A858" t="s">
        <v>283</v>
      </c>
      <c r="B858" t="s">
        <v>687</v>
      </c>
      <c r="C858" t="s">
        <v>772</v>
      </c>
      <c r="D858" t="s">
        <v>60</v>
      </c>
      <c r="F858" t="s">
        <v>246</v>
      </c>
      <c r="G858">
        <v>162000</v>
      </c>
      <c r="H858" s="8">
        <f>VLOOKUP(F858,'[1]328281'!$I$3:$CA$1936,67,FALSE)</f>
        <v>0</v>
      </c>
      <c r="I858" s="8">
        <f>VLOOKUP(F858,'[1]328281'!$I$3:$CA$1936,68,FALSE)</f>
        <v>0</v>
      </c>
      <c r="J858" s="8">
        <f>VLOOKUP(F858,'[1]328281'!$I$3:$CA$1936,69,FALSE)</f>
        <v>162000</v>
      </c>
      <c r="K858" s="8">
        <f>VLOOKUP(F858,'[1]328281'!$I$3:$CA$1936,70,FALSE)</f>
        <v>0</v>
      </c>
      <c r="L858" s="8">
        <f>VLOOKUP(F858,'[1]328281'!$I$3:$CA$1936,71,FALSE)</f>
        <v>0</v>
      </c>
      <c r="M858" s="1" t="s">
        <v>1351</v>
      </c>
      <c r="N858" s="6" t="s">
        <v>679</v>
      </c>
      <c r="O858">
        <v>2023</v>
      </c>
      <c r="Q858" t="str">
        <f t="shared" si="4"/>
        <v>OK</v>
      </c>
    </row>
    <row r="859" spans="1:17" x14ac:dyDescent="0.4">
      <c r="A859" t="s">
        <v>283</v>
      </c>
      <c r="B859" t="s">
        <v>687</v>
      </c>
      <c r="C859" t="s">
        <v>772</v>
      </c>
      <c r="D859" t="s">
        <v>60</v>
      </c>
      <c r="F859" t="s">
        <v>247</v>
      </c>
      <c r="G859">
        <v>147000</v>
      </c>
      <c r="H859" s="8">
        <f>VLOOKUP(F859,'[1]328281'!$I$3:$CA$1936,67,FALSE)</f>
        <v>0</v>
      </c>
      <c r="I859" s="8">
        <f>VLOOKUP(F859,'[1]328281'!$I$3:$CA$1936,68,FALSE)</f>
        <v>0</v>
      </c>
      <c r="J859" s="8">
        <f>VLOOKUP(F859,'[1]328281'!$I$3:$CA$1936,69,FALSE)</f>
        <v>147000</v>
      </c>
      <c r="K859" s="8">
        <f>VLOOKUP(F859,'[1]328281'!$I$3:$CA$1936,70,FALSE)</f>
        <v>0</v>
      </c>
      <c r="L859" s="8">
        <f>VLOOKUP(F859,'[1]328281'!$I$3:$CA$1936,71,FALSE)</f>
        <v>0</v>
      </c>
      <c r="M859" s="1" t="s">
        <v>1352</v>
      </c>
      <c r="N859" s="6" t="s">
        <v>679</v>
      </c>
      <c r="O859">
        <v>2023</v>
      </c>
      <c r="Q859" t="str">
        <f t="shared" si="4"/>
        <v>OK</v>
      </c>
    </row>
    <row r="860" spans="1:17" x14ac:dyDescent="0.4">
      <c r="A860" t="s">
        <v>283</v>
      </c>
      <c r="B860" t="s">
        <v>687</v>
      </c>
      <c r="C860" t="s">
        <v>772</v>
      </c>
      <c r="D860" t="s">
        <v>60</v>
      </c>
      <c r="F860" t="s">
        <v>248</v>
      </c>
      <c r="G860">
        <v>79500</v>
      </c>
      <c r="H860" s="8">
        <f>VLOOKUP(F860,'[1]328281'!$I$3:$CA$1936,67,FALSE)</f>
        <v>0</v>
      </c>
      <c r="I860" s="8">
        <f>VLOOKUP(F860,'[1]328281'!$I$3:$CA$1936,68,FALSE)</f>
        <v>0</v>
      </c>
      <c r="J860" s="8">
        <f>VLOOKUP(F860,'[1]328281'!$I$3:$CA$1936,69,FALSE)</f>
        <v>79500</v>
      </c>
      <c r="K860" s="8">
        <f>VLOOKUP(F860,'[1]328281'!$I$3:$CA$1936,70,FALSE)</f>
        <v>0</v>
      </c>
      <c r="L860" s="8">
        <f>VLOOKUP(F860,'[1]328281'!$I$3:$CA$1936,71,FALSE)</f>
        <v>0</v>
      </c>
      <c r="M860" s="1" t="s">
        <v>1353</v>
      </c>
      <c r="N860" s="6" t="s">
        <v>679</v>
      </c>
      <c r="O860">
        <v>2023</v>
      </c>
      <c r="Q860" t="str">
        <f t="shared" si="4"/>
        <v>OK</v>
      </c>
    </row>
    <row r="861" spans="1:17" x14ac:dyDescent="0.4">
      <c r="A861" t="s">
        <v>283</v>
      </c>
      <c r="B861" t="s">
        <v>687</v>
      </c>
      <c r="C861" t="s">
        <v>772</v>
      </c>
      <c r="D861" t="s">
        <v>61</v>
      </c>
      <c r="F861" t="s">
        <v>1177</v>
      </c>
      <c r="G861">
        <v>133599</v>
      </c>
      <c r="H861" s="8">
        <f>VLOOKUP(F861,'[1]328281'!$I$3:$CA$1936,67,FALSE)</f>
        <v>0</v>
      </c>
      <c r="I861" s="8">
        <f>VLOOKUP(F861,'[1]328281'!$I$3:$CA$1936,68,FALSE)</f>
        <v>0</v>
      </c>
      <c r="J861" s="8">
        <f>VLOOKUP(F861,'[1]328281'!$I$3:$CA$1936,69,FALSE)</f>
        <v>132500</v>
      </c>
      <c r="K861" s="8">
        <f>VLOOKUP(F861,'[1]328281'!$I$3:$CA$1936,70,FALSE)</f>
        <v>0</v>
      </c>
      <c r="L861" s="8">
        <f>VLOOKUP(F861,'[1]328281'!$I$3:$CA$1936,71,FALSE)</f>
        <v>1099</v>
      </c>
      <c r="M861" s="1" t="s">
        <v>1354</v>
      </c>
      <c r="N861" s="6" t="s">
        <v>679</v>
      </c>
      <c r="O861">
        <v>2023</v>
      </c>
      <c r="Q861" t="str">
        <f t="shared" si="4"/>
        <v>OK</v>
      </c>
    </row>
    <row r="862" spans="1:17" x14ac:dyDescent="0.4">
      <c r="A862" t="s">
        <v>283</v>
      </c>
      <c r="B862" t="s">
        <v>687</v>
      </c>
      <c r="C862" t="s">
        <v>772</v>
      </c>
      <c r="D862" t="s">
        <v>61</v>
      </c>
      <c r="F862" t="s">
        <v>251</v>
      </c>
      <c r="G862">
        <v>653250</v>
      </c>
      <c r="H862" s="8">
        <f>VLOOKUP(F862,'[1]328281'!$I$3:$CA$1936,67,FALSE)</f>
        <v>0</v>
      </c>
      <c r="I862" s="8">
        <f>VLOOKUP(F862,'[1]328281'!$I$3:$CA$1936,68,FALSE)</f>
        <v>0</v>
      </c>
      <c r="J862" s="8">
        <f>VLOOKUP(F862,'[1]328281'!$I$3:$CA$1936,69,FALSE)</f>
        <v>643200</v>
      </c>
      <c r="K862" s="8">
        <f>VLOOKUP(F862,'[1]328281'!$I$3:$CA$1936,70,FALSE)</f>
        <v>0</v>
      </c>
      <c r="L862" s="8">
        <f>VLOOKUP(F862,'[1]328281'!$I$3:$CA$1936,71,FALSE)</f>
        <v>10050</v>
      </c>
      <c r="M862" s="1" t="s">
        <v>1355</v>
      </c>
      <c r="N862" s="6" t="s">
        <v>679</v>
      </c>
      <c r="O862">
        <v>2023</v>
      </c>
      <c r="Q862" t="str">
        <f t="shared" si="4"/>
        <v>OK</v>
      </c>
    </row>
    <row r="863" spans="1:17" x14ac:dyDescent="0.4">
      <c r="A863" t="s">
        <v>283</v>
      </c>
      <c r="B863" t="s">
        <v>687</v>
      </c>
      <c r="C863" t="s">
        <v>772</v>
      </c>
      <c r="D863" t="s">
        <v>61</v>
      </c>
      <c r="F863" t="s">
        <v>252</v>
      </c>
      <c r="G863">
        <v>103070</v>
      </c>
      <c r="H863" s="8">
        <f>VLOOKUP(F863,'[1]328281'!$I$3:$CA$1936,67,FALSE)</f>
        <v>0</v>
      </c>
      <c r="I863" s="8">
        <f>VLOOKUP(F863,'[1]328281'!$I$3:$CA$1936,68,FALSE)</f>
        <v>0</v>
      </c>
      <c r="J863" s="8">
        <f>VLOOKUP(F863,'[1]328281'!$I$3:$CA$1936,69,FALSE)</f>
        <v>103000</v>
      </c>
      <c r="K863" s="8">
        <f>VLOOKUP(F863,'[1]328281'!$I$3:$CA$1936,70,FALSE)</f>
        <v>0</v>
      </c>
      <c r="L863" s="8">
        <f>VLOOKUP(F863,'[1]328281'!$I$3:$CA$1936,71,FALSE)</f>
        <v>70</v>
      </c>
      <c r="M863" s="1" t="s">
        <v>1356</v>
      </c>
      <c r="N863" s="6" t="s">
        <v>679</v>
      </c>
      <c r="O863">
        <v>2023</v>
      </c>
      <c r="Q863" t="str">
        <f t="shared" si="4"/>
        <v>OK</v>
      </c>
    </row>
    <row r="864" spans="1:17" x14ac:dyDescent="0.4">
      <c r="A864" t="s">
        <v>283</v>
      </c>
      <c r="B864" t="s">
        <v>687</v>
      </c>
      <c r="C864" t="s">
        <v>773</v>
      </c>
      <c r="D864" t="s">
        <v>65</v>
      </c>
      <c r="F864" t="s">
        <v>1609</v>
      </c>
      <c r="G864">
        <v>48731</v>
      </c>
      <c r="H864" s="8">
        <f>VLOOKUP(F864,'[1]328281'!$I$3:$CA$1936,67,FALSE)</f>
        <v>11242</v>
      </c>
      <c r="I864" s="8">
        <f>VLOOKUP(F864,'[1]328281'!$I$3:$CA$1936,68,FALSE)</f>
        <v>0</v>
      </c>
      <c r="J864" s="8">
        <f>VLOOKUP(F864,'[1]328281'!$I$3:$CA$1936,69,FALSE)</f>
        <v>0</v>
      </c>
      <c r="K864" s="8">
        <v>9</v>
      </c>
      <c r="L864" s="8">
        <v>37480</v>
      </c>
      <c r="M864" s="1" t="s">
        <v>805</v>
      </c>
      <c r="N864" s="6" t="s">
        <v>679</v>
      </c>
      <c r="O864">
        <v>2023</v>
      </c>
      <c r="Q864" t="str">
        <f t="shared" si="4"/>
        <v>OK</v>
      </c>
    </row>
    <row r="865" spans="1:17" x14ac:dyDescent="0.4">
      <c r="A865" t="s">
        <v>283</v>
      </c>
      <c r="B865" t="s">
        <v>687</v>
      </c>
      <c r="C865" t="s">
        <v>773</v>
      </c>
      <c r="D865" t="s">
        <v>65</v>
      </c>
      <c r="F865" t="s">
        <v>1610</v>
      </c>
      <c r="G865">
        <v>12201</v>
      </c>
      <c r="H865" s="8">
        <f>VLOOKUP(F865,'[1]328281'!$I$3:$CA$1936,67,FALSE)</f>
        <v>5100</v>
      </c>
      <c r="I865" s="8">
        <f>VLOOKUP(F865,'[1]328281'!$I$3:$CA$1936,68,FALSE)</f>
        <v>2550</v>
      </c>
      <c r="J865" s="8">
        <f>VLOOKUP(F865,'[1]328281'!$I$3:$CA$1936,69,FALSE)</f>
        <v>0</v>
      </c>
      <c r="K865" s="8">
        <v>9</v>
      </c>
      <c r="L865" s="8">
        <v>4542</v>
      </c>
      <c r="M865" s="1" t="s">
        <v>806</v>
      </c>
      <c r="N865" s="6" t="s">
        <v>679</v>
      </c>
      <c r="O865">
        <v>2023</v>
      </c>
      <c r="Q865" t="str">
        <f t="shared" si="4"/>
        <v>OK</v>
      </c>
    </row>
    <row r="866" spans="1:17" x14ac:dyDescent="0.4">
      <c r="A866" t="s">
        <v>283</v>
      </c>
      <c r="B866" t="s">
        <v>687</v>
      </c>
      <c r="C866" t="s">
        <v>812</v>
      </c>
      <c r="D866" t="s">
        <v>72</v>
      </c>
      <c r="F866" t="s">
        <v>1178</v>
      </c>
      <c r="G866">
        <v>11650</v>
      </c>
      <c r="H866" s="8">
        <f>VLOOKUP(F866,'[1]328281'!$I$3:$CA$1936,67,FALSE)</f>
        <v>0</v>
      </c>
      <c r="I866" s="8">
        <f>VLOOKUP(F866,'[1]328281'!$I$3:$CA$1936,68,FALSE)</f>
        <v>0</v>
      </c>
      <c r="J866" s="8">
        <f>VLOOKUP(F866,'[1]328281'!$I$3:$CA$1936,69,FALSE)</f>
        <v>0</v>
      </c>
      <c r="K866" s="8">
        <f>VLOOKUP(F866,'[1]328281'!$I$3:$CA$1936,70,FALSE)</f>
        <v>0</v>
      </c>
      <c r="L866" s="8">
        <f>VLOOKUP(F866,'[1]328281'!$I$3:$CA$1936,71,FALSE)</f>
        <v>11650</v>
      </c>
      <c r="M866" s="1" t="s">
        <v>1357</v>
      </c>
      <c r="N866" s="6" t="s">
        <v>679</v>
      </c>
      <c r="O866">
        <v>2023</v>
      </c>
      <c r="Q866" t="str">
        <f t="shared" ref="Q866:Q929" si="5">IF(G866=SUM(H866:L866),"OK","NG")</f>
        <v>OK</v>
      </c>
    </row>
    <row r="867" spans="1:17" x14ac:dyDescent="0.4">
      <c r="A867" t="s">
        <v>283</v>
      </c>
      <c r="B867" t="s">
        <v>687</v>
      </c>
      <c r="C867" t="s">
        <v>812</v>
      </c>
      <c r="D867" t="s">
        <v>72</v>
      </c>
      <c r="F867" t="s">
        <v>1575</v>
      </c>
      <c r="G867">
        <v>17051</v>
      </c>
      <c r="H867" s="8">
        <f>VLOOKUP(F867,'[1]328281'!$I$3:$CA$1936,67,FALSE)</f>
        <v>0</v>
      </c>
      <c r="I867" s="8">
        <f>VLOOKUP(F867,'[1]328281'!$I$3:$CA$1936,68,FALSE)</f>
        <v>0</v>
      </c>
      <c r="J867" s="8">
        <f>VLOOKUP(F867,'[1]328281'!$I$3:$CA$1936,69,FALSE)</f>
        <v>0</v>
      </c>
      <c r="K867" s="8">
        <f>VLOOKUP(F867,'[1]328281'!$I$3:$CA$1936,70,FALSE)</f>
        <v>0</v>
      </c>
      <c r="L867" s="8">
        <f>VLOOKUP(F867,'[1]328281'!$I$3:$CA$1936,71,FALSE)</f>
        <v>17051</v>
      </c>
      <c r="M867" s="1" t="s">
        <v>1358</v>
      </c>
      <c r="N867" s="6" t="s">
        <v>679</v>
      </c>
      <c r="O867">
        <v>2023</v>
      </c>
      <c r="Q867" t="str">
        <f t="shared" si="5"/>
        <v>OK</v>
      </c>
    </row>
    <row r="868" spans="1:17" x14ac:dyDescent="0.4">
      <c r="A868" t="s">
        <v>283</v>
      </c>
      <c r="B868" t="s">
        <v>687</v>
      </c>
      <c r="C868" t="s">
        <v>812</v>
      </c>
      <c r="D868" t="s">
        <v>72</v>
      </c>
      <c r="F868" t="s">
        <v>1234</v>
      </c>
      <c r="G868">
        <v>96553</v>
      </c>
      <c r="H868" s="8">
        <v>0</v>
      </c>
      <c r="I868" s="8">
        <v>30000</v>
      </c>
      <c r="J868" s="8">
        <v>0</v>
      </c>
      <c r="K868" s="8">
        <v>0</v>
      </c>
      <c r="L868" s="8">
        <v>66553</v>
      </c>
      <c r="M868" s="1" t="s">
        <v>1359</v>
      </c>
      <c r="N868" s="6" t="s">
        <v>679</v>
      </c>
      <c r="O868">
        <v>2023</v>
      </c>
      <c r="Q868" t="str">
        <f t="shared" si="5"/>
        <v>OK</v>
      </c>
    </row>
    <row r="869" spans="1:17" x14ac:dyDescent="0.4">
      <c r="A869" t="s">
        <v>283</v>
      </c>
      <c r="B869" t="s">
        <v>687</v>
      </c>
      <c r="C869" t="s">
        <v>812</v>
      </c>
      <c r="D869" t="s">
        <v>72</v>
      </c>
      <c r="F869" t="s">
        <v>1576</v>
      </c>
      <c r="G869">
        <v>60019</v>
      </c>
      <c r="H869" s="8">
        <f>VLOOKUP(F869,'[1]328281'!$I$3:$CA$1936,67,FALSE)</f>
        <v>0</v>
      </c>
      <c r="I869" s="8">
        <f>VLOOKUP(F869,'[1]328281'!$I$3:$CA$1936,68,FALSE)</f>
        <v>0</v>
      </c>
      <c r="J869" s="8">
        <f>VLOOKUP(F869,'[1]328281'!$I$3:$CA$1936,69,FALSE)</f>
        <v>59000</v>
      </c>
      <c r="K869" s="8">
        <f>VLOOKUP(F869,'[1]328281'!$I$3:$CA$1936,70,FALSE)</f>
        <v>0</v>
      </c>
      <c r="L869" s="8">
        <f>VLOOKUP(F869,'[1]328281'!$I$3:$CA$1936,71,FALSE)</f>
        <v>1019</v>
      </c>
      <c r="M869" s="1" t="s">
        <v>1360</v>
      </c>
      <c r="N869" s="6" t="s">
        <v>679</v>
      </c>
      <c r="O869">
        <v>2023</v>
      </c>
      <c r="Q869" t="str">
        <f t="shared" si="5"/>
        <v>OK</v>
      </c>
    </row>
    <row r="870" spans="1:17" x14ac:dyDescent="0.4">
      <c r="A870" t="s">
        <v>283</v>
      </c>
      <c r="B870" t="s">
        <v>687</v>
      </c>
      <c r="C870" t="s">
        <v>812</v>
      </c>
      <c r="D870" t="s">
        <v>72</v>
      </c>
      <c r="F870" t="s">
        <v>1577</v>
      </c>
      <c r="G870">
        <v>71037</v>
      </c>
      <c r="H870" s="8">
        <f>VLOOKUP(F870,'[1]328281'!$I$3:$CA$1936,67,FALSE)</f>
        <v>0</v>
      </c>
      <c r="I870" s="8">
        <f>VLOOKUP(F870,'[1]328281'!$I$3:$CA$1936,68,FALSE)</f>
        <v>26829</v>
      </c>
      <c r="J870" s="8">
        <f>VLOOKUP(F870,'[1]328281'!$I$3:$CA$1936,69,FALSE)</f>
        <v>29600</v>
      </c>
      <c r="K870" s="8">
        <f>VLOOKUP(F870,'[1]328281'!$I$3:$CA$1936,70,FALSE)</f>
        <v>0</v>
      </c>
      <c r="L870" s="8">
        <f>VLOOKUP(F870,'[1]328281'!$I$3:$CA$1936,71,FALSE)</f>
        <v>14608</v>
      </c>
      <c r="M870" s="1" t="s">
        <v>1361</v>
      </c>
      <c r="N870" s="6" t="s">
        <v>679</v>
      </c>
      <c r="O870">
        <v>2023</v>
      </c>
      <c r="Q870" t="str">
        <f t="shared" si="5"/>
        <v>OK</v>
      </c>
    </row>
    <row r="871" spans="1:17" x14ac:dyDescent="0.4">
      <c r="A871" t="s">
        <v>283</v>
      </c>
      <c r="B871" t="s">
        <v>842</v>
      </c>
      <c r="C871" t="s">
        <v>811</v>
      </c>
      <c r="D871" t="s">
        <v>843</v>
      </c>
      <c r="F871" t="s">
        <v>1236</v>
      </c>
      <c r="G871">
        <v>17349</v>
      </c>
      <c r="H871" s="8">
        <f>VLOOKUP(F871,'[1]328281'!$I$3:$CA$1936,67,FALSE)</f>
        <v>0</v>
      </c>
      <c r="I871" s="8">
        <f>VLOOKUP(F871,'[1]328281'!$I$3:$CA$1936,68,FALSE)</f>
        <v>0</v>
      </c>
      <c r="J871" s="8">
        <f>VLOOKUP(F871,'[1]328281'!$I$3:$CA$1936,69,FALSE)</f>
        <v>0</v>
      </c>
      <c r="K871" s="8">
        <f>VLOOKUP(F871,'[1]328281'!$I$3:$CA$1936,70,FALSE)</f>
        <v>0</v>
      </c>
      <c r="L871" s="8">
        <v>17349</v>
      </c>
      <c r="M871" s="1" t="s">
        <v>1364</v>
      </c>
      <c r="N871" s="6" t="s">
        <v>679</v>
      </c>
      <c r="O871">
        <v>2023</v>
      </c>
      <c r="Q871" t="str">
        <f t="shared" si="5"/>
        <v>OK</v>
      </c>
    </row>
    <row r="872" spans="1:17" x14ac:dyDescent="0.4">
      <c r="A872" t="s">
        <v>283</v>
      </c>
      <c r="B872" t="s">
        <v>842</v>
      </c>
      <c r="C872" t="s">
        <v>811</v>
      </c>
      <c r="D872" t="s">
        <v>843</v>
      </c>
      <c r="F872" t="s">
        <v>1578</v>
      </c>
      <c r="G872">
        <v>267856</v>
      </c>
      <c r="H872" s="8">
        <f>VLOOKUP(F872,'[1]328281'!$I$3:$CA$1936,67,FALSE)</f>
        <v>0</v>
      </c>
      <c r="I872" s="8">
        <f>VLOOKUP(F872,'[1]328281'!$I$3:$CA$1936,68,FALSE)</f>
        <v>30000</v>
      </c>
      <c r="J872" s="8">
        <f>VLOOKUP(F872,'[1]328281'!$I$3:$CA$1936,69,FALSE)</f>
        <v>0</v>
      </c>
      <c r="K872" s="8">
        <f>VLOOKUP(F872,'[1]328281'!$I$3:$CA$1936,70,FALSE)</f>
        <v>14000</v>
      </c>
      <c r="L872" s="8">
        <f>VLOOKUP(F872,'[1]328281'!$I$3:$CA$1936,71,FALSE)</f>
        <v>223856</v>
      </c>
      <c r="M872" s="1" t="s">
        <v>1365</v>
      </c>
      <c r="N872" s="6" t="s">
        <v>679</v>
      </c>
      <c r="O872">
        <v>2023</v>
      </c>
      <c r="Q872" t="str">
        <f t="shared" si="5"/>
        <v>OK</v>
      </c>
    </row>
    <row r="873" spans="1:17" x14ac:dyDescent="0.4">
      <c r="A873" t="s">
        <v>283</v>
      </c>
      <c r="B873" t="s">
        <v>842</v>
      </c>
      <c r="C873" t="s">
        <v>811</v>
      </c>
      <c r="D873" t="s">
        <v>843</v>
      </c>
      <c r="F873" t="s">
        <v>1237</v>
      </c>
      <c r="G873">
        <v>46530</v>
      </c>
      <c r="H873" s="8">
        <f>VLOOKUP(F873,'[1]328281'!$I$3:$CA$1936,67,FALSE)</f>
        <v>0</v>
      </c>
      <c r="I873" s="8">
        <f>VLOOKUP(F873,'[1]328281'!$I$3:$CA$1936,68,FALSE)</f>
        <v>0</v>
      </c>
      <c r="J873" s="8">
        <f>VLOOKUP(F873,'[1]328281'!$I$3:$CA$1936,69,FALSE)</f>
        <v>0</v>
      </c>
      <c r="K873" s="8">
        <f>VLOOKUP(F873,'[1]328281'!$I$3:$CA$1936,70,FALSE)</f>
        <v>23630</v>
      </c>
      <c r="L873" s="8">
        <f>VLOOKUP(F873,'[1]328281'!$I$3:$CA$1936,71,FALSE)</f>
        <v>22900</v>
      </c>
      <c r="M873" s="1" t="s">
        <v>850</v>
      </c>
      <c r="N873" s="6" t="s">
        <v>679</v>
      </c>
      <c r="O873">
        <v>2023</v>
      </c>
      <c r="Q873" t="str">
        <f t="shared" si="5"/>
        <v>OK</v>
      </c>
    </row>
    <row r="874" spans="1:17" x14ac:dyDescent="0.4">
      <c r="A874" t="s">
        <v>283</v>
      </c>
      <c r="B874" t="s">
        <v>842</v>
      </c>
      <c r="C874" t="s">
        <v>811</v>
      </c>
      <c r="D874" t="s">
        <v>843</v>
      </c>
      <c r="F874" t="s">
        <v>1579</v>
      </c>
      <c r="G874">
        <v>30000</v>
      </c>
      <c r="H874" s="8">
        <f>VLOOKUP(F874,'[1]328281'!$I$3:$CA$1936,67,FALSE)</f>
        <v>0</v>
      </c>
      <c r="I874" s="8">
        <f>VLOOKUP(F874,'[1]328281'!$I$3:$CA$1936,68,FALSE)</f>
        <v>0</v>
      </c>
      <c r="J874" s="8">
        <f>VLOOKUP(F874,'[1]328281'!$I$3:$CA$1936,69,FALSE)</f>
        <v>0</v>
      </c>
      <c r="K874" s="8">
        <f>VLOOKUP(F874,'[1]328281'!$I$3:$CA$1936,70,FALSE)</f>
        <v>0</v>
      </c>
      <c r="L874" s="8">
        <f>VLOOKUP(F874,'[1]328281'!$I$3:$CA$1936,71,FALSE)</f>
        <v>30000</v>
      </c>
      <c r="M874" s="1" t="s">
        <v>1366</v>
      </c>
      <c r="N874" s="6" t="s">
        <v>679</v>
      </c>
      <c r="O874">
        <v>2023</v>
      </c>
      <c r="Q874" t="str">
        <f t="shared" si="5"/>
        <v>OK</v>
      </c>
    </row>
    <row r="875" spans="1:17" x14ac:dyDescent="0.4">
      <c r="A875" t="s">
        <v>283</v>
      </c>
      <c r="B875" t="s">
        <v>842</v>
      </c>
      <c r="C875" t="s">
        <v>811</v>
      </c>
      <c r="D875" t="s">
        <v>843</v>
      </c>
      <c r="F875" t="s">
        <v>143</v>
      </c>
      <c r="G875">
        <v>2500</v>
      </c>
      <c r="H875" s="8">
        <f>VLOOKUP(F875,'[1]328281'!$I$3:$CA$1936,67,FALSE)</f>
        <v>0</v>
      </c>
      <c r="I875" s="8">
        <f>VLOOKUP(F875,'[1]328281'!$I$3:$CA$1936,68,FALSE)</f>
        <v>0</v>
      </c>
      <c r="J875" s="8">
        <f>VLOOKUP(F875,'[1]328281'!$I$3:$CA$1936,69,FALSE)</f>
        <v>0</v>
      </c>
      <c r="K875" s="8">
        <f>VLOOKUP(F875,'[1]328281'!$I$3:$CA$1936,70,FALSE)</f>
        <v>0</v>
      </c>
      <c r="L875" s="8">
        <f>VLOOKUP(F875,'[1]328281'!$I$3:$CA$1936,71,FALSE)</f>
        <v>2500</v>
      </c>
      <c r="M875" s="1" t="s">
        <v>1367</v>
      </c>
      <c r="N875" s="6" t="s">
        <v>679</v>
      </c>
      <c r="O875">
        <v>2023</v>
      </c>
      <c r="Q875" t="str">
        <f t="shared" si="5"/>
        <v>OK</v>
      </c>
    </row>
    <row r="876" spans="1:17" x14ac:dyDescent="0.4">
      <c r="A876" t="s">
        <v>283</v>
      </c>
      <c r="B876" t="s">
        <v>842</v>
      </c>
      <c r="C876" t="s">
        <v>811</v>
      </c>
      <c r="D876" t="s">
        <v>843</v>
      </c>
      <c r="F876" t="s">
        <v>146</v>
      </c>
      <c r="G876">
        <v>9691</v>
      </c>
      <c r="H876" s="8">
        <f>VLOOKUP(F876,'[1]328281'!$I$3:$CA$1936,67,FALSE)</f>
        <v>0</v>
      </c>
      <c r="I876" s="8">
        <f>VLOOKUP(F876,'[1]328281'!$I$3:$CA$1936,68,FALSE)</f>
        <v>1507</v>
      </c>
      <c r="J876" s="8">
        <f>VLOOKUP(F876,'[1]328281'!$I$3:$CA$1936,69,FALSE)</f>
        <v>0</v>
      </c>
      <c r="K876" s="8">
        <f>VLOOKUP(F876,'[1]328281'!$I$3:$CA$1936,70,FALSE)</f>
        <v>0</v>
      </c>
      <c r="L876" s="8">
        <f>VLOOKUP(F876,'[1]328281'!$I$3:$CA$1936,71,FALSE)</f>
        <v>8184</v>
      </c>
      <c r="M876" s="1" t="s">
        <v>1368</v>
      </c>
      <c r="N876" s="6" t="s">
        <v>679</v>
      </c>
      <c r="O876">
        <v>2023</v>
      </c>
      <c r="Q876" t="str">
        <f t="shared" si="5"/>
        <v>OK</v>
      </c>
    </row>
    <row r="877" spans="1:17" x14ac:dyDescent="0.4">
      <c r="A877" t="s">
        <v>283</v>
      </c>
      <c r="B877" t="s">
        <v>1369</v>
      </c>
      <c r="C877" t="s">
        <v>811</v>
      </c>
      <c r="D877" t="s">
        <v>36</v>
      </c>
      <c r="F877" t="s">
        <v>1180</v>
      </c>
      <c r="G877">
        <v>29120</v>
      </c>
      <c r="H877" s="8">
        <f>VLOOKUP(F877,'[1]328281'!$I$3:$CA$1936,67,FALSE)</f>
        <v>14560</v>
      </c>
      <c r="I877" s="8">
        <f>VLOOKUP(F877,'[1]328281'!$I$3:$CA$1936,68,FALSE)</f>
        <v>0</v>
      </c>
      <c r="J877" s="8">
        <f>VLOOKUP(F877,'[1]328281'!$I$3:$CA$1936,69,FALSE)</f>
        <v>0</v>
      </c>
      <c r="K877" s="8">
        <f>VLOOKUP(F877,'[1]328281'!$I$3:$CA$1936,70,FALSE)</f>
        <v>14560</v>
      </c>
      <c r="L877" s="8">
        <f>VLOOKUP(F877,'[1]328281'!$I$3:$CA$1936,71,FALSE)</f>
        <v>0</v>
      </c>
      <c r="M877" s="1" t="s">
        <v>871</v>
      </c>
      <c r="N877" s="6" t="s">
        <v>679</v>
      </c>
      <c r="O877">
        <v>2023</v>
      </c>
      <c r="Q877" t="str">
        <f t="shared" si="5"/>
        <v>OK</v>
      </c>
    </row>
    <row r="878" spans="1:17" x14ac:dyDescent="0.4">
      <c r="A878" t="s">
        <v>283</v>
      </c>
      <c r="B878" t="s">
        <v>1369</v>
      </c>
      <c r="C878" t="s">
        <v>811</v>
      </c>
      <c r="D878" t="s">
        <v>36</v>
      </c>
      <c r="F878" t="s">
        <v>132</v>
      </c>
      <c r="G878">
        <v>7465</v>
      </c>
      <c r="H878" s="8">
        <f>VLOOKUP(F878,'[1]328281'!$I$3:$CA$1936,67,FALSE)</f>
        <v>5598</v>
      </c>
      <c r="I878" s="8">
        <f>VLOOKUP(F878,'[1]328281'!$I$3:$CA$1936,68,FALSE)</f>
        <v>0</v>
      </c>
      <c r="J878" s="8">
        <f>VLOOKUP(F878,'[1]328281'!$I$3:$CA$1936,69,FALSE)</f>
        <v>0</v>
      </c>
      <c r="K878" s="8">
        <f>VLOOKUP(F878,'[1]328281'!$I$3:$CA$1936,70,FALSE)</f>
        <v>0</v>
      </c>
      <c r="L878" s="8">
        <f>VLOOKUP(F878,'[1]328281'!$I$3:$CA$1936,71,FALSE)</f>
        <v>1867</v>
      </c>
      <c r="M878" s="1" t="s">
        <v>872</v>
      </c>
      <c r="N878" s="6" t="s">
        <v>679</v>
      </c>
      <c r="O878">
        <v>2023</v>
      </c>
      <c r="Q878" t="str">
        <f t="shared" si="5"/>
        <v>OK</v>
      </c>
    </row>
    <row r="879" spans="1:17" x14ac:dyDescent="0.4">
      <c r="A879" t="s">
        <v>283</v>
      </c>
      <c r="B879" t="s">
        <v>1369</v>
      </c>
      <c r="C879" t="s">
        <v>811</v>
      </c>
      <c r="D879" t="s">
        <v>37</v>
      </c>
      <c r="F879" t="s">
        <v>133</v>
      </c>
      <c r="G879">
        <v>6650</v>
      </c>
      <c r="H879" s="8">
        <f>VLOOKUP(F879,'[1]328281'!$I$3:$CA$1936,67,FALSE)</f>
        <v>1893</v>
      </c>
      <c r="I879" s="8">
        <f>VLOOKUP(F879,'[1]328281'!$I$3:$CA$1936,68,FALSE)</f>
        <v>946</v>
      </c>
      <c r="J879" s="8">
        <f>VLOOKUP(F879,'[1]328281'!$I$3:$CA$1936,69,FALSE)</f>
        <v>0</v>
      </c>
      <c r="K879" s="8">
        <f>VLOOKUP(F879,'[1]328281'!$I$3:$CA$1936,70,FALSE)</f>
        <v>6</v>
      </c>
      <c r="L879" s="8">
        <f>VLOOKUP(F879,'[1]328281'!$I$3:$CA$1936,71,FALSE)</f>
        <v>3805</v>
      </c>
      <c r="M879" s="1" t="s">
        <v>1372</v>
      </c>
      <c r="N879" s="6" t="s">
        <v>679</v>
      </c>
      <c r="O879">
        <v>2023</v>
      </c>
      <c r="Q879" t="str">
        <f t="shared" si="5"/>
        <v>OK</v>
      </c>
    </row>
    <row r="880" spans="1:17" x14ac:dyDescent="0.4">
      <c r="A880" t="s">
        <v>283</v>
      </c>
      <c r="B880" t="s">
        <v>1369</v>
      </c>
      <c r="C880" t="s">
        <v>811</v>
      </c>
      <c r="D880" t="s">
        <v>38</v>
      </c>
      <c r="F880" t="s">
        <v>1181</v>
      </c>
      <c r="G880">
        <v>9948</v>
      </c>
      <c r="H880" s="8">
        <f>VLOOKUP(F880,'[1]328281'!$I$3:$CA$1936,67,FALSE)</f>
        <v>0</v>
      </c>
      <c r="I880" s="8">
        <f>VLOOKUP(F880,'[1]328281'!$I$3:$CA$1936,68,FALSE)</f>
        <v>0</v>
      </c>
      <c r="J880" s="8">
        <f>VLOOKUP(F880,'[1]328281'!$I$3:$CA$1936,69,FALSE)</f>
        <v>0</v>
      </c>
      <c r="K880" s="8">
        <f>VLOOKUP(F880,'[1]328281'!$I$3:$CA$1936,70,FALSE)</f>
        <v>9948</v>
      </c>
      <c r="L880" s="8">
        <f>VLOOKUP(F880,'[1]328281'!$I$3:$CA$1936,71,FALSE)</f>
        <v>0</v>
      </c>
      <c r="M880" s="1" t="s">
        <v>1373</v>
      </c>
      <c r="N880" s="6" t="s">
        <v>679</v>
      </c>
      <c r="O880">
        <v>2023</v>
      </c>
      <c r="Q880" t="str">
        <f t="shared" si="5"/>
        <v>OK</v>
      </c>
    </row>
    <row r="881" spans="1:17" x14ac:dyDescent="0.4">
      <c r="A881" t="s">
        <v>283</v>
      </c>
      <c r="B881" t="s">
        <v>1369</v>
      </c>
      <c r="C881" t="s">
        <v>811</v>
      </c>
      <c r="D881" t="s">
        <v>38</v>
      </c>
      <c r="F881" t="s">
        <v>136</v>
      </c>
      <c r="G881">
        <v>4619</v>
      </c>
      <c r="H881" s="8">
        <f>VLOOKUP(F881,'[1]328281'!$I$3:$CA$1936,67,FALSE)</f>
        <v>0</v>
      </c>
      <c r="I881" s="8">
        <f>VLOOKUP(F881,'[1]328281'!$I$3:$CA$1936,68,FALSE)</f>
        <v>0</v>
      </c>
      <c r="J881" s="8">
        <f>VLOOKUP(F881,'[1]328281'!$I$3:$CA$1936,69,FALSE)</f>
        <v>0</v>
      </c>
      <c r="K881" s="8">
        <f>VLOOKUP(F881,'[1]328281'!$I$3:$CA$1936,70,FALSE)</f>
        <v>0</v>
      </c>
      <c r="L881" s="8">
        <f>VLOOKUP(F881,'[1]328281'!$I$3:$CA$1936,71,FALSE)</f>
        <v>4619</v>
      </c>
      <c r="M881" s="1" t="s">
        <v>1374</v>
      </c>
      <c r="N881" s="6" t="s">
        <v>679</v>
      </c>
      <c r="O881">
        <v>2023</v>
      </c>
      <c r="Q881" t="str">
        <f t="shared" si="5"/>
        <v>OK</v>
      </c>
    </row>
    <row r="882" spans="1:17" x14ac:dyDescent="0.4">
      <c r="A882" t="s">
        <v>283</v>
      </c>
      <c r="B882" t="s">
        <v>1369</v>
      </c>
      <c r="C882" t="s">
        <v>811</v>
      </c>
      <c r="D882" t="s">
        <v>38</v>
      </c>
      <c r="F882" t="s">
        <v>137</v>
      </c>
      <c r="G882">
        <v>6770</v>
      </c>
      <c r="H882" s="8">
        <f>VLOOKUP(F882,'[1]328281'!$I$3:$CA$1936,67,FALSE)</f>
        <v>0</v>
      </c>
      <c r="I882" s="8">
        <f>VLOOKUP(F882,'[1]328281'!$I$3:$CA$1936,68,FALSE)</f>
        <v>1200</v>
      </c>
      <c r="J882" s="8">
        <f>VLOOKUP(F882,'[1]328281'!$I$3:$CA$1936,69,FALSE)</f>
        <v>0</v>
      </c>
      <c r="K882" s="8">
        <f>VLOOKUP(F882,'[1]328281'!$I$3:$CA$1936,70,FALSE)</f>
        <v>5570</v>
      </c>
      <c r="L882" s="8">
        <f>VLOOKUP(F882,'[1]328281'!$I$3:$CA$1936,71,FALSE)</f>
        <v>0</v>
      </c>
      <c r="M882" s="1" t="s">
        <v>1375</v>
      </c>
      <c r="N882" s="6" t="s">
        <v>679</v>
      </c>
      <c r="O882">
        <v>2023</v>
      </c>
      <c r="Q882" t="str">
        <f t="shared" si="5"/>
        <v>OK</v>
      </c>
    </row>
    <row r="883" spans="1:17" x14ac:dyDescent="0.4">
      <c r="A883" t="s">
        <v>283</v>
      </c>
      <c r="B883" t="s">
        <v>1369</v>
      </c>
      <c r="C883" t="s">
        <v>811</v>
      </c>
      <c r="D883" t="s">
        <v>40</v>
      </c>
      <c r="F883" t="s">
        <v>148</v>
      </c>
      <c r="G883">
        <v>11000</v>
      </c>
      <c r="H883" s="8">
        <f>VLOOKUP(F883,'[1]328281'!$I$3:$CA$1936,67,FALSE)</f>
        <v>0</v>
      </c>
      <c r="I883" s="8">
        <f>VLOOKUP(F883,'[1]328281'!$I$3:$CA$1936,68,FALSE)</f>
        <v>0</v>
      </c>
      <c r="J883" s="8">
        <f>VLOOKUP(F883,'[1]328281'!$I$3:$CA$1936,69,FALSE)</f>
        <v>0</v>
      </c>
      <c r="K883" s="8">
        <f>VLOOKUP(F883,'[1]328281'!$I$3:$CA$1936,70,FALSE)</f>
        <v>11000</v>
      </c>
      <c r="L883" s="8">
        <f>VLOOKUP(F883,'[1]328281'!$I$3:$CA$1936,71,FALSE)</f>
        <v>0</v>
      </c>
      <c r="M883" s="1" t="s">
        <v>1376</v>
      </c>
      <c r="N883" s="6" t="s">
        <v>679</v>
      </c>
      <c r="O883">
        <v>2023</v>
      </c>
      <c r="Q883" t="str">
        <f t="shared" si="5"/>
        <v>OK</v>
      </c>
    </row>
    <row r="884" spans="1:17" x14ac:dyDescent="0.4">
      <c r="A884" t="s">
        <v>283</v>
      </c>
      <c r="B884" t="s">
        <v>1369</v>
      </c>
      <c r="C884" t="s">
        <v>811</v>
      </c>
      <c r="D884" t="s">
        <v>42</v>
      </c>
      <c r="F884" t="s">
        <v>1596</v>
      </c>
      <c r="G884">
        <v>1040783</v>
      </c>
      <c r="H884" s="8">
        <f>VLOOKUP(F884,'[1]328281'!$I$3:$CA$1936,67,FALSE)</f>
        <v>24694</v>
      </c>
      <c r="I884" s="8">
        <f>VLOOKUP(F884,'[1]328281'!$I$3:$CA$1936,68,FALSE)</f>
        <v>782</v>
      </c>
      <c r="J884" s="8">
        <f>VLOOKUP(F884,'[1]328281'!$I$3:$CA$1936,69,FALSE)</f>
        <v>0</v>
      </c>
      <c r="K884" s="8">
        <v>28</v>
      </c>
      <c r="L884" s="8">
        <v>1015279</v>
      </c>
      <c r="M884" s="1" t="s">
        <v>1377</v>
      </c>
      <c r="N884" s="6" t="s">
        <v>679</v>
      </c>
      <c r="O884">
        <v>2023</v>
      </c>
      <c r="Q884" t="str">
        <f t="shared" si="5"/>
        <v>OK</v>
      </c>
    </row>
    <row r="885" spans="1:17" x14ac:dyDescent="0.4">
      <c r="A885" t="s">
        <v>283</v>
      </c>
      <c r="B885" t="s">
        <v>1369</v>
      </c>
      <c r="C885" t="s">
        <v>811</v>
      </c>
      <c r="D885" t="s">
        <v>42</v>
      </c>
      <c r="F885" t="s">
        <v>1580</v>
      </c>
      <c r="G885">
        <v>2342</v>
      </c>
      <c r="H885" s="8">
        <f>VLOOKUP(F885,'[1]328281'!$I$3:$CA$1936,67,FALSE)</f>
        <v>0</v>
      </c>
      <c r="I885" s="8">
        <f>VLOOKUP(F885,'[1]328281'!$I$3:$CA$1936,68,FALSE)</f>
        <v>1107</v>
      </c>
      <c r="J885" s="8">
        <f>VLOOKUP(F885,'[1]328281'!$I$3:$CA$1936,69,FALSE)</f>
        <v>0</v>
      </c>
      <c r="K885" s="8">
        <f>VLOOKUP(F885,'[1]328281'!$I$3:$CA$1936,70,FALSE)</f>
        <v>0</v>
      </c>
      <c r="L885" s="8">
        <f>VLOOKUP(F885,'[1]328281'!$I$3:$CA$1936,71,FALSE)</f>
        <v>1235</v>
      </c>
      <c r="M885" s="1" t="s">
        <v>1378</v>
      </c>
      <c r="N885" s="6" t="s">
        <v>679</v>
      </c>
      <c r="O885">
        <v>2023</v>
      </c>
      <c r="Q885" t="str">
        <f t="shared" si="5"/>
        <v>OK</v>
      </c>
    </row>
    <row r="886" spans="1:17" x14ac:dyDescent="0.4">
      <c r="A886" t="s">
        <v>283</v>
      </c>
      <c r="B886" t="s">
        <v>1379</v>
      </c>
      <c r="C886" t="s">
        <v>768</v>
      </c>
      <c r="D886" t="s">
        <v>29</v>
      </c>
      <c r="F886" t="s">
        <v>1232</v>
      </c>
      <c r="G886">
        <v>2473</v>
      </c>
      <c r="H886" s="8">
        <f>VLOOKUP(F886,'[1]328281'!$I$3:$CA$1936,67,FALSE)</f>
        <v>0</v>
      </c>
      <c r="I886" s="8">
        <f>VLOOKUP(F886,'[1]328281'!$I$3:$CA$1936,68,FALSE)</f>
        <v>0</v>
      </c>
      <c r="J886" s="8">
        <f>VLOOKUP(F886,'[1]328281'!$I$3:$CA$1936,69,FALSE)</f>
        <v>0</v>
      </c>
      <c r="K886" s="8">
        <v>9</v>
      </c>
      <c r="L886" s="8">
        <v>2464</v>
      </c>
      <c r="M886" s="1" t="s">
        <v>1380</v>
      </c>
      <c r="N886" s="6" t="s">
        <v>679</v>
      </c>
      <c r="O886">
        <v>2023</v>
      </c>
      <c r="Q886" t="str">
        <f t="shared" si="5"/>
        <v>OK</v>
      </c>
    </row>
    <row r="887" spans="1:17" x14ac:dyDescent="0.4">
      <c r="A887" t="s">
        <v>283</v>
      </c>
      <c r="B887" t="s">
        <v>1379</v>
      </c>
      <c r="C887" t="s">
        <v>768</v>
      </c>
      <c r="D887" t="s">
        <v>29</v>
      </c>
      <c r="F887" t="s">
        <v>111</v>
      </c>
      <c r="G887">
        <v>6867</v>
      </c>
      <c r="H887" s="8">
        <f>VLOOKUP(F887,'[1]328281'!$I$3:$CA$1936,67,FALSE)</f>
        <v>0</v>
      </c>
      <c r="I887" s="8">
        <f>VLOOKUP(F887,'[1]328281'!$I$3:$CA$1936,68,FALSE)</f>
        <v>0</v>
      </c>
      <c r="J887" s="8">
        <f>VLOOKUP(F887,'[1]328281'!$I$3:$CA$1936,69,FALSE)</f>
        <v>0</v>
      </c>
      <c r="K887" s="8">
        <f>VLOOKUP(F887,'[1]328281'!$I$3:$CA$1936,70,FALSE)</f>
        <v>0</v>
      </c>
      <c r="L887" s="8">
        <f>VLOOKUP(F887,'[1]328281'!$I$3:$CA$1936,71,FALSE)</f>
        <v>6867</v>
      </c>
      <c r="M887" s="1" t="s">
        <v>1381</v>
      </c>
      <c r="N887" s="6" t="s">
        <v>679</v>
      </c>
      <c r="O887">
        <v>2023</v>
      </c>
      <c r="Q887" t="str">
        <f t="shared" si="5"/>
        <v>OK</v>
      </c>
    </row>
    <row r="888" spans="1:17" x14ac:dyDescent="0.4">
      <c r="A888" t="s">
        <v>283</v>
      </c>
      <c r="B888" t="s">
        <v>1379</v>
      </c>
      <c r="C888" t="s">
        <v>768</v>
      </c>
      <c r="D888" t="s">
        <v>29</v>
      </c>
      <c r="F888" t="s">
        <v>1241</v>
      </c>
      <c r="G888">
        <v>50659</v>
      </c>
      <c r="H888" s="8">
        <f>VLOOKUP(F888,'[1]328281'!$I$3:$CA$1936,67,FALSE)</f>
        <v>0</v>
      </c>
      <c r="I888" s="8">
        <f>VLOOKUP(F888,'[1]328281'!$I$3:$CA$1936,68,FALSE)</f>
        <v>0</v>
      </c>
      <c r="J888" s="8">
        <f>VLOOKUP(F888,'[1]328281'!$I$3:$CA$1936,69,FALSE)</f>
        <v>0</v>
      </c>
      <c r="K888" s="8">
        <v>81</v>
      </c>
      <c r="L888" s="8">
        <v>50578</v>
      </c>
      <c r="M888" s="1" t="s">
        <v>1382</v>
      </c>
      <c r="N888" s="6" t="s">
        <v>679</v>
      </c>
      <c r="O888">
        <v>2023</v>
      </c>
      <c r="Q888" t="str">
        <f t="shared" si="5"/>
        <v>OK</v>
      </c>
    </row>
    <row r="889" spans="1:17" x14ac:dyDescent="0.4">
      <c r="A889" t="s">
        <v>283</v>
      </c>
      <c r="B889" t="s">
        <v>1379</v>
      </c>
      <c r="C889" t="s">
        <v>768</v>
      </c>
      <c r="D889" t="s">
        <v>29</v>
      </c>
      <c r="F889" t="s">
        <v>113</v>
      </c>
      <c r="G889">
        <v>1336</v>
      </c>
      <c r="H889" s="8">
        <f>VLOOKUP(F889,'[1]328281'!$I$3:$CA$1936,67,FALSE)</f>
        <v>0</v>
      </c>
      <c r="I889" s="8">
        <f>VLOOKUP(F889,'[1]328281'!$I$3:$CA$1936,68,FALSE)</f>
        <v>0</v>
      </c>
      <c r="J889" s="8">
        <f>VLOOKUP(F889,'[1]328281'!$I$3:$CA$1936,69,FALSE)</f>
        <v>0</v>
      </c>
      <c r="K889" s="8">
        <f>VLOOKUP(F889,'[1]328281'!$I$3:$CA$1936,70,FALSE)</f>
        <v>0</v>
      </c>
      <c r="L889" s="8">
        <f>VLOOKUP(F889,'[1]328281'!$I$3:$CA$1936,71,FALSE)</f>
        <v>1336</v>
      </c>
      <c r="M889" s="1" t="s">
        <v>1383</v>
      </c>
      <c r="N889" s="6" t="s">
        <v>679</v>
      </c>
      <c r="O889">
        <v>2023</v>
      </c>
      <c r="Q889" t="str">
        <f t="shared" si="5"/>
        <v>OK</v>
      </c>
    </row>
    <row r="890" spans="1:17" x14ac:dyDescent="0.4">
      <c r="A890" t="s">
        <v>283</v>
      </c>
      <c r="B890" t="s">
        <v>1379</v>
      </c>
      <c r="C890" t="s">
        <v>768</v>
      </c>
      <c r="D890" t="s">
        <v>29</v>
      </c>
      <c r="F890" t="s">
        <v>114</v>
      </c>
      <c r="G890">
        <v>5000</v>
      </c>
      <c r="H890" s="8">
        <f>VLOOKUP(F890,'[1]328281'!$I$3:$CA$1936,67,FALSE)</f>
        <v>0</v>
      </c>
      <c r="I890" s="8">
        <f>VLOOKUP(F890,'[1]328281'!$I$3:$CA$1936,68,FALSE)</f>
        <v>4500</v>
      </c>
      <c r="J890" s="8">
        <f>VLOOKUP(F890,'[1]328281'!$I$3:$CA$1936,69,FALSE)</f>
        <v>0</v>
      </c>
      <c r="K890" s="8">
        <f>VLOOKUP(F890,'[1]328281'!$I$3:$CA$1936,70,FALSE)</f>
        <v>0</v>
      </c>
      <c r="L890" s="8">
        <f>VLOOKUP(F890,'[1]328281'!$I$3:$CA$1936,71,FALSE)</f>
        <v>500</v>
      </c>
      <c r="M890" s="1" t="s">
        <v>532</v>
      </c>
      <c r="N890" s="6" t="s">
        <v>679</v>
      </c>
      <c r="O890">
        <v>2023</v>
      </c>
      <c r="Q890" t="str">
        <f t="shared" si="5"/>
        <v>OK</v>
      </c>
    </row>
    <row r="891" spans="1:17" x14ac:dyDescent="0.4">
      <c r="A891" t="s">
        <v>676</v>
      </c>
      <c r="B891" t="s">
        <v>1384</v>
      </c>
      <c r="C891" t="s">
        <v>770</v>
      </c>
      <c r="D891" t="s">
        <v>1385</v>
      </c>
      <c r="F891" t="s">
        <v>1581</v>
      </c>
      <c r="G891">
        <v>2000</v>
      </c>
      <c r="H891" s="8">
        <f>VLOOKUP(F891,'[1]328281'!$I$3:$CA$1936,67,FALSE)</f>
        <v>0</v>
      </c>
      <c r="I891" s="8">
        <f>VLOOKUP(F891,'[1]328281'!$I$3:$CA$1936,68,FALSE)</f>
        <v>0</v>
      </c>
      <c r="J891" s="8">
        <f>VLOOKUP(F891,'[1]328281'!$I$3:$CA$1936,69,FALSE)</f>
        <v>0</v>
      </c>
      <c r="K891" s="8">
        <f>VLOOKUP(F891,'[1]328281'!$I$3:$CA$1936,70,FALSE)</f>
        <v>0</v>
      </c>
      <c r="L891" s="8">
        <f>VLOOKUP(F891,'[1]328281'!$I$3:$CA$1936,71,FALSE)</f>
        <v>2000</v>
      </c>
      <c r="M891" s="1" t="s">
        <v>1392</v>
      </c>
      <c r="N891" s="6" t="s">
        <v>680</v>
      </c>
      <c r="O891">
        <v>2023</v>
      </c>
      <c r="Q891" t="str">
        <f t="shared" si="5"/>
        <v>OK</v>
      </c>
    </row>
    <row r="892" spans="1:17" x14ac:dyDescent="0.4">
      <c r="A892" t="s">
        <v>676</v>
      </c>
      <c r="B892" t="s">
        <v>1384</v>
      </c>
      <c r="C892" t="s">
        <v>770</v>
      </c>
      <c r="D892" t="s">
        <v>1385</v>
      </c>
      <c r="F892" t="s">
        <v>1582</v>
      </c>
      <c r="G892">
        <v>4510</v>
      </c>
      <c r="H892" s="8">
        <f>VLOOKUP(F892,'[1]328281'!$I$3:$CA$1936,67,FALSE)</f>
        <v>0</v>
      </c>
      <c r="I892" s="8">
        <f>VLOOKUP(F892,'[1]328281'!$I$3:$CA$1936,68,FALSE)</f>
        <v>0</v>
      </c>
      <c r="J892" s="8">
        <f>VLOOKUP(F892,'[1]328281'!$I$3:$CA$1936,69,FALSE)</f>
        <v>0</v>
      </c>
      <c r="K892" s="8">
        <f>VLOOKUP(F892,'[1]328281'!$I$3:$CA$1936,70,FALSE)</f>
        <v>0</v>
      </c>
      <c r="L892" s="8">
        <f>VLOOKUP(F892,'[1]328281'!$I$3:$CA$1936,71,FALSE)</f>
        <v>4510</v>
      </c>
      <c r="M892" s="1" t="s">
        <v>1393</v>
      </c>
      <c r="N892" s="6" t="s">
        <v>680</v>
      </c>
      <c r="O892">
        <v>2023</v>
      </c>
      <c r="Q892" t="str">
        <f t="shared" si="5"/>
        <v>OK</v>
      </c>
    </row>
    <row r="893" spans="1:17" x14ac:dyDescent="0.4">
      <c r="A893" t="s">
        <v>676</v>
      </c>
      <c r="B893" t="s">
        <v>1384</v>
      </c>
      <c r="C893" t="s">
        <v>770</v>
      </c>
      <c r="D893" t="s">
        <v>1385</v>
      </c>
      <c r="F893" t="s">
        <v>1597</v>
      </c>
      <c r="G893">
        <v>66049</v>
      </c>
      <c r="H893" s="8">
        <f>VLOOKUP(F893,'[1]328281'!$I$3:$CA$1936,67,FALSE)</f>
        <v>0</v>
      </c>
      <c r="I893" s="8">
        <f>VLOOKUP(F893,'[1]328281'!$I$3:$CA$1936,68,FALSE)</f>
        <v>0</v>
      </c>
      <c r="J893" s="8">
        <f>VLOOKUP(F893,'[1]328281'!$I$3:$CA$1936,69,FALSE)</f>
        <v>0</v>
      </c>
      <c r="K893" s="8">
        <f>VLOOKUP(F893,'[1]328281'!$I$3:$CA$1936,70,FALSE)</f>
        <v>0</v>
      </c>
      <c r="L893" s="8">
        <f>VLOOKUP(F893,'[1]328281'!$I$3:$CA$1936,71,FALSE)</f>
        <v>66049</v>
      </c>
      <c r="M893" s="1" t="s">
        <v>1394</v>
      </c>
      <c r="N893" s="6" t="s">
        <v>680</v>
      </c>
      <c r="O893">
        <v>2023</v>
      </c>
      <c r="Q893" t="str">
        <f t="shared" si="5"/>
        <v>OK</v>
      </c>
    </row>
    <row r="894" spans="1:17" x14ac:dyDescent="0.4">
      <c r="A894" t="s">
        <v>676</v>
      </c>
      <c r="B894" t="s">
        <v>1384</v>
      </c>
      <c r="C894" t="s">
        <v>770</v>
      </c>
      <c r="D894" t="s">
        <v>1385</v>
      </c>
      <c r="F894" t="s">
        <v>201</v>
      </c>
      <c r="G894">
        <v>4861</v>
      </c>
      <c r="H894" s="8">
        <f>VLOOKUP(F894,'[1]328281'!$I$3:$CA$1936,67,FALSE)</f>
        <v>0</v>
      </c>
      <c r="I894" s="8">
        <f>VLOOKUP(F894,'[1]328281'!$I$3:$CA$1936,68,FALSE)</f>
        <v>0</v>
      </c>
      <c r="J894" s="8">
        <f>VLOOKUP(F894,'[1]328281'!$I$3:$CA$1936,69,FALSE)</f>
        <v>0</v>
      </c>
      <c r="K894" s="8">
        <f>VLOOKUP(F894,'[1]328281'!$I$3:$CA$1936,70,FALSE)</f>
        <v>0</v>
      </c>
      <c r="L894" s="8">
        <f>VLOOKUP(F894,'[1]328281'!$I$3:$CA$1936,71,FALSE)</f>
        <v>4861</v>
      </c>
      <c r="M894" s="1" t="s">
        <v>1395</v>
      </c>
      <c r="N894" s="6" t="s">
        <v>680</v>
      </c>
      <c r="O894">
        <v>2023</v>
      </c>
      <c r="Q894" t="str">
        <f t="shared" si="5"/>
        <v>OK</v>
      </c>
    </row>
    <row r="895" spans="1:17" x14ac:dyDescent="0.4">
      <c r="A895" t="s">
        <v>676</v>
      </c>
      <c r="B895" t="s">
        <v>1384</v>
      </c>
      <c r="C895" t="s">
        <v>770</v>
      </c>
      <c r="D895" t="s">
        <v>1385</v>
      </c>
      <c r="F895" t="s">
        <v>1186</v>
      </c>
      <c r="G895">
        <v>25889</v>
      </c>
      <c r="H895" s="8">
        <f>VLOOKUP(F895,'[1]328281'!$I$3:$CA$1936,67,FALSE)</f>
        <v>0</v>
      </c>
      <c r="I895" s="8">
        <f>VLOOKUP(F895,'[1]328281'!$I$3:$CA$1936,68,FALSE)</f>
        <v>0</v>
      </c>
      <c r="J895" s="8">
        <f>VLOOKUP(F895,'[1]328281'!$I$3:$CA$1936,69,FALSE)</f>
        <v>0</v>
      </c>
      <c r="K895" s="8">
        <f>VLOOKUP(F895,'[1]328281'!$I$3:$CA$1936,70,FALSE)</f>
        <v>0</v>
      </c>
      <c r="L895" s="8">
        <f>VLOOKUP(F895,'[1]328281'!$I$3:$CA$1936,71,FALSE)</f>
        <v>25889</v>
      </c>
      <c r="M895" s="1" t="s">
        <v>1396</v>
      </c>
      <c r="N895" s="6" t="s">
        <v>680</v>
      </c>
      <c r="O895">
        <v>2023</v>
      </c>
      <c r="Q895" t="str">
        <f t="shared" si="5"/>
        <v>OK</v>
      </c>
    </row>
    <row r="896" spans="1:17" x14ac:dyDescent="0.4">
      <c r="A896" t="s">
        <v>676</v>
      </c>
      <c r="B896" t="s">
        <v>1384</v>
      </c>
      <c r="C896" t="s">
        <v>770</v>
      </c>
      <c r="D896" t="s">
        <v>1385</v>
      </c>
      <c r="F896" t="s">
        <v>206</v>
      </c>
      <c r="G896">
        <v>7777</v>
      </c>
      <c r="H896" s="8">
        <f>VLOOKUP(F896,'[1]328281'!$I$3:$CA$1936,67,FALSE)</f>
        <v>0</v>
      </c>
      <c r="I896" s="8">
        <f>VLOOKUP(F896,'[1]328281'!$I$3:$CA$1936,68,FALSE)</f>
        <v>0</v>
      </c>
      <c r="J896" s="8">
        <f>VLOOKUP(F896,'[1]328281'!$I$3:$CA$1936,69,FALSE)</f>
        <v>0</v>
      </c>
      <c r="K896" s="8">
        <f>VLOOKUP(F896,'[1]328281'!$I$3:$CA$1936,70,FALSE)</f>
        <v>3900</v>
      </c>
      <c r="L896" s="8">
        <f>VLOOKUP(F896,'[1]328281'!$I$3:$CA$1936,71,FALSE)</f>
        <v>3877</v>
      </c>
      <c r="M896" s="1" t="s">
        <v>1397</v>
      </c>
      <c r="N896" s="6" t="s">
        <v>680</v>
      </c>
      <c r="O896">
        <v>2023</v>
      </c>
      <c r="Q896" t="str">
        <f t="shared" si="5"/>
        <v>OK</v>
      </c>
    </row>
    <row r="897" spans="1:17" x14ac:dyDescent="0.4">
      <c r="A897" t="s">
        <v>676</v>
      </c>
      <c r="B897" t="s">
        <v>1384</v>
      </c>
      <c r="C897" t="s">
        <v>770</v>
      </c>
      <c r="D897" t="s">
        <v>1385</v>
      </c>
      <c r="F897" t="s">
        <v>207</v>
      </c>
      <c r="G897">
        <v>4249</v>
      </c>
      <c r="H897" s="8">
        <f>VLOOKUP(F897,'[1]328281'!$I$3:$CA$1936,67,FALSE)</f>
        <v>0</v>
      </c>
      <c r="I897" s="8">
        <f>VLOOKUP(F897,'[1]328281'!$I$3:$CA$1936,68,FALSE)</f>
        <v>0</v>
      </c>
      <c r="J897" s="8">
        <f>VLOOKUP(F897,'[1]328281'!$I$3:$CA$1936,69,FALSE)</f>
        <v>0</v>
      </c>
      <c r="K897" s="8">
        <f>VLOOKUP(F897,'[1]328281'!$I$3:$CA$1936,70,FALSE)</f>
        <v>0</v>
      </c>
      <c r="L897" s="8">
        <f>VLOOKUP(F897,'[1]328281'!$I$3:$CA$1936,71,FALSE)</f>
        <v>4249</v>
      </c>
      <c r="M897" s="1" t="s">
        <v>1398</v>
      </c>
      <c r="N897" s="6" t="s">
        <v>680</v>
      </c>
      <c r="O897">
        <v>2023</v>
      </c>
      <c r="Q897" t="str">
        <f t="shared" si="5"/>
        <v>OK</v>
      </c>
    </row>
    <row r="898" spans="1:17" x14ac:dyDescent="0.4">
      <c r="A898" t="s">
        <v>676</v>
      </c>
      <c r="B898" t="s">
        <v>1384</v>
      </c>
      <c r="C898" t="s">
        <v>770</v>
      </c>
      <c r="D898" t="s">
        <v>1385</v>
      </c>
      <c r="F898" t="s">
        <v>1250</v>
      </c>
      <c r="G898">
        <v>270</v>
      </c>
      <c r="H898" s="8">
        <f>VLOOKUP(F898,'[1]328281'!$I$3:$CA$1936,67,FALSE)</f>
        <v>0</v>
      </c>
      <c r="I898" s="8">
        <f>VLOOKUP(F898,'[1]328281'!$I$3:$CA$1936,68,FALSE)</f>
        <v>0</v>
      </c>
      <c r="J898" s="8">
        <f>VLOOKUP(F898,'[1]328281'!$I$3:$CA$1936,69,FALSE)</f>
        <v>0</v>
      </c>
      <c r="K898" s="8">
        <f>VLOOKUP(F898,'[1]328281'!$I$3:$CA$1936,70,FALSE)</f>
        <v>0</v>
      </c>
      <c r="L898" s="8">
        <f>VLOOKUP(F898,'[1]328281'!$I$3:$CA$1936,71,FALSE)</f>
        <v>270</v>
      </c>
      <c r="M898" s="1" t="s">
        <v>954</v>
      </c>
      <c r="N898" s="6" t="s">
        <v>680</v>
      </c>
      <c r="O898">
        <v>2023</v>
      </c>
      <c r="Q898" t="str">
        <f t="shared" si="5"/>
        <v>OK</v>
      </c>
    </row>
    <row r="899" spans="1:17" x14ac:dyDescent="0.4">
      <c r="A899" t="s">
        <v>676</v>
      </c>
      <c r="B899" t="s">
        <v>1384</v>
      </c>
      <c r="C899" t="s">
        <v>770</v>
      </c>
      <c r="D899" t="s">
        <v>1385</v>
      </c>
      <c r="F899" t="s">
        <v>1583</v>
      </c>
      <c r="G899">
        <v>3876</v>
      </c>
      <c r="H899" s="8">
        <f>VLOOKUP(F899,'[1]328281'!$I$3:$CA$1936,67,FALSE)</f>
        <v>0</v>
      </c>
      <c r="I899" s="8">
        <f>VLOOKUP(F899,'[1]328281'!$I$3:$CA$1936,68,FALSE)</f>
        <v>0</v>
      </c>
      <c r="J899" s="8">
        <f>VLOOKUP(F899,'[1]328281'!$I$3:$CA$1936,69,FALSE)</f>
        <v>0</v>
      </c>
      <c r="K899" s="8">
        <f>VLOOKUP(F899,'[1]328281'!$I$3:$CA$1936,70,FALSE)</f>
        <v>0</v>
      </c>
      <c r="L899" s="8">
        <f>VLOOKUP(F899,'[1]328281'!$I$3:$CA$1936,71,FALSE)</f>
        <v>3876</v>
      </c>
      <c r="M899" s="1" t="s">
        <v>1399</v>
      </c>
      <c r="N899" s="6" t="s">
        <v>680</v>
      </c>
      <c r="O899">
        <v>2023</v>
      </c>
      <c r="Q899" t="str">
        <f t="shared" si="5"/>
        <v>OK</v>
      </c>
    </row>
    <row r="900" spans="1:17" x14ac:dyDescent="0.4">
      <c r="A900" t="s">
        <v>676</v>
      </c>
      <c r="B900" t="s">
        <v>1384</v>
      </c>
      <c r="C900" t="s">
        <v>770</v>
      </c>
      <c r="D900" t="s">
        <v>1385</v>
      </c>
      <c r="F900" t="s">
        <v>1187</v>
      </c>
      <c r="G900">
        <v>9622</v>
      </c>
      <c r="H900" s="8">
        <f>VLOOKUP(F900,'[1]328281'!$I$3:$CA$1936,67,FALSE)</f>
        <v>0</v>
      </c>
      <c r="I900" s="8">
        <f>VLOOKUP(F900,'[1]328281'!$I$3:$CA$1936,68,FALSE)</f>
        <v>0</v>
      </c>
      <c r="J900" s="8">
        <f>VLOOKUP(F900,'[1]328281'!$I$3:$CA$1936,69,FALSE)</f>
        <v>0</v>
      </c>
      <c r="K900" s="8">
        <f>VLOOKUP(F900,'[1]328281'!$I$3:$CA$1936,70,FALSE)</f>
        <v>0</v>
      </c>
      <c r="L900" s="8">
        <f>VLOOKUP(F900,'[1]328281'!$I$3:$CA$1936,71,FALSE)</f>
        <v>9622</v>
      </c>
      <c r="M900" s="1" t="s">
        <v>1400</v>
      </c>
      <c r="N900" s="6" t="s">
        <v>680</v>
      </c>
      <c r="O900">
        <v>2023</v>
      </c>
      <c r="Q900" t="str">
        <f t="shared" si="5"/>
        <v>OK</v>
      </c>
    </row>
    <row r="901" spans="1:17" x14ac:dyDescent="0.4">
      <c r="A901" t="s">
        <v>676</v>
      </c>
      <c r="B901" t="s">
        <v>1384</v>
      </c>
      <c r="C901" t="s">
        <v>770</v>
      </c>
      <c r="D901" t="s">
        <v>1316</v>
      </c>
      <c r="F901" t="s">
        <v>1611</v>
      </c>
      <c r="G901">
        <v>13144</v>
      </c>
      <c r="H901" s="8">
        <f>VLOOKUP(F901,'[1]328281'!$I$3:$CA$1936,67,FALSE)</f>
        <v>783</v>
      </c>
      <c r="I901" s="8">
        <f>VLOOKUP(F901,'[1]328281'!$I$3:$CA$1936,68,FALSE)</f>
        <v>0</v>
      </c>
      <c r="J901" s="8">
        <f>VLOOKUP(F901,'[1]328281'!$I$3:$CA$1936,69,FALSE)</f>
        <v>0</v>
      </c>
      <c r="K901" s="8">
        <v>8</v>
      </c>
      <c r="L901" s="8">
        <v>12353</v>
      </c>
      <c r="M901" s="1" t="s">
        <v>1401</v>
      </c>
      <c r="N901" s="6" t="s">
        <v>680</v>
      </c>
      <c r="O901">
        <v>2023</v>
      </c>
      <c r="Q901" t="str">
        <f t="shared" si="5"/>
        <v>OK</v>
      </c>
    </row>
    <row r="902" spans="1:17" x14ac:dyDescent="0.4">
      <c r="A902" t="s">
        <v>676</v>
      </c>
      <c r="B902" t="s">
        <v>1384</v>
      </c>
      <c r="C902" t="s">
        <v>770</v>
      </c>
      <c r="D902" t="s">
        <v>1316</v>
      </c>
      <c r="F902" t="s">
        <v>1183</v>
      </c>
      <c r="G902">
        <v>2546</v>
      </c>
      <c r="H902" s="8">
        <f>VLOOKUP(F902,'[1]328281'!$I$3:$CA$1936,67,FALSE)</f>
        <v>0</v>
      </c>
      <c r="I902" s="8">
        <f>VLOOKUP(F902,'[1]328281'!$I$3:$CA$1936,68,FALSE)</f>
        <v>0</v>
      </c>
      <c r="J902" s="8">
        <f>VLOOKUP(F902,'[1]328281'!$I$3:$CA$1936,69,FALSE)</f>
        <v>0</v>
      </c>
      <c r="K902" s="8">
        <f>VLOOKUP(F902,'[1]328281'!$I$3:$CA$1936,70,FALSE)</f>
        <v>1600</v>
      </c>
      <c r="L902" s="8">
        <f>VLOOKUP(F902,'[1]328281'!$I$3:$CA$1936,71,FALSE)</f>
        <v>946</v>
      </c>
      <c r="M902" s="1" t="s">
        <v>1402</v>
      </c>
      <c r="N902" s="6" t="s">
        <v>680</v>
      </c>
      <c r="O902">
        <v>2023</v>
      </c>
      <c r="Q902" t="str">
        <f t="shared" si="5"/>
        <v>OK</v>
      </c>
    </row>
    <row r="903" spans="1:17" x14ac:dyDescent="0.4">
      <c r="A903" t="s">
        <v>676</v>
      </c>
      <c r="B903" t="s">
        <v>1384</v>
      </c>
      <c r="C903" t="s">
        <v>770</v>
      </c>
      <c r="D903" t="s">
        <v>1316</v>
      </c>
      <c r="F903" t="s">
        <v>1249</v>
      </c>
      <c r="G903">
        <v>102620</v>
      </c>
      <c r="H903" s="8">
        <f>VLOOKUP(F903,'[1]328281'!$I$3:$CA$1936,67,FALSE)</f>
        <v>0</v>
      </c>
      <c r="I903" s="8">
        <f>VLOOKUP(F903,'[1]328281'!$I$3:$CA$1936,68,FALSE)</f>
        <v>0</v>
      </c>
      <c r="J903" s="8">
        <f>VLOOKUP(F903,'[1]328281'!$I$3:$CA$1936,69,FALSE)</f>
        <v>0</v>
      </c>
      <c r="K903" s="8">
        <f>VLOOKUP(F903,'[1]328281'!$I$3:$CA$1936,70,FALSE)</f>
        <v>0</v>
      </c>
      <c r="L903" s="8">
        <f>VLOOKUP(F903,'[1]328281'!$I$3:$CA$1936,71,FALSE)</f>
        <v>102620</v>
      </c>
      <c r="M903" s="1" t="s">
        <v>1403</v>
      </c>
      <c r="N903" s="6" t="s">
        <v>680</v>
      </c>
      <c r="O903">
        <v>2023</v>
      </c>
      <c r="Q903" t="str">
        <f t="shared" si="5"/>
        <v>OK</v>
      </c>
    </row>
    <row r="904" spans="1:17" x14ac:dyDescent="0.4">
      <c r="A904" t="s">
        <v>676</v>
      </c>
      <c r="B904" t="s">
        <v>1384</v>
      </c>
      <c r="C904" t="s">
        <v>770</v>
      </c>
      <c r="D904" t="s">
        <v>1386</v>
      </c>
      <c r="F904" t="s">
        <v>1251</v>
      </c>
      <c r="G904">
        <v>329060</v>
      </c>
      <c r="H904" s="8">
        <f>VLOOKUP(F904,'[1]328281'!$I$3:$CA$1936,67,FALSE)</f>
        <v>0</v>
      </c>
      <c r="I904" s="8">
        <f>VLOOKUP(F904,'[1]328281'!$I$3:$CA$1936,68,FALSE)</f>
        <v>0</v>
      </c>
      <c r="J904" s="8">
        <f>VLOOKUP(F904,'[1]328281'!$I$3:$CA$1936,69,FALSE)</f>
        <v>0</v>
      </c>
      <c r="K904" s="8">
        <f>VLOOKUP(F904,'[1]328281'!$I$3:$CA$1936,70,FALSE)</f>
        <v>0</v>
      </c>
      <c r="L904" s="8">
        <f>VLOOKUP(F904,'[1]328281'!$I$3:$CA$1936,71,FALSE)</f>
        <v>329060</v>
      </c>
      <c r="M904" s="1" t="s">
        <v>1404</v>
      </c>
      <c r="N904" s="6" t="s">
        <v>680</v>
      </c>
      <c r="O904">
        <v>2023</v>
      </c>
      <c r="Q904" t="str">
        <f t="shared" si="5"/>
        <v>OK</v>
      </c>
    </row>
    <row r="905" spans="1:17" x14ac:dyDescent="0.4">
      <c r="A905" t="s">
        <v>676</v>
      </c>
      <c r="B905" t="s">
        <v>1384</v>
      </c>
      <c r="C905" t="s">
        <v>770</v>
      </c>
      <c r="D905" t="s">
        <v>1386</v>
      </c>
      <c r="F905" t="s">
        <v>1252</v>
      </c>
      <c r="G905">
        <v>150000</v>
      </c>
      <c r="H905" s="8">
        <f>VLOOKUP(F905,'[1]328281'!$I$3:$CA$1936,67,FALSE)</f>
        <v>0</v>
      </c>
      <c r="I905" s="8">
        <f>VLOOKUP(F905,'[1]328281'!$I$3:$CA$1936,68,FALSE)</f>
        <v>0</v>
      </c>
      <c r="J905" s="8">
        <f>VLOOKUP(F905,'[1]328281'!$I$3:$CA$1936,69,FALSE)</f>
        <v>0</v>
      </c>
      <c r="K905" s="8">
        <f>VLOOKUP(F905,'[1]328281'!$I$3:$CA$1936,70,FALSE)</f>
        <v>0</v>
      </c>
      <c r="L905" s="8">
        <f>VLOOKUP(F905,'[1]328281'!$I$3:$CA$1936,71,FALSE)</f>
        <v>150000</v>
      </c>
      <c r="M905" s="1" t="s">
        <v>1405</v>
      </c>
      <c r="N905" s="6" t="s">
        <v>680</v>
      </c>
      <c r="O905">
        <v>2023</v>
      </c>
      <c r="Q905" t="str">
        <f t="shared" si="5"/>
        <v>OK</v>
      </c>
    </row>
    <row r="906" spans="1:17" x14ac:dyDescent="0.4">
      <c r="A906" t="s">
        <v>676</v>
      </c>
      <c r="B906" t="s">
        <v>1406</v>
      </c>
      <c r="C906" t="s">
        <v>963</v>
      </c>
      <c r="D906" t="s">
        <v>964</v>
      </c>
      <c r="F906" t="s">
        <v>1254</v>
      </c>
      <c r="G906">
        <v>36058</v>
      </c>
      <c r="H906" s="8">
        <f>VLOOKUP(F906,'[1]328281'!$I$3:$CA$1936,67,FALSE)</f>
        <v>0</v>
      </c>
      <c r="I906" s="8">
        <f>VLOOKUP(F906,'[1]328281'!$I$3:$CA$1936,68,FALSE)</f>
        <v>0</v>
      </c>
      <c r="J906" s="8">
        <f>VLOOKUP(F906,'[1]328281'!$I$3:$CA$1936,69,FALSE)</f>
        <v>0</v>
      </c>
      <c r="K906" s="8">
        <f>VLOOKUP(F906,'[1]328281'!$I$3:$CA$1936,70,FALSE)</f>
        <v>0</v>
      </c>
      <c r="L906" s="8">
        <f>VLOOKUP(F906,'[1]328281'!$I$3:$CA$1936,71,FALSE)</f>
        <v>36058</v>
      </c>
      <c r="M906" s="1" t="s">
        <v>1408</v>
      </c>
      <c r="N906" s="6" t="s">
        <v>680</v>
      </c>
      <c r="O906">
        <v>2023</v>
      </c>
      <c r="Q906" t="str">
        <f t="shared" si="5"/>
        <v>OK</v>
      </c>
    </row>
    <row r="907" spans="1:17" x14ac:dyDescent="0.4">
      <c r="A907" t="s">
        <v>676</v>
      </c>
      <c r="B907" t="s">
        <v>1406</v>
      </c>
      <c r="C907" t="s">
        <v>963</v>
      </c>
      <c r="D907" t="s">
        <v>964</v>
      </c>
      <c r="F907" t="s">
        <v>184</v>
      </c>
      <c r="G907">
        <v>187</v>
      </c>
      <c r="H907" s="8">
        <f>VLOOKUP(F907,'[1]328281'!$I$3:$CA$1936,67,FALSE)</f>
        <v>0</v>
      </c>
      <c r="I907" s="8">
        <f>VLOOKUP(F907,'[1]328281'!$I$3:$CA$1936,68,FALSE)</f>
        <v>0</v>
      </c>
      <c r="J907" s="8">
        <f>VLOOKUP(F907,'[1]328281'!$I$3:$CA$1936,69,FALSE)</f>
        <v>0</v>
      </c>
      <c r="K907" s="8">
        <f>VLOOKUP(F907,'[1]328281'!$I$3:$CA$1936,70,FALSE)</f>
        <v>0</v>
      </c>
      <c r="L907" s="8">
        <f>VLOOKUP(F907,'[1]328281'!$I$3:$CA$1936,71,FALSE)</f>
        <v>187</v>
      </c>
      <c r="M907" s="1" t="s">
        <v>980</v>
      </c>
      <c r="N907" s="6" t="s">
        <v>680</v>
      </c>
      <c r="O907">
        <v>2023</v>
      </c>
      <c r="Q907" t="str">
        <f t="shared" si="5"/>
        <v>OK</v>
      </c>
    </row>
    <row r="908" spans="1:17" x14ac:dyDescent="0.4">
      <c r="A908" t="s">
        <v>676</v>
      </c>
      <c r="B908" t="s">
        <v>1406</v>
      </c>
      <c r="C908" t="s">
        <v>963</v>
      </c>
      <c r="D908" t="s">
        <v>964</v>
      </c>
      <c r="F908" t="s">
        <v>1188</v>
      </c>
      <c r="G908">
        <v>1205</v>
      </c>
      <c r="H908" s="8">
        <f>VLOOKUP(F908,'[1]328281'!$I$3:$CA$1936,67,FALSE)</f>
        <v>0</v>
      </c>
      <c r="I908" s="8">
        <f>VLOOKUP(F908,'[1]328281'!$I$3:$CA$1936,68,FALSE)</f>
        <v>0</v>
      </c>
      <c r="J908" s="8">
        <f>VLOOKUP(F908,'[1]328281'!$I$3:$CA$1936,69,FALSE)</f>
        <v>0</v>
      </c>
      <c r="K908" s="8">
        <f>VLOOKUP(F908,'[1]328281'!$I$3:$CA$1936,70,FALSE)</f>
        <v>0</v>
      </c>
      <c r="L908" s="8">
        <f>VLOOKUP(F908,'[1]328281'!$I$3:$CA$1936,71,FALSE)</f>
        <v>1205</v>
      </c>
      <c r="M908" s="1" t="s">
        <v>1409</v>
      </c>
      <c r="N908" s="6" t="s">
        <v>680</v>
      </c>
      <c r="O908">
        <v>2023</v>
      </c>
      <c r="Q908" t="str">
        <f t="shared" si="5"/>
        <v>OK</v>
      </c>
    </row>
    <row r="909" spans="1:17" x14ac:dyDescent="0.4">
      <c r="A909" t="s">
        <v>676</v>
      </c>
      <c r="B909" t="s">
        <v>1406</v>
      </c>
      <c r="C909" t="s">
        <v>963</v>
      </c>
      <c r="D909" t="s">
        <v>965</v>
      </c>
      <c r="F909" t="s">
        <v>1189</v>
      </c>
      <c r="G909">
        <v>362</v>
      </c>
      <c r="H909" s="8">
        <f>VLOOKUP(F909,'[1]328281'!$I$3:$CA$1936,67,FALSE)</f>
        <v>0</v>
      </c>
      <c r="I909" s="8">
        <f>VLOOKUP(F909,'[1]328281'!$I$3:$CA$1936,68,FALSE)</f>
        <v>0</v>
      </c>
      <c r="J909" s="8">
        <f>VLOOKUP(F909,'[1]328281'!$I$3:$CA$1936,69,FALSE)</f>
        <v>0</v>
      </c>
      <c r="K909" s="8">
        <f>VLOOKUP(F909,'[1]328281'!$I$3:$CA$1936,70,FALSE)</f>
        <v>0</v>
      </c>
      <c r="L909" s="8">
        <f>VLOOKUP(F909,'[1]328281'!$I$3:$CA$1936,71,FALSE)</f>
        <v>362</v>
      </c>
      <c r="M909" s="1" t="s">
        <v>1410</v>
      </c>
      <c r="N909" s="6" t="s">
        <v>680</v>
      </c>
      <c r="O909">
        <v>2023</v>
      </c>
      <c r="Q909" t="str">
        <f t="shared" si="5"/>
        <v>OK</v>
      </c>
    </row>
    <row r="910" spans="1:17" x14ac:dyDescent="0.4">
      <c r="A910" t="s">
        <v>676</v>
      </c>
      <c r="B910" t="s">
        <v>1406</v>
      </c>
      <c r="C910" t="s">
        <v>963</v>
      </c>
      <c r="D910" t="s">
        <v>965</v>
      </c>
      <c r="F910" t="s">
        <v>1255</v>
      </c>
      <c r="G910">
        <v>1027</v>
      </c>
      <c r="H910" s="8">
        <f>VLOOKUP(F910,'[1]328281'!$I$3:$CA$1936,67,FALSE)</f>
        <v>0</v>
      </c>
      <c r="I910" s="8">
        <f>VLOOKUP(F910,'[1]328281'!$I$3:$CA$1936,68,FALSE)</f>
        <v>1027</v>
      </c>
      <c r="J910" s="8">
        <f>VLOOKUP(F910,'[1]328281'!$I$3:$CA$1936,69,FALSE)</f>
        <v>0</v>
      </c>
      <c r="K910" s="8">
        <f>VLOOKUP(F910,'[1]328281'!$I$3:$CA$1936,70,FALSE)</f>
        <v>0</v>
      </c>
      <c r="L910" s="8">
        <f>VLOOKUP(F910,'[1]328281'!$I$3:$CA$1936,71,FALSE)</f>
        <v>0</v>
      </c>
      <c r="M910" s="1" t="s">
        <v>1411</v>
      </c>
      <c r="N910" s="6" t="s">
        <v>680</v>
      </c>
      <c r="O910">
        <v>2023</v>
      </c>
      <c r="Q910" t="str">
        <f t="shared" si="5"/>
        <v>OK</v>
      </c>
    </row>
    <row r="911" spans="1:17" x14ac:dyDescent="0.4">
      <c r="A911" t="s">
        <v>676</v>
      </c>
      <c r="B911" t="s">
        <v>1406</v>
      </c>
      <c r="C911" t="s">
        <v>963</v>
      </c>
      <c r="D911" t="s">
        <v>965</v>
      </c>
      <c r="F911" t="s">
        <v>1256</v>
      </c>
      <c r="G911">
        <v>55000</v>
      </c>
      <c r="H911" s="8">
        <f>VLOOKUP(F911,'[1]328281'!$I$3:$CA$1936,67,FALSE)</f>
        <v>0</v>
      </c>
      <c r="I911" s="8">
        <f>VLOOKUP(F911,'[1]328281'!$I$3:$CA$1936,68,FALSE)</f>
        <v>0</v>
      </c>
      <c r="J911" s="8">
        <f>VLOOKUP(F911,'[1]328281'!$I$3:$CA$1936,69,FALSE)</f>
        <v>0</v>
      </c>
      <c r="K911" s="8">
        <f>VLOOKUP(F911,'[1]328281'!$I$3:$CA$1936,70,FALSE)</f>
        <v>0</v>
      </c>
      <c r="L911" s="8">
        <f>VLOOKUP(F911,'[1]328281'!$I$3:$CA$1936,71,FALSE)</f>
        <v>55000</v>
      </c>
      <c r="M911" s="1" t="s">
        <v>573</v>
      </c>
      <c r="N911" s="6" t="s">
        <v>680</v>
      </c>
      <c r="O911">
        <v>2023</v>
      </c>
      <c r="Q911" t="str">
        <f t="shared" si="5"/>
        <v>OK</v>
      </c>
    </row>
    <row r="912" spans="1:17" x14ac:dyDescent="0.4">
      <c r="A912" t="s">
        <v>676</v>
      </c>
      <c r="B912" t="s">
        <v>1406</v>
      </c>
      <c r="C912" t="s">
        <v>963</v>
      </c>
      <c r="D912" t="s">
        <v>965</v>
      </c>
      <c r="F912" t="s">
        <v>1257</v>
      </c>
      <c r="G912">
        <v>1900</v>
      </c>
      <c r="H912" s="8">
        <f>VLOOKUP(F912,'[1]328281'!$I$3:$CA$1936,67,FALSE)</f>
        <v>0</v>
      </c>
      <c r="I912" s="8">
        <f>VLOOKUP(F912,'[1]328281'!$I$3:$CA$1936,68,FALSE)</f>
        <v>0</v>
      </c>
      <c r="J912" s="8">
        <f>VLOOKUP(F912,'[1]328281'!$I$3:$CA$1936,69,FALSE)</f>
        <v>0</v>
      </c>
      <c r="K912" s="8">
        <f>VLOOKUP(F912,'[1]328281'!$I$3:$CA$1936,70,FALSE)</f>
        <v>0</v>
      </c>
      <c r="L912" s="8">
        <f>VLOOKUP(F912,'[1]328281'!$I$3:$CA$1936,71,FALSE)</f>
        <v>1900</v>
      </c>
      <c r="M912" s="1" t="s">
        <v>1412</v>
      </c>
      <c r="N912" s="6" t="s">
        <v>680</v>
      </c>
      <c r="O912">
        <v>2023</v>
      </c>
      <c r="Q912" t="str">
        <f t="shared" si="5"/>
        <v>OK</v>
      </c>
    </row>
    <row r="913" spans="1:17" x14ac:dyDescent="0.4">
      <c r="A913" t="s">
        <v>676</v>
      </c>
      <c r="B913" t="s">
        <v>1406</v>
      </c>
      <c r="C913" t="s">
        <v>963</v>
      </c>
      <c r="D913" t="s">
        <v>966</v>
      </c>
      <c r="F913" t="s">
        <v>191</v>
      </c>
      <c r="G913">
        <v>17938</v>
      </c>
      <c r="H913" s="8">
        <f>VLOOKUP(F913,'[1]328281'!$I$3:$CA$1936,67,FALSE)</f>
        <v>0</v>
      </c>
      <c r="I913" s="8">
        <f>VLOOKUP(F913,'[1]328281'!$I$3:$CA$1936,68,FALSE)</f>
        <v>2200</v>
      </c>
      <c r="J913" s="8">
        <f>VLOOKUP(F913,'[1]328281'!$I$3:$CA$1936,69,FALSE)</f>
        <v>0</v>
      </c>
      <c r="K913" s="8">
        <f>VLOOKUP(F913,'[1]328281'!$I$3:$CA$1936,70,FALSE)</f>
        <v>15738</v>
      </c>
      <c r="L913" s="8">
        <f>VLOOKUP(F913,'[1]328281'!$I$3:$CA$1936,71,FALSE)</f>
        <v>0</v>
      </c>
      <c r="M913" s="1" t="s">
        <v>1413</v>
      </c>
      <c r="N913" s="6" t="s">
        <v>680</v>
      </c>
      <c r="O913">
        <v>2023</v>
      </c>
      <c r="Q913" t="str">
        <f t="shared" si="5"/>
        <v>OK</v>
      </c>
    </row>
    <row r="914" spans="1:17" x14ac:dyDescent="0.4">
      <c r="A914" t="s">
        <v>676</v>
      </c>
      <c r="B914" t="s">
        <v>1406</v>
      </c>
      <c r="C914" t="s">
        <v>963</v>
      </c>
      <c r="D914" t="s">
        <v>966</v>
      </c>
      <c r="F914" t="s">
        <v>1612</v>
      </c>
      <c r="G914">
        <v>36696</v>
      </c>
      <c r="H914" s="8">
        <f>VLOOKUP(F914,'[1]328281'!$I$3:$CA$1936,67,FALSE)</f>
        <v>0</v>
      </c>
      <c r="I914" s="8">
        <f>VLOOKUP(F914,'[1]328281'!$I$3:$CA$1936,68,FALSE)</f>
        <v>792</v>
      </c>
      <c r="J914" s="8">
        <f>VLOOKUP(F914,'[1]328281'!$I$3:$CA$1936,69,FALSE)</f>
        <v>0</v>
      </c>
      <c r="K914" s="8">
        <v>35904</v>
      </c>
      <c r="L914" s="8">
        <f>VLOOKUP(F914,'[1]328281'!$I$3:$CA$1936,71,FALSE)</f>
        <v>0</v>
      </c>
      <c r="M914" s="1" t="s">
        <v>1414</v>
      </c>
      <c r="N914" s="6" t="s">
        <v>680</v>
      </c>
      <c r="O914">
        <v>2023</v>
      </c>
      <c r="Q914" t="str">
        <f t="shared" si="5"/>
        <v>OK</v>
      </c>
    </row>
    <row r="915" spans="1:17" x14ac:dyDescent="0.4">
      <c r="A915" t="s">
        <v>676</v>
      </c>
      <c r="B915" t="s">
        <v>1406</v>
      </c>
      <c r="C915" t="s">
        <v>963</v>
      </c>
      <c r="D915" t="s">
        <v>966</v>
      </c>
      <c r="F915" t="s">
        <v>192</v>
      </c>
      <c r="G915">
        <v>40134</v>
      </c>
      <c r="H915" s="8">
        <f>VLOOKUP(F915,'[1]328281'!$I$3:$CA$1936,67,FALSE)</f>
        <v>0</v>
      </c>
      <c r="I915" s="8">
        <f>VLOOKUP(F915,'[1]328281'!$I$3:$CA$1936,68,FALSE)</f>
        <v>0</v>
      </c>
      <c r="J915" s="8">
        <f>VLOOKUP(F915,'[1]328281'!$I$3:$CA$1936,69,FALSE)</f>
        <v>0</v>
      </c>
      <c r="K915" s="8">
        <f>VLOOKUP(F915,'[1]328281'!$I$3:$CA$1936,70,FALSE)</f>
        <v>40134</v>
      </c>
      <c r="L915" s="8">
        <f>VLOOKUP(F915,'[1]328281'!$I$3:$CA$1936,71,FALSE)</f>
        <v>0</v>
      </c>
      <c r="M915" s="1" t="s">
        <v>1415</v>
      </c>
      <c r="N915" s="6" t="s">
        <v>680</v>
      </c>
      <c r="O915">
        <v>2023</v>
      </c>
      <c r="Q915" t="str">
        <f t="shared" si="5"/>
        <v>OK</v>
      </c>
    </row>
    <row r="916" spans="1:17" x14ac:dyDescent="0.4">
      <c r="A916" t="s">
        <v>676</v>
      </c>
      <c r="B916" t="s">
        <v>1406</v>
      </c>
      <c r="C916" t="s">
        <v>963</v>
      </c>
      <c r="D916" t="s">
        <v>967</v>
      </c>
      <c r="F916" t="s">
        <v>194</v>
      </c>
      <c r="G916">
        <v>30635</v>
      </c>
      <c r="H916" s="8">
        <f>VLOOKUP(F916,'[1]328281'!$I$3:$CA$1936,67,FALSE)</f>
        <v>0</v>
      </c>
      <c r="I916" s="8">
        <f>VLOOKUP(F916,'[1]328281'!$I$3:$CA$1936,68,FALSE)</f>
        <v>0</v>
      </c>
      <c r="J916" s="8">
        <f>VLOOKUP(F916,'[1]328281'!$I$3:$CA$1936,69,FALSE)</f>
        <v>0</v>
      </c>
      <c r="K916" s="8">
        <f>VLOOKUP(F916,'[1]328281'!$I$3:$CA$1936,70,FALSE)</f>
        <v>0</v>
      </c>
      <c r="L916" s="8">
        <f>VLOOKUP(F916,'[1]328281'!$I$3:$CA$1936,71,FALSE)</f>
        <v>30635</v>
      </c>
      <c r="M916" s="1" t="s">
        <v>1416</v>
      </c>
      <c r="N916" s="6" t="s">
        <v>680</v>
      </c>
      <c r="O916">
        <v>2023</v>
      </c>
      <c r="Q916" t="str">
        <f t="shared" si="5"/>
        <v>OK</v>
      </c>
    </row>
    <row r="917" spans="1:17" x14ac:dyDescent="0.4">
      <c r="A917" t="s">
        <v>676</v>
      </c>
      <c r="B917" t="s">
        <v>1406</v>
      </c>
      <c r="C917" t="s">
        <v>963</v>
      </c>
      <c r="D917" t="s">
        <v>967</v>
      </c>
      <c r="F917" t="s">
        <v>195</v>
      </c>
      <c r="G917">
        <v>5356</v>
      </c>
      <c r="H917" s="8">
        <f>VLOOKUP(F917,'[1]328281'!$I$3:$CA$1936,67,FALSE)</f>
        <v>0</v>
      </c>
      <c r="I917" s="8">
        <f>VLOOKUP(F917,'[1]328281'!$I$3:$CA$1936,68,FALSE)</f>
        <v>0</v>
      </c>
      <c r="J917" s="8">
        <f>VLOOKUP(F917,'[1]328281'!$I$3:$CA$1936,69,FALSE)</f>
        <v>0</v>
      </c>
      <c r="K917" s="8">
        <f>VLOOKUP(F917,'[1]328281'!$I$3:$CA$1936,70,FALSE)</f>
        <v>0</v>
      </c>
      <c r="L917" s="8">
        <f>VLOOKUP(F917,'[1]328281'!$I$3:$CA$1936,71,FALSE)</f>
        <v>5356</v>
      </c>
      <c r="M917" s="1" t="s">
        <v>1417</v>
      </c>
      <c r="N917" s="6" t="s">
        <v>680</v>
      </c>
      <c r="O917">
        <v>2023</v>
      </c>
      <c r="Q917" t="str">
        <f t="shared" si="5"/>
        <v>OK</v>
      </c>
    </row>
    <row r="918" spans="1:17" x14ac:dyDescent="0.4">
      <c r="A918" t="s">
        <v>676</v>
      </c>
      <c r="B918" t="s">
        <v>1406</v>
      </c>
      <c r="C918" t="s">
        <v>963</v>
      </c>
      <c r="D918" t="s">
        <v>967</v>
      </c>
      <c r="F918" t="s">
        <v>196</v>
      </c>
      <c r="G918">
        <v>25127</v>
      </c>
      <c r="H918" s="8">
        <f>VLOOKUP(F918,'[1]328281'!$I$3:$CA$1936,67,FALSE)</f>
        <v>0</v>
      </c>
      <c r="I918" s="8">
        <f>VLOOKUP(F918,'[1]328281'!$I$3:$CA$1936,68,FALSE)</f>
        <v>0</v>
      </c>
      <c r="J918" s="8">
        <f>VLOOKUP(F918,'[1]328281'!$I$3:$CA$1936,69,FALSE)</f>
        <v>0</v>
      </c>
      <c r="K918" s="8">
        <f>VLOOKUP(F918,'[1]328281'!$I$3:$CA$1936,70,FALSE)</f>
        <v>13900</v>
      </c>
      <c r="L918" s="8">
        <f>VLOOKUP(F918,'[1]328281'!$I$3:$CA$1936,71,FALSE)</f>
        <v>11227</v>
      </c>
      <c r="M918" s="1" t="s">
        <v>1418</v>
      </c>
      <c r="N918" s="6" t="s">
        <v>680</v>
      </c>
      <c r="O918">
        <v>2023</v>
      </c>
      <c r="Q918" t="str">
        <f t="shared" si="5"/>
        <v>OK</v>
      </c>
    </row>
    <row r="919" spans="1:17" x14ac:dyDescent="0.4">
      <c r="A919" t="s">
        <v>676</v>
      </c>
      <c r="B919" t="s">
        <v>1406</v>
      </c>
      <c r="C919" t="s">
        <v>963</v>
      </c>
      <c r="D919" t="s">
        <v>967</v>
      </c>
      <c r="F919" t="s">
        <v>1584</v>
      </c>
      <c r="G919">
        <v>2934</v>
      </c>
      <c r="H919" s="8">
        <f>VLOOKUP(F919,'[1]328281'!$I$3:$CA$1936,67,FALSE)</f>
        <v>0</v>
      </c>
      <c r="I919" s="8">
        <f>VLOOKUP(F919,'[1]328281'!$I$3:$CA$1936,68,FALSE)</f>
        <v>0</v>
      </c>
      <c r="J919" s="8">
        <f>VLOOKUP(F919,'[1]328281'!$I$3:$CA$1936,69,FALSE)</f>
        <v>0</v>
      </c>
      <c r="K919" s="8">
        <f>VLOOKUP(F919,'[1]328281'!$I$3:$CA$1936,70,FALSE)</f>
        <v>0</v>
      </c>
      <c r="L919" s="8">
        <f>VLOOKUP(F919,'[1]328281'!$I$3:$CA$1936,71,FALSE)</f>
        <v>2934</v>
      </c>
      <c r="M919" s="1" t="s">
        <v>1419</v>
      </c>
      <c r="N919" s="6" t="s">
        <v>680</v>
      </c>
      <c r="O919">
        <v>2023</v>
      </c>
      <c r="Q919" t="str">
        <f t="shared" si="5"/>
        <v>OK</v>
      </c>
    </row>
    <row r="920" spans="1:17" x14ac:dyDescent="0.4">
      <c r="A920" t="s">
        <v>676</v>
      </c>
      <c r="B920" t="s">
        <v>1420</v>
      </c>
      <c r="C920" t="s">
        <v>991</v>
      </c>
      <c r="D920" t="s">
        <v>54</v>
      </c>
      <c r="F920" t="s">
        <v>217</v>
      </c>
      <c r="G920">
        <v>3144</v>
      </c>
      <c r="H920" s="8">
        <f>VLOOKUP(F920,'[1]328281'!$I$3:$CA$1936,67,FALSE)</f>
        <v>0</v>
      </c>
      <c r="I920" s="8">
        <f>VLOOKUP(F920,'[1]328281'!$I$3:$CA$1936,68,FALSE)</f>
        <v>0</v>
      </c>
      <c r="J920" s="8">
        <f>VLOOKUP(F920,'[1]328281'!$I$3:$CA$1936,69,FALSE)</f>
        <v>0</v>
      </c>
      <c r="K920" s="8">
        <f>VLOOKUP(F920,'[1]328281'!$I$3:$CA$1936,70,FALSE)</f>
        <v>0</v>
      </c>
      <c r="L920" s="8">
        <f>VLOOKUP(F920,'[1]328281'!$I$3:$CA$1936,71,FALSE)</f>
        <v>3144</v>
      </c>
      <c r="M920" s="1" t="s">
        <v>1422</v>
      </c>
      <c r="N920" s="6" t="s">
        <v>680</v>
      </c>
      <c r="O920">
        <v>2023</v>
      </c>
      <c r="Q920" t="str">
        <f t="shared" si="5"/>
        <v>OK</v>
      </c>
    </row>
    <row r="921" spans="1:17" x14ac:dyDescent="0.4">
      <c r="A921" t="s">
        <v>676</v>
      </c>
      <c r="B921" t="s">
        <v>1420</v>
      </c>
      <c r="C921" t="s">
        <v>991</v>
      </c>
      <c r="D921" t="s">
        <v>54</v>
      </c>
      <c r="F921" t="s">
        <v>1258</v>
      </c>
      <c r="G921">
        <v>71542</v>
      </c>
      <c r="H921" s="8">
        <f>VLOOKUP(F921,'[1]328281'!$I$3:$CA$1936,67,FALSE)</f>
        <v>0</v>
      </c>
      <c r="I921" s="8">
        <f>VLOOKUP(F921,'[1]328281'!$I$3:$CA$1936,68,FALSE)</f>
        <v>0</v>
      </c>
      <c r="J921" s="8">
        <f>VLOOKUP(F921,'[1]328281'!$I$3:$CA$1936,69,FALSE)</f>
        <v>0</v>
      </c>
      <c r="K921" s="8">
        <f>VLOOKUP(F921,'[1]328281'!$I$3:$CA$1936,70,FALSE)</f>
        <v>0</v>
      </c>
      <c r="L921" s="8">
        <f>VLOOKUP(F921,'[1]328281'!$I$3:$CA$1936,71,FALSE)</f>
        <v>71542</v>
      </c>
      <c r="M921" s="1" t="s">
        <v>1423</v>
      </c>
      <c r="N921" s="6" t="s">
        <v>680</v>
      </c>
      <c r="O921">
        <v>2023</v>
      </c>
      <c r="Q921" t="str">
        <f t="shared" si="5"/>
        <v>OK</v>
      </c>
    </row>
    <row r="922" spans="1:17" x14ac:dyDescent="0.4">
      <c r="A922" t="s">
        <v>676</v>
      </c>
      <c r="B922" t="s">
        <v>1420</v>
      </c>
      <c r="C922" t="s">
        <v>991</v>
      </c>
      <c r="D922" t="s">
        <v>54</v>
      </c>
      <c r="F922" t="s">
        <v>222</v>
      </c>
      <c r="G922">
        <v>3060</v>
      </c>
      <c r="H922" s="8">
        <f>VLOOKUP(F922,'[1]328281'!$I$3:$CA$1936,67,FALSE)</f>
        <v>0</v>
      </c>
      <c r="I922" s="8">
        <f>VLOOKUP(F922,'[1]328281'!$I$3:$CA$1936,68,FALSE)</f>
        <v>0</v>
      </c>
      <c r="J922" s="8">
        <f>VLOOKUP(F922,'[1]328281'!$I$3:$CA$1936,69,FALSE)</f>
        <v>0</v>
      </c>
      <c r="K922" s="8">
        <f>VLOOKUP(F922,'[1]328281'!$I$3:$CA$1936,70,FALSE)</f>
        <v>0</v>
      </c>
      <c r="L922" s="8">
        <f>VLOOKUP(F922,'[1]328281'!$I$3:$CA$1936,71,FALSE)</f>
        <v>3060</v>
      </c>
      <c r="M922" s="1" t="s">
        <v>1424</v>
      </c>
      <c r="N922" s="6" t="s">
        <v>680</v>
      </c>
      <c r="O922">
        <v>2023</v>
      </c>
      <c r="Q922" t="str">
        <f t="shared" si="5"/>
        <v>OK</v>
      </c>
    </row>
    <row r="923" spans="1:17" x14ac:dyDescent="0.4">
      <c r="A923" t="s">
        <v>676</v>
      </c>
      <c r="B923" t="s">
        <v>1420</v>
      </c>
      <c r="C923" t="s">
        <v>991</v>
      </c>
      <c r="D923" t="s">
        <v>54</v>
      </c>
      <c r="F923" t="s">
        <v>224</v>
      </c>
      <c r="G923">
        <v>16580</v>
      </c>
      <c r="H923" s="8">
        <f>VLOOKUP(F923,'[1]328281'!$I$3:$CA$1936,67,FALSE)</f>
        <v>0</v>
      </c>
      <c r="I923" s="8">
        <f>VLOOKUP(F923,'[1]328281'!$I$3:$CA$1936,68,FALSE)</f>
        <v>0</v>
      </c>
      <c r="J923" s="8">
        <f>VLOOKUP(F923,'[1]328281'!$I$3:$CA$1936,69,FALSE)</f>
        <v>0</v>
      </c>
      <c r="K923" s="8">
        <f>VLOOKUP(F923,'[1]328281'!$I$3:$CA$1936,70,FALSE)</f>
        <v>10000</v>
      </c>
      <c r="L923" s="8">
        <f>VLOOKUP(F923,'[1]328281'!$I$3:$CA$1936,71,FALSE)</f>
        <v>6580</v>
      </c>
      <c r="M923" s="1" t="s">
        <v>1425</v>
      </c>
      <c r="N923" s="6" t="s">
        <v>680</v>
      </c>
      <c r="O923">
        <v>2023</v>
      </c>
      <c r="Q923" t="str">
        <f t="shared" si="5"/>
        <v>OK</v>
      </c>
    </row>
    <row r="924" spans="1:17" x14ac:dyDescent="0.4">
      <c r="A924" t="s">
        <v>676</v>
      </c>
      <c r="B924" t="s">
        <v>1420</v>
      </c>
      <c r="C924" t="s">
        <v>991</v>
      </c>
      <c r="D924" t="s">
        <v>55</v>
      </c>
      <c r="F924" t="s">
        <v>121</v>
      </c>
      <c r="G924">
        <v>26037</v>
      </c>
      <c r="H924" s="8">
        <f>VLOOKUP(F924,'[1]328281'!$I$3:$CA$1936,67,FALSE)</f>
        <v>0</v>
      </c>
      <c r="I924" s="8">
        <f>VLOOKUP(F924,'[1]328281'!$I$3:$CA$1936,68,FALSE)</f>
        <v>0</v>
      </c>
      <c r="J924" s="8">
        <f>VLOOKUP(F924,'[1]328281'!$I$3:$CA$1936,69,FALSE)</f>
        <v>0</v>
      </c>
      <c r="K924" s="8">
        <f>VLOOKUP(F924,'[1]328281'!$I$3:$CA$1936,70,FALSE)</f>
        <v>333</v>
      </c>
      <c r="L924" s="8">
        <f>VLOOKUP(F924,'[1]328281'!$I$3:$CA$1936,71,FALSE)</f>
        <v>25704</v>
      </c>
      <c r="M924" s="1" t="s">
        <v>1426</v>
      </c>
      <c r="N924" s="6" t="s">
        <v>680</v>
      </c>
      <c r="O924">
        <v>2023</v>
      </c>
      <c r="Q924" t="str">
        <f t="shared" si="5"/>
        <v>OK</v>
      </c>
    </row>
    <row r="925" spans="1:17" x14ac:dyDescent="0.4">
      <c r="A925" t="s">
        <v>676</v>
      </c>
      <c r="B925" t="s">
        <v>1420</v>
      </c>
      <c r="C925" t="s">
        <v>991</v>
      </c>
      <c r="D925" t="s">
        <v>55</v>
      </c>
      <c r="F925" t="s">
        <v>228</v>
      </c>
      <c r="G925">
        <v>1000</v>
      </c>
      <c r="H925" s="8">
        <f>VLOOKUP(F925,'[1]328281'!$I$3:$CA$1936,67,FALSE)</f>
        <v>0</v>
      </c>
      <c r="I925" s="8">
        <f>VLOOKUP(F925,'[1]328281'!$I$3:$CA$1936,68,FALSE)</f>
        <v>0</v>
      </c>
      <c r="J925" s="8">
        <f>VLOOKUP(F925,'[1]328281'!$I$3:$CA$1936,69,FALSE)</f>
        <v>0</v>
      </c>
      <c r="K925" s="8">
        <f>VLOOKUP(F925,'[1]328281'!$I$3:$CA$1936,70,FALSE)</f>
        <v>0</v>
      </c>
      <c r="L925" s="8">
        <f>VLOOKUP(F925,'[1]328281'!$I$3:$CA$1936,71,FALSE)</f>
        <v>1000</v>
      </c>
      <c r="M925" s="1" t="s">
        <v>1427</v>
      </c>
      <c r="N925" s="6" t="s">
        <v>680</v>
      </c>
      <c r="O925">
        <v>2023</v>
      </c>
      <c r="Q925" t="str">
        <f t="shared" si="5"/>
        <v>OK</v>
      </c>
    </row>
    <row r="926" spans="1:17" x14ac:dyDescent="0.4">
      <c r="A926" t="s">
        <v>676</v>
      </c>
      <c r="B926" t="s">
        <v>1420</v>
      </c>
      <c r="C926" t="s">
        <v>991</v>
      </c>
      <c r="D926" t="s">
        <v>55</v>
      </c>
      <c r="F926" t="s">
        <v>1259</v>
      </c>
      <c r="G926">
        <v>64204</v>
      </c>
      <c r="H926" s="8">
        <f>VLOOKUP(F926,'[1]328281'!$I$3:$CA$1936,67,FALSE)</f>
        <v>0</v>
      </c>
      <c r="I926" s="8">
        <f>VLOOKUP(F926,'[1]328281'!$I$3:$CA$1936,68,FALSE)</f>
        <v>0</v>
      </c>
      <c r="J926" s="8">
        <f>VLOOKUP(F926,'[1]328281'!$I$3:$CA$1936,69,FALSE)</f>
        <v>0</v>
      </c>
      <c r="K926" s="8">
        <v>12944</v>
      </c>
      <c r="L926" s="8">
        <v>51260</v>
      </c>
      <c r="M926" s="1" t="s">
        <v>1428</v>
      </c>
      <c r="N926" s="6" t="s">
        <v>680</v>
      </c>
      <c r="O926">
        <v>2023</v>
      </c>
      <c r="Q926" t="str">
        <f t="shared" si="5"/>
        <v>OK</v>
      </c>
    </row>
    <row r="927" spans="1:17" x14ac:dyDescent="0.4">
      <c r="A927" t="s">
        <v>676</v>
      </c>
      <c r="B927" t="s">
        <v>1420</v>
      </c>
      <c r="C927" t="s">
        <v>991</v>
      </c>
      <c r="D927" t="s">
        <v>56</v>
      </c>
      <c r="F927" t="s">
        <v>1191</v>
      </c>
      <c r="G927">
        <v>200</v>
      </c>
      <c r="H927" s="8">
        <f>VLOOKUP(F927,'[1]328281'!$I$3:$CA$1936,67,FALSE)</f>
        <v>0</v>
      </c>
      <c r="I927" s="8">
        <f>VLOOKUP(F927,'[1]328281'!$I$3:$CA$1936,68,FALSE)</f>
        <v>0</v>
      </c>
      <c r="J927" s="8">
        <f>VLOOKUP(F927,'[1]328281'!$I$3:$CA$1936,69,FALSE)</f>
        <v>0</v>
      </c>
      <c r="K927" s="8">
        <f>VLOOKUP(F927,'[1]328281'!$I$3:$CA$1936,70,FALSE)</f>
        <v>0</v>
      </c>
      <c r="L927" s="8">
        <f>VLOOKUP(F927,'[1]328281'!$I$3:$CA$1936,71,FALSE)</f>
        <v>200</v>
      </c>
      <c r="M927" s="1" t="s">
        <v>1429</v>
      </c>
      <c r="N927" s="6" t="s">
        <v>680</v>
      </c>
      <c r="O927">
        <v>2023</v>
      </c>
      <c r="Q927" t="str">
        <f t="shared" si="5"/>
        <v>OK</v>
      </c>
    </row>
    <row r="928" spans="1:17" x14ac:dyDescent="0.4">
      <c r="A928" t="s">
        <v>676</v>
      </c>
      <c r="B928" t="s">
        <v>1420</v>
      </c>
      <c r="C928" t="s">
        <v>991</v>
      </c>
      <c r="D928" t="s">
        <v>56</v>
      </c>
      <c r="F928" t="s">
        <v>231</v>
      </c>
      <c r="G928">
        <v>13400</v>
      </c>
      <c r="H928" s="8">
        <f>VLOOKUP(F928,'[1]328281'!$I$3:$CA$1936,67,FALSE)</f>
        <v>0</v>
      </c>
      <c r="I928" s="8">
        <f>VLOOKUP(F928,'[1]328281'!$I$3:$CA$1936,68,FALSE)</f>
        <v>10000</v>
      </c>
      <c r="J928" s="8">
        <f>VLOOKUP(F928,'[1]328281'!$I$3:$CA$1936,69,FALSE)</f>
        <v>0</v>
      </c>
      <c r="K928" s="8">
        <f>VLOOKUP(F928,'[1]328281'!$I$3:$CA$1936,70,FALSE)</f>
        <v>0</v>
      </c>
      <c r="L928" s="8">
        <f>VLOOKUP(F928,'[1]328281'!$I$3:$CA$1936,71,FALSE)</f>
        <v>3400</v>
      </c>
      <c r="M928" s="1" t="s">
        <v>1430</v>
      </c>
      <c r="N928" s="6" t="s">
        <v>680</v>
      </c>
      <c r="O928">
        <v>2023</v>
      </c>
      <c r="Q928" t="str">
        <f t="shared" si="5"/>
        <v>OK</v>
      </c>
    </row>
    <row r="929" spans="1:17" x14ac:dyDescent="0.4">
      <c r="A929" t="s">
        <v>676</v>
      </c>
      <c r="B929" t="s">
        <v>1420</v>
      </c>
      <c r="C929" t="s">
        <v>991</v>
      </c>
      <c r="D929" t="s">
        <v>56</v>
      </c>
      <c r="F929" t="s">
        <v>1192</v>
      </c>
      <c r="G929">
        <v>1178</v>
      </c>
      <c r="H929" s="8">
        <f>VLOOKUP(F929,'[1]328281'!$I$3:$CA$1936,67,FALSE)</f>
        <v>0</v>
      </c>
      <c r="I929" s="8">
        <f>VLOOKUP(F929,'[1]328281'!$I$3:$CA$1936,68,FALSE)</f>
        <v>0</v>
      </c>
      <c r="J929" s="8">
        <f>VLOOKUP(F929,'[1]328281'!$I$3:$CA$1936,69,FALSE)</f>
        <v>0</v>
      </c>
      <c r="K929" s="8">
        <f>VLOOKUP(F929,'[1]328281'!$I$3:$CA$1936,70,FALSE)</f>
        <v>0</v>
      </c>
      <c r="L929" s="8">
        <f>VLOOKUP(F929,'[1]328281'!$I$3:$CA$1936,71,FALSE)</f>
        <v>1178</v>
      </c>
      <c r="M929" s="1" t="s">
        <v>1431</v>
      </c>
      <c r="N929" s="6" t="s">
        <v>680</v>
      </c>
      <c r="O929">
        <v>2023</v>
      </c>
      <c r="Q929" t="str">
        <f t="shared" si="5"/>
        <v>OK</v>
      </c>
    </row>
    <row r="930" spans="1:17" x14ac:dyDescent="0.4">
      <c r="A930" t="s">
        <v>676</v>
      </c>
      <c r="B930" t="s">
        <v>1420</v>
      </c>
      <c r="C930" t="s">
        <v>991</v>
      </c>
      <c r="D930" t="s">
        <v>56</v>
      </c>
      <c r="F930" t="s">
        <v>232</v>
      </c>
      <c r="G930">
        <v>4987</v>
      </c>
      <c r="H930" s="8">
        <f>VLOOKUP(F930,'[1]328281'!$I$3:$CA$1936,67,FALSE)</f>
        <v>0</v>
      </c>
      <c r="I930" s="8">
        <f>VLOOKUP(F930,'[1]328281'!$I$3:$CA$1936,68,FALSE)</f>
        <v>0</v>
      </c>
      <c r="J930" s="8">
        <f>VLOOKUP(F930,'[1]328281'!$I$3:$CA$1936,69,FALSE)</f>
        <v>0</v>
      </c>
      <c r="K930" s="8">
        <f>VLOOKUP(F930,'[1]328281'!$I$3:$CA$1936,70,FALSE)</f>
        <v>0</v>
      </c>
      <c r="L930" s="8">
        <f>VLOOKUP(F930,'[1]328281'!$I$3:$CA$1936,71,FALSE)</f>
        <v>4987</v>
      </c>
      <c r="M930" s="1" t="s">
        <v>1432</v>
      </c>
      <c r="N930" s="6" t="s">
        <v>680</v>
      </c>
      <c r="O930">
        <v>2023</v>
      </c>
      <c r="Q930" t="str">
        <f t="shared" ref="Q930:Q993" si="6">IF(G930=SUM(H930:L930),"OK","NG")</f>
        <v>OK</v>
      </c>
    </row>
    <row r="931" spans="1:17" x14ac:dyDescent="0.4">
      <c r="A931" t="s">
        <v>676</v>
      </c>
      <c r="B931" t="s">
        <v>1420</v>
      </c>
      <c r="C931" t="s">
        <v>991</v>
      </c>
      <c r="D931" t="s">
        <v>57</v>
      </c>
      <c r="F931" t="s">
        <v>1260</v>
      </c>
      <c r="G931">
        <v>10000</v>
      </c>
      <c r="H931" s="8">
        <f>VLOOKUP(F931,'[1]328281'!$I$3:$CA$1936,67,FALSE)</f>
        <v>0</v>
      </c>
      <c r="I931" s="8">
        <f>VLOOKUP(F931,'[1]328281'!$I$3:$CA$1936,68,FALSE)</f>
        <v>0</v>
      </c>
      <c r="J931" s="8">
        <f>VLOOKUP(F931,'[1]328281'!$I$3:$CA$1936,69,FALSE)</f>
        <v>0</v>
      </c>
      <c r="K931" s="8">
        <f>VLOOKUP(F931,'[1]328281'!$I$3:$CA$1936,70,FALSE)</f>
        <v>4200</v>
      </c>
      <c r="L931" s="8">
        <f>VLOOKUP(F931,'[1]328281'!$I$3:$CA$1936,71,FALSE)</f>
        <v>5800</v>
      </c>
      <c r="M931" s="1" t="s">
        <v>1433</v>
      </c>
      <c r="N931" s="6" t="s">
        <v>680</v>
      </c>
      <c r="O931">
        <v>2023</v>
      </c>
      <c r="Q931" t="str">
        <f t="shared" si="6"/>
        <v>OK</v>
      </c>
    </row>
    <row r="932" spans="1:17" x14ac:dyDescent="0.4">
      <c r="A932" t="s">
        <v>676</v>
      </c>
      <c r="B932" t="s">
        <v>1420</v>
      </c>
      <c r="C932" t="s">
        <v>991</v>
      </c>
      <c r="D932" t="s">
        <v>57</v>
      </c>
      <c r="F932" t="s">
        <v>234</v>
      </c>
      <c r="G932">
        <v>3113</v>
      </c>
      <c r="H932" s="8">
        <f>VLOOKUP(F932,'[1]328281'!$I$3:$CA$1936,67,FALSE)</f>
        <v>0</v>
      </c>
      <c r="I932" s="8">
        <f>VLOOKUP(F932,'[1]328281'!$I$3:$CA$1936,68,FALSE)</f>
        <v>0</v>
      </c>
      <c r="J932" s="8">
        <f>VLOOKUP(F932,'[1]328281'!$I$3:$CA$1936,69,FALSE)</f>
        <v>0</v>
      </c>
      <c r="K932" s="8">
        <f>VLOOKUP(F932,'[1]328281'!$I$3:$CA$1936,70,FALSE)</f>
        <v>0</v>
      </c>
      <c r="L932" s="8">
        <f>VLOOKUP(F932,'[1]328281'!$I$3:$CA$1936,71,FALSE)</f>
        <v>3113</v>
      </c>
      <c r="M932" s="1" t="s">
        <v>1434</v>
      </c>
      <c r="N932" s="6" t="s">
        <v>680</v>
      </c>
      <c r="O932">
        <v>2023</v>
      </c>
      <c r="Q932" t="str">
        <f t="shared" si="6"/>
        <v>OK</v>
      </c>
    </row>
    <row r="933" spans="1:17" x14ac:dyDescent="0.4">
      <c r="A933" t="s">
        <v>676</v>
      </c>
      <c r="B933" t="s">
        <v>1420</v>
      </c>
      <c r="C933" t="s">
        <v>991</v>
      </c>
      <c r="D933" t="s">
        <v>57</v>
      </c>
      <c r="F933" t="s">
        <v>235</v>
      </c>
      <c r="G933">
        <v>49260</v>
      </c>
      <c r="H933" s="8">
        <f>VLOOKUP(F933,'[1]328281'!$I$3:$CA$1936,67,FALSE)</f>
        <v>5300</v>
      </c>
      <c r="I933" s="8">
        <f>VLOOKUP(F933,'[1]328281'!$I$3:$CA$1936,68,FALSE)</f>
        <v>0</v>
      </c>
      <c r="J933" s="8">
        <f>VLOOKUP(F933,'[1]328281'!$I$3:$CA$1936,69,FALSE)</f>
        <v>0</v>
      </c>
      <c r="K933" s="8">
        <f>VLOOKUP(F933,'[1]328281'!$I$3:$CA$1936,70,FALSE)</f>
        <v>18400</v>
      </c>
      <c r="L933" s="8">
        <f>VLOOKUP(F933,'[1]328281'!$I$3:$CA$1936,71,FALSE)</f>
        <v>25560</v>
      </c>
      <c r="M933" s="1" t="s">
        <v>1435</v>
      </c>
      <c r="N933" s="6" t="s">
        <v>680</v>
      </c>
      <c r="O933">
        <v>2023</v>
      </c>
      <c r="Q933" t="str">
        <f t="shared" si="6"/>
        <v>OK</v>
      </c>
    </row>
    <row r="934" spans="1:17" x14ac:dyDescent="0.4">
      <c r="A934" t="s">
        <v>676</v>
      </c>
      <c r="B934" t="s">
        <v>1420</v>
      </c>
      <c r="C934" t="s">
        <v>991</v>
      </c>
      <c r="D934" t="s">
        <v>57</v>
      </c>
      <c r="F934" t="s">
        <v>236</v>
      </c>
      <c r="G934">
        <v>17699</v>
      </c>
      <c r="H934" s="8">
        <f>VLOOKUP(F934,'[1]328281'!$I$3:$CA$1936,67,FALSE)</f>
        <v>0</v>
      </c>
      <c r="I934" s="8">
        <f>VLOOKUP(F934,'[1]328281'!$I$3:$CA$1936,68,FALSE)</f>
        <v>0</v>
      </c>
      <c r="J934" s="8">
        <f>VLOOKUP(F934,'[1]328281'!$I$3:$CA$1936,69,FALSE)</f>
        <v>0</v>
      </c>
      <c r="K934" s="8">
        <f>VLOOKUP(F934,'[1]328281'!$I$3:$CA$1936,70,FALSE)</f>
        <v>4500</v>
      </c>
      <c r="L934" s="8">
        <f>VLOOKUP(F934,'[1]328281'!$I$3:$CA$1936,71,FALSE)</f>
        <v>13199</v>
      </c>
      <c r="M934" s="1" t="s">
        <v>1436</v>
      </c>
      <c r="N934" s="6" t="s">
        <v>680</v>
      </c>
      <c r="O934">
        <v>2023</v>
      </c>
      <c r="Q934" t="str">
        <f t="shared" si="6"/>
        <v>OK</v>
      </c>
    </row>
    <row r="935" spans="1:17" x14ac:dyDescent="0.4">
      <c r="A935" t="s">
        <v>676</v>
      </c>
      <c r="B935" t="s">
        <v>1420</v>
      </c>
      <c r="C935" t="s">
        <v>991</v>
      </c>
      <c r="D935" t="s">
        <v>57</v>
      </c>
      <c r="F935" t="s">
        <v>1585</v>
      </c>
      <c r="G935">
        <v>4171</v>
      </c>
      <c r="H935" s="8">
        <f>VLOOKUP(F935,'[1]328281'!$I$3:$CA$1936,67,FALSE)</f>
        <v>0</v>
      </c>
      <c r="I935" s="8">
        <f>VLOOKUP(F935,'[1]328281'!$I$3:$CA$1936,68,FALSE)</f>
        <v>0</v>
      </c>
      <c r="J935" s="8">
        <f>VLOOKUP(F935,'[1]328281'!$I$3:$CA$1936,69,FALSE)</f>
        <v>0</v>
      </c>
      <c r="K935" s="8">
        <f>VLOOKUP(F935,'[1]328281'!$I$3:$CA$1936,70,FALSE)</f>
        <v>0</v>
      </c>
      <c r="L935" s="8">
        <f>VLOOKUP(F935,'[1]328281'!$I$3:$CA$1936,71,FALSE)</f>
        <v>4171</v>
      </c>
      <c r="M935" s="1" t="s">
        <v>1437</v>
      </c>
      <c r="N935" s="6" t="s">
        <v>680</v>
      </c>
      <c r="O935">
        <v>2023</v>
      </c>
      <c r="Q935" t="str">
        <f t="shared" si="6"/>
        <v>OK</v>
      </c>
    </row>
    <row r="936" spans="1:17" x14ac:dyDescent="0.4">
      <c r="A936" t="s">
        <v>676</v>
      </c>
      <c r="B936" t="s">
        <v>1420</v>
      </c>
      <c r="C936" t="s">
        <v>991</v>
      </c>
      <c r="D936" t="s">
        <v>58</v>
      </c>
      <c r="F936" t="s">
        <v>239</v>
      </c>
      <c r="G936">
        <v>118123</v>
      </c>
      <c r="H936" s="8">
        <f>VLOOKUP(F936,'[1]328281'!$I$3:$CA$1936,67,FALSE)</f>
        <v>0</v>
      </c>
      <c r="I936" s="8">
        <f>VLOOKUP(F936,'[1]328281'!$I$3:$CA$1936,68,FALSE)</f>
        <v>0</v>
      </c>
      <c r="J936" s="8">
        <f>VLOOKUP(F936,'[1]328281'!$I$3:$CA$1936,69,FALSE)</f>
        <v>0</v>
      </c>
      <c r="K936" s="8">
        <f>VLOOKUP(F936,'[1]328281'!$I$3:$CA$1936,70,FALSE)</f>
        <v>66126</v>
      </c>
      <c r="L936" s="8">
        <f>VLOOKUP(F936,'[1]328281'!$I$3:$CA$1936,71,FALSE)</f>
        <v>51997</v>
      </c>
      <c r="M936" s="1" t="s">
        <v>1438</v>
      </c>
      <c r="N936" s="6" t="s">
        <v>680</v>
      </c>
      <c r="O936">
        <v>2023</v>
      </c>
      <c r="Q936" t="str">
        <f t="shared" si="6"/>
        <v>OK</v>
      </c>
    </row>
    <row r="937" spans="1:17" x14ac:dyDescent="0.4">
      <c r="A937" t="s">
        <v>676</v>
      </c>
      <c r="B937" t="s">
        <v>1420</v>
      </c>
      <c r="C937" t="s">
        <v>991</v>
      </c>
      <c r="D937" t="s">
        <v>58</v>
      </c>
      <c r="F937" t="s">
        <v>240</v>
      </c>
      <c r="G937">
        <v>6200</v>
      </c>
      <c r="H937" s="8">
        <f>VLOOKUP(F937,'[1]328281'!$I$3:$CA$1936,67,FALSE)</f>
        <v>0</v>
      </c>
      <c r="I937" s="8">
        <f>VLOOKUP(F937,'[1]328281'!$I$3:$CA$1936,68,FALSE)</f>
        <v>0</v>
      </c>
      <c r="J937" s="8">
        <f>VLOOKUP(F937,'[1]328281'!$I$3:$CA$1936,69,FALSE)</f>
        <v>0</v>
      </c>
      <c r="K937" s="8">
        <f>VLOOKUP(F937,'[1]328281'!$I$3:$CA$1936,70,FALSE)</f>
        <v>6200</v>
      </c>
      <c r="L937" s="8">
        <f>VLOOKUP(F937,'[1]328281'!$I$3:$CA$1936,71,FALSE)</f>
        <v>0</v>
      </c>
      <c r="M937" s="1" t="s">
        <v>1439</v>
      </c>
      <c r="N937" s="6" t="s">
        <v>680</v>
      </c>
      <c r="O937">
        <v>2023</v>
      </c>
      <c r="Q937" t="str">
        <f t="shared" si="6"/>
        <v>OK</v>
      </c>
    </row>
    <row r="938" spans="1:17" x14ac:dyDescent="0.4">
      <c r="A938" t="s">
        <v>676</v>
      </c>
      <c r="B938" t="s">
        <v>1440</v>
      </c>
      <c r="C938" t="s">
        <v>712</v>
      </c>
      <c r="D938" t="s">
        <v>21</v>
      </c>
      <c r="F938" t="s">
        <v>1613</v>
      </c>
      <c r="G938">
        <v>356966</v>
      </c>
      <c r="H938" s="8">
        <f>VLOOKUP(F938,'[1]328281'!$I$3:$CA$1936,67,FALSE)</f>
        <v>0</v>
      </c>
      <c r="I938" s="8">
        <f>VLOOKUP(F938,'[1]328281'!$I$3:$CA$1936,68,FALSE)</f>
        <v>0</v>
      </c>
      <c r="J938" s="8">
        <f>VLOOKUP(F938,'[1]328281'!$I$3:$CA$1936,69,FALSE)</f>
        <v>0</v>
      </c>
      <c r="K938" s="8">
        <v>356966</v>
      </c>
      <c r="L938" s="8">
        <f>VLOOKUP(F938,'[1]328281'!$I$3:$CA$1936,71,FALSE)</f>
        <v>0</v>
      </c>
      <c r="M938" s="1" t="s">
        <v>1446</v>
      </c>
      <c r="N938" s="6" t="s">
        <v>680</v>
      </c>
      <c r="O938">
        <v>2023</v>
      </c>
      <c r="Q938" t="str">
        <f t="shared" si="6"/>
        <v>OK</v>
      </c>
    </row>
    <row r="939" spans="1:17" x14ac:dyDescent="0.4">
      <c r="A939" t="s">
        <v>676</v>
      </c>
      <c r="B939" t="s">
        <v>1440</v>
      </c>
      <c r="C939" t="s">
        <v>712</v>
      </c>
      <c r="D939" t="s">
        <v>21</v>
      </c>
      <c r="F939" t="s">
        <v>1614</v>
      </c>
      <c r="G939">
        <v>38199</v>
      </c>
      <c r="H939" s="8">
        <f>VLOOKUP(F939,'[1]328281'!$I$3:$CA$1936,67,FALSE)</f>
        <v>0</v>
      </c>
      <c r="I939" s="8">
        <f>VLOOKUP(F939,'[1]328281'!$I$3:$CA$1936,68,FALSE)</f>
        <v>0</v>
      </c>
      <c r="J939" s="8">
        <f>VLOOKUP(F939,'[1]328281'!$I$3:$CA$1936,69,FALSE)</f>
        <v>0</v>
      </c>
      <c r="K939" s="8">
        <v>36246</v>
      </c>
      <c r="L939" s="8">
        <f>VLOOKUP(F939,'[1]328281'!$I$3:$CA$1936,71,FALSE)</f>
        <v>1953</v>
      </c>
      <c r="M939" s="1" t="s">
        <v>1447</v>
      </c>
      <c r="N939" s="6" t="s">
        <v>680</v>
      </c>
      <c r="O939">
        <v>2023</v>
      </c>
      <c r="Q939" t="str">
        <f t="shared" si="6"/>
        <v>OK</v>
      </c>
    </row>
    <row r="940" spans="1:17" x14ac:dyDescent="0.4">
      <c r="A940" t="s">
        <v>676</v>
      </c>
      <c r="B940" t="s">
        <v>1440</v>
      </c>
      <c r="C940" t="s">
        <v>712</v>
      </c>
      <c r="D940" t="s">
        <v>21</v>
      </c>
      <c r="F940" t="s">
        <v>1586</v>
      </c>
      <c r="G940">
        <v>16414</v>
      </c>
      <c r="H940" s="8">
        <f>VLOOKUP(F940,'[1]328281'!$I$3:$CA$1936,67,FALSE)</f>
        <v>8125</v>
      </c>
      <c r="I940" s="8">
        <f>VLOOKUP(F940,'[1]328281'!$I$3:$CA$1936,68,FALSE)</f>
        <v>0</v>
      </c>
      <c r="J940" s="8">
        <f>VLOOKUP(F940,'[1]328281'!$I$3:$CA$1936,69,FALSE)</f>
        <v>0</v>
      </c>
      <c r="K940" s="8">
        <f>VLOOKUP(F940,'[1]328281'!$I$3:$CA$1936,70,FALSE)</f>
        <v>0</v>
      </c>
      <c r="L940" s="8">
        <f>VLOOKUP(F940,'[1]328281'!$I$3:$CA$1936,71,FALSE)</f>
        <v>8289</v>
      </c>
      <c r="M940" s="1" t="s">
        <v>1448</v>
      </c>
      <c r="N940" s="6" t="s">
        <v>680</v>
      </c>
      <c r="O940">
        <v>2023</v>
      </c>
      <c r="Q940" t="str">
        <f t="shared" si="6"/>
        <v>OK</v>
      </c>
    </row>
    <row r="941" spans="1:17" x14ac:dyDescent="0.4">
      <c r="A941" t="s">
        <v>676</v>
      </c>
      <c r="B941" t="s">
        <v>1440</v>
      </c>
      <c r="C941" t="s">
        <v>712</v>
      </c>
      <c r="D941" t="s">
        <v>21</v>
      </c>
      <c r="F941" t="s">
        <v>83</v>
      </c>
      <c r="G941">
        <v>4400</v>
      </c>
      <c r="H941" s="8">
        <f>VLOOKUP(F941,'[1]328281'!$I$3:$CA$1936,67,FALSE)</f>
        <v>0</v>
      </c>
      <c r="I941" s="8">
        <f>VLOOKUP(F941,'[1]328281'!$I$3:$CA$1936,68,FALSE)</f>
        <v>0</v>
      </c>
      <c r="J941" s="8">
        <f>VLOOKUP(F941,'[1]328281'!$I$3:$CA$1936,69,FALSE)</f>
        <v>0</v>
      </c>
      <c r="K941" s="8">
        <f>VLOOKUP(F941,'[1]328281'!$I$3:$CA$1936,70,FALSE)</f>
        <v>0</v>
      </c>
      <c r="L941" s="8">
        <f>VLOOKUP(F941,'[1]328281'!$I$3:$CA$1936,71,FALSE)</f>
        <v>4400</v>
      </c>
      <c r="M941" s="1" t="s">
        <v>794</v>
      </c>
      <c r="N941" s="6" t="s">
        <v>680</v>
      </c>
      <c r="O941">
        <v>2023</v>
      </c>
      <c r="Q941" t="str">
        <f t="shared" si="6"/>
        <v>OK</v>
      </c>
    </row>
    <row r="942" spans="1:17" x14ac:dyDescent="0.4">
      <c r="A942" t="s">
        <v>676</v>
      </c>
      <c r="B942" t="s">
        <v>1440</v>
      </c>
      <c r="C942" t="s">
        <v>766</v>
      </c>
      <c r="D942" t="s">
        <v>285</v>
      </c>
      <c r="F942" t="s">
        <v>1175</v>
      </c>
      <c r="G942">
        <v>8791</v>
      </c>
      <c r="H942" s="8">
        <f>VLOOKUP(F942,'[1]328281'!$I$3:$CA$1936,67,FALSE)</f>
        <v>0</v>
      </c>
      <c r="I942" s="8">
        <f>VLOOKUP(F942,'[1]328281'!$I$3:$CA$1936,68,FALSE)</f>
        <v>0</v>
      </c>
      <c r="J942" s="8">
        <f>VLOOKUP(F942,'[1]328281'!$I$3:$CA$1936,69,FALSE)</f>
        <v>0</v>
      </c>
      <c r="K942" s="8">
        <f>VLOOKUP(F942,'[1]328281'!$I$3:$CA$1936,70,FALSE)</f>
        <v>0</v>
      </c>
      <c r="L942" s="8">
        <f>VLOOKUP(F942,'[1]328281'!$I$3:$CA$1936,71,FALSE)</f>
        <v>8791</v>
      </c>
      <c r="M942" s="1" t="s">
        <v>1449</v>
      </c>
      <c r="N942" s="6" t="s">
        <v>680</v>
      </c>
      <c r="O942">
        <v>2023</v>
      </c>
      <c r="Q942" t="str">
        <f t="shared" si="6"/>
        <v>OK</v>
      </c>
    </row>
    <row r="943" spans="1:17" x14ac:dyDescent="0.4">
      <c r="A943" t="s">
        <v>676</v>
      </c>
      <c r="B943" t="s">
        <v>1440</v>
      </c>
      <c r="C943" t="s">
        <v>768</v>
      </c>
      <c r="D943" t="s">
        <v>29</v>
      </c>
      <c r="F943" t="s">
        <v>1176</v>
      </c>
      <c r="G943">
        <v>4000</v>
      </c>
      <c r="H943" s="8">
        <f>VLOOKUP(F943,'[1]328281'!$I$3:$CA$1936,67,FALSE)</f>
        <v>0</v>
      </c>
      <c r="I943" s="8">
        <f>VLOOKUP(F943,'[1]328281'!$I$3:$CA$1936,68,FALSE)</f>
        <v>0</v>
      </c>
      <c r="J943" s="8">
        <f>VLOOKUP(F943,'[1]328281'!$I$3:$CA$1936,69,FALSE)</f>
        <v>0</v>
      </c>
      <c r="K943" s="8">
        <f>VLOOKUP(F943,'[1]328281'!$I$3:$CA$1936,70,FALSE)</f>
        <v>4000</v>
      </c>
      <c r="L943" s="8">
        <f>VLOOKUP(F943,'[1]328281'!$I$3:$CA$1936,71,FALSE)</f>
        <v>0</v>
      </c>
      <c r="M943" s="1" t="s">
        <v>798</v>
      </c>
      <c r="N943" s="6" t="s">
        <v>680</v>
      </c>
      <c r="O943">
        <v>2023</v>
      </c>
      <c r="Q943" t="str">
        <f t="shared" si="6"/>
        <v>OK</v>
      </c>
    </row>
    <row r="944" spans="1:17" x14ac:dyDescent="0.4">
      <c r="A944" t="s">
        <v>676</v>
      </c>
      <c r="B944" t="s">
        <v>1440</v>
      </c>
      <c r="C944" t="s">
        <v>768</v>
      </c>
      <c r="D944" t="s">
        <v>29</v>
      </c>
      <c r="F944" t="s">
        <v>110</v>
      </c>
      <c r="G944">
        <v>47782</v>
      </c>
      <c r="H944" s="8">
        <f>VLOOKUP(F944,'[1]328281'!$I$3:$CA$1936,67,FALSE)</f>
        <v>0</v>
      </c>
      <c r="I944" s="8">
        <f>VLOOKUP(F944,'[1]328281'!$I$3:$CA$1936,68,FALSE)</f>
        <v>0</v>
      </c>
      <c r="J944" s="8">
        <f>VLOOKUP(F944,'[1]328281'!$I$3:$CA$1936,69,FALSE)</f>
        <v>0</v>
      </c>
      <c r="K944" s="8">
        <f>VLOOKUP(F944,'[1]328281'!$I$3:$CA$1936,70,FALSE)</f>
        <v>0</v>
      </c>
      <c r="L944" s="8">
        <f>VLOOKUP(F944,'[1]328281'!$I$3:$CA$1936,71,FALSE)</f>
        <v>47782</v>
      </c>
      <c r="M944" s="1" t="s">
        <v>799</v>
      </c>
      <c r="N944" s="6" t="s">
        <v>680</v>
      </c>
      <c r="O944">
        <v>2023</v>
      </c>
      <c r="Q944" t="str">
        <f t="shared" si="6"/>
        <v>OK</v>
      </c>
    </row>
    <row r="945" spans="1:17" x14ac:dyDescent="0.4">
      <c r="A945" t="s">
        <v>676</v>
      </c>
      <c r="B945" t="s">
        <v>1440</v>
      </c>
      <c r="C945" t="s">
        <v>772</v>
      </c>
      <c r="D945" t="s">
        <v>59</v>
      </c>
      <c r="F945" t="s">
        <v>241</v>
      </c>
      <c r="G945">
        <v>14000</v>
      </c>
      <c r="H945" s="8">
        <f>VLOOKUP(F945,'[1]328281'!$I$3:$CA$1936,67,FALSE)</f>
        <v>7700</v>
      </c>
      <c r="I945" s="8">
        <f>VLOOKUP(F945,'[1]328281'!$I$3:$CA$1936,68,FALSE)</f>
        <v>0</v>
      </c>
      <c r="J945" s="8">
        <f>VLOOKUP(F945,'[1]328281'!$I$3:$CA$1936,69,FALSE)</f>
        <v>5600</v>
      </c>
      <c r="K945" s="8">
        <f>VLOOKUP(F945,'[1]328281'!$I$3:$CA$1936,70,FALSE)</f>
        <v>0</v>
      </c>
      <c r="L945" s="8">
        <f>VLOOKUP(F945,'[1]328281'!$I$3:$CA$1936,71,FALSE)</f>
        <v>700</v>
      </c>
      <c r="M945" s="1" t="s">
        <v>1450</v>
      </c>
      <c r="N945" s="6" t="s">
        <v>680</v>
      </c>
      <c r="O945">
        <v>2023</v>
      </c>
      <c r="Q945" t="str">
        <f t="shared" si="6"/>
        <v>OK</v>
      </c>
    </row>
    <row r="946" spans="1:17" x14ac:dyDescent="0.4">
      <c r="A946" t="s">
        <v>676</v>
      </c>
      <c r="B946" t="s">
        <v>1440</v>
      </c>
      <c r="C946" t="s">
        <v>772</v>
      </c>
      <c r="D946" t="s">
        <v>59</v>
      </c>
      <c r="F946" t="s">
        <v>1242</v>
      </c>
      <c r="G946">
        <v>388900</v>
      </c>
      <c r="H946" s="8">
        <v>164175</v>
      </c>
      <c r="I946" s="8">
        <v>0</v>
      </c>
      <c r="J946" s="8">
        <v>191400</v>
      </c>
      <c r="K946" s="8">
        <v>960</v>
      </c>
      <c r="L946" s="8">
        <v>32365</v>
      </c>
      <c r="M946" s="1" t="s">
        <v>900</v>
      </c>
      <c r="N946" s="6" t="s">
        <v>680</v>
      </c>
      <c r="O946">
        <v>2023</v>
      </c>
      <c r="Q946" t="str">
        <f t="shared" si="6"/>
        <v>OK</v>
      </c>
    </row>
    <row r="947" spans="1:17" x14ac:dyDescent="0.4">
      <c r="A947" t="s">
        <v>676</v>
      </c>
      <c r="B947" t="s">
        <v>1440</v>
      </c>
      <c r="C947" t="s">
        <v>773</v>
      </c>
      <c r="D947" t="s">
        <v>62</v>
      </c>
      <c r="F947" t="s">
        <v>255</v>
      </c>
      <c r="G947">
        <v>31348</v>
      </c>
      <c r="H947" s="8">
        <f>VLOOKUP(F947,'[1]328281'!$I$3:$CA$1936,67,FALSE)</f>
        <v>0</v>
      </c>
      <c r="I947" s="8">
        <f>VLOOKUP(F947,'[1]328281'!$I$3:$CA$1936,68,FALSE)</f>
        <v>13600</v>
      </c>
      <c r="J947" s="8">
        <f>VLOOKUP(F947,'[1]328281'!$I$3:$CA$1936,69,FALSE)</f>
        <v>0</v>
      </c>
      <c r="K947" s="8">
        <f>VLOOKUP(F947,'[1]328281'!$I$3:$CA$1936,70,FALSE)</f>
        <v>0</v>
      </c>
      <c r="L947" s="8">
        <f>VLOOKUP(F947,'[1]328281'!$I$3:$CA$1936,71,FALSE)</f>
        <v>17748</v>
      </c>
      <c r="M947" s="1" t="s">
        <v>1451</v>
      </c>
      <c r="N947" s="6" t="s">
        <v>680</v>
      </c>
      <c r="O947">
        <v>2023</v>
      </c>
      <c r="Q947" t="str">
        <f t="shared" si="6"/>
        <v>OK</v>
      </c>
    </row>
    <row r="948" spans="1:17" x14ac:dyDescent="0.4">
      <c r="A948" t="s">
        <v>676</v>
      </c>
      <c r="B948" t="s">
        <v>1440</v>
      </c>
      <c r="C948" t="s">
        <v>773</v>
      </c>
      <c r="D948" t="s">
        <v>1441</v>
      </c>
      <c r="F948" s="6" t="s">
        <v>1243</v>
      </c>
      <c r="G948">
        <v>209129</v>
      </c>
      <c r="H948" s="8">
        <f>4298+6600</f>
        <v>10898</v>
      </c>
      <c r="I948" s="8">
        <f>VLOOKUP(F948,'[1]328281'!$I$3:$CA$1936,68,FALSE)</f>
        <v>0</v>
      </c>
      <c r="J948" s="8">
        <v>137800</v>
      </c>
      <c r="K948" s="8">
        <v>8</v>
      </c>
      <c r="L948" s="8">
        <f>4298+35088+21037</f>
        <v>60423</v>
      </c>
      <c r="M948" s="1" t="s">
        <v>1452</v>
      </c>
      <c r="N948" s="6" t="s">
        <v>680</v>
      </c>
      <c r="O948">
        <v>2023</v>
      </c>
      <c r="Q948" t="str">
        <f t="shared" si="6"/>
        <v>OK</v>
      </c>
    </row>
    <row r="949" spans="1:17" x14ac:dyDescent="0.4">
      <c r="A949" t="s">
        <v>676</v>
      </c>
      <c r="B949" t="s">
        <v>1440</v>
      </c>
      <c r="C949" t="s">
        <v>773</v>
      </c>
      <c r="D949" t="s">
        <v>933</v>
      </c>
      <c r="F949" t="s">
        <v>258</v>
      </c>
      <c r="G949">
        <v>3488</v>
      </c>
      <c r="H949" s="8">
        <f>VLOOKUP(F949,'[1]328281'!$I$3:$CA$1936,67,FALSE)</f>
        <v>0</v>
      </c>
      <c r="I949" s="8">
        <f>VLOOKUP(F949,'[1]328281'!$I$3:$CA$1936,68,FALSE)</f>
        <v>0</v>
      </c>
      <c r="J949" s="8">
        <f>VLOOKUP(F949,'[1]328281'!$I$3:$CA$1936,69,FALSE)</f>
        <v>0</v>
      </c>
      <c r="K949" s="8">
        <f>VLOOKUP(F949,'[1]328281'!$I$3:$CA$1936,70,FALSE)</f>
        <v>1700</v>
      </c>
      <c r="L949" s="8">
        <f>VLOOKUP(F949,'[1]328281'!$I$3:$CA$1936,71,FALSE)</f>
        <v>1788</v>
      </c>
      <c r="M949" s="1" t="s">
        <v>1453</v>
      </c>
      <c r="N949" s="6" t="s">
        <v>680</v>
      </c>
      <c r="O949">
        <v>2023</v>
      </c>
      <c r="Q949" t="str">
        <f t="shared" si="6"/>
        <v>OK</v>
      </c>
    </row>
    <row r="950" spans="1:17" x14ac:dyDescent="0.4">
      <c r="A950" t="s">
        <v>676</v>
      </c>
      <c r="B950" t="s">
        <v>1440</v>
      </c>
      <c r="C950" t="s">
        <v>773</v>
      </c>
      <c r="D950" t="s">
        <v>933</v>
      </c>
      <c r="F950" t="s">
        <v>1587</v>
      </c>
      <c r="G950">
        <v>11375</v>
      </c>
      <c r="H950" s="8">
        <f>VLOOKUP(F950,'[1]328281'!$I$3:$CA$1936,67,FALSE)</f>
        <v>0</v>
      </c>
      <c r="I950" s="8">
        <f>VLOOKUP(F950,'[1]328281'!$I$3:$CA$1936,68,FALSE)</f>
        <v>0</v>
      </c>
      <c r="J950" s="8">
        <f>VLOOKUP(F950,'[1]328281'!$I$3:$CA$1936,69,FALSE)</f>
        <v>0</v>
      </c>
      <c r="K950" s="8">
        <f>VLOOKUP(F950,'[1]328281'!$I$3:$CA$1936,70,FALSE)</f>
        <v>6000</v>
      </c>
      <c r="L950" s="8">
        <f>VLOOKUP(F950,'[1]328281'!$I$3:$CA$1936,71,FALSE)</f>
        <v>5375</v>
      </c>
      <c r="M950" s="1" t="s">
        <v>1454</v>
      </c>
      <c r="N950" s="6" t="s">
        <v>680</v>
      </c>
      <c r="O950">
        <v>2023</v>
      </c>
      <c r="Q950" t="str">
        <f t="shared" si="6"/>
        <v>OK</v>
      </c>
    </row>
    <row r="951" spans="1:17" x14ac:dyDescent="0.4">
      <c r="A951" t="s">
        <v>676</v>
      </c>
      <c r="B951" t="s">
        <v>1440</v>
      </c>
      <c r="C951" t="s">
        <v>773</v>
      </c>
      <c r="D951" t="s">
        <v>933</v>
      </c>
      <c r="F951" t="s">
        <v>1598</v>
      </c>
      <c r="G951">
        <v>3000</v>
      </c>
      <c r="H951" s="8">
        <f>VLOOKUP(F951,'[1]328281'!$I$3:$CA$1936,67,FALSE)</f>
        <v>0</v>
      </c>
      <c r="I951" s="8">
        <f>VLOOKUP(F951,'[1]328281'!$I$3:$CA$1936,68,FALSE)</f>
        <v>0</v>
      </c>
      <c r="J951" s="8">
        <f>VLOOKUP(F951,'[1]328281'!$I$3:$CA$1936,69,FALSE)</f>
        <v>0</v>
      </c>
      <c r="K951" s="8">
        <f>VLOOKUP(F951,'[1]328281'!$I$3:$CA$1936,70,FALSE)</f>
        <v>0</v>
      </c>
      <c r="L951" s="8">
        <f>VLOOKUP(F951,'[1]328281'!$I$3:$CA$1936,71,FALSE)</f>
        <v>3000</v>
      </c>
      <c r="M951" s="1" t="s">
        <v>1455</v>
      </c>
      <c r="N951" s="6" t="s">
        <v>680</v>
      </c>
      <c r="O951">
        <v>2023</v>
      </c>
      <c r="Q951" t="str">
        <f t="shared" si="6"/>
        <v>OK</v>
      </c>
    </row>
    <row r="952" spans="1:17" x14ac:dyDescent="0.4">
      <c r="A952" t="s">
        <v>676</v>
      </c>
      <c r="B952" t="s">
        <v>1440</v>
      </c>
      <c r="C952" t="s">
        <v>773</v>
      </c>
      <c r="D952" t="s">
        <v>64</v>
      </c>
      <c r="F952" t="s">
        <v>1184</v>
      </c>
      <c r="G952">
        <v>1387018</v>
      </c>
      <c r="H952" s="8">
        <f>VLOOKUP(F952,'[1]328281'!$I$3:$CA$1936,67,FALSE)</f>
        <v>700552</v>
      </c>
      <c r="I952" s="8">
        <f>VLOOKUP(F952,'[1]328281'!$I$3:$CA$1936,68,FALSE)</f>
        <v>0</v>
      </c>
      <c r="J952" s="8">
        <f>VLOOKUP(F952,'[1]328281'!$I$3:$CA$1936,69,FALSE)</f>
        <v>613200</v>
      </c>
      <c r="K952" s="8">
        <v>8</v>
      </c>
      <c r="L952" s="8">
        <v>73258</v>
      </c>
      <c r="M952" s="1" t="s">
        <v>1456</v>
      </c>
      <c r="N952" s="6" t="s">
        <v>680</v>
      </c>
      <c r="O952">
        <v>2023</v>
      </c>
      <c r="Q952" t="str">
        <f t="shared" si="6"/>
        <v>OK</v>
      </c>
    </row>
    <row r="953" spans="1:17" x14ac:dyDescent="0.4">
      <c r="A953" t="s">
        <v>676</v>
      </c>
      <c r="B953" t="s">
        <v>1440</v>
      </c>
      <c r="C953" t="s">
        <v>773</v>
      </c>
      <c r="D953" t="s">
        <v>66</v>
      </c>
      <c r="F953" t="s">
        <v>1244</v>
      </c>
      <c r="G953">
        <v>379366</v>
      </c>
      <c r="H953" s="8">
        <v>175233</v>
      </c>
      <c r="I953" s="8">
        <v>0</v>
      </c>
      <c r="J953" s="8">
        <v>162800</v>
      </c>
      <c r="K953" s="8">
        <v>44</v>
      </c>
      <c r="L953" s="8">
        <v>41289</v>
      </c>
      <c r="M953" s="1" t="s">
        <v>1457</v>
      </c>
      <c r="N953" s="6" t="s">
        <v>680</v>
      </c>
      <c r="O953">
        <v>2023</v>
      </c>
      <c r="Q953" t="str">
        <f t="shared" si="6"/>
        <v>OK</v>
      </c>
    </row>
    <row r="954" spans="1:17" x14ac:dyDescent="0.4">
      <c r="A954" t="s">
        <v>676</v>
      </c>
      <c r="B954" t="s">
        <v>1440</v>
      </c>
      <c r="C954" t="s">
        <v>773</v>
      </c>
      <c r="D954" t="s">
        <v>66</v>
      </c>
      <c r="F954" t="s">
        <v>1588</v>
      </c>
      <c r="G954">
        <v>13935</v>
      </c>
      <c r="H954" s="8">
        <f>VLOOKUP(F954,'[1]328281'!$I$3:$CA$1936,67,FALSE)</f>
        <v>0</v>
      </c>
      <c r="I954" s="8">
        <f>VLOOKUP(F954,'[1]328281'!$I$3:$CA$1936,68,FALSE)</f>
        <v>0</v>
      </c>
      <c r="J954" s="8">
        <f>VLOOKUP(F954,'[1]328281'!$I$3:$CA$1936,69,FALSE)</f>
        <v>0</v>
      </c>
      <c r="K954" s="8">
        <f>VLOOKUP(F954,'[1]328281'!$I$3:$CA$1936,70,FALSE)</f>
        <v>5800</v>
      </c>
      <c r="L954" s="8">
        <f>VLOOKUP(F954,'[1]328281'!$I$3:$CA$1936,71,FALSE)</f>
        <v>8135</v>
      </c>
      <c r="M954" s="1" t="s">
        <v>1458</v>
      </c>
      <c r="N954" s="6" t="s">
        <v>680</v>
      </c>
      <c r="O954">
        <v>2023</v>
      </c>
      <c r="Q954" t="str">
        <f t="shared" si="6"/>
        <v>OK</v>
      </c>
    </row>
    <row r="955" spans="1:17" x14ac:dyDescent="0.4">
      <c r="A955" t="s">
        <v>1025</v>
      </c>
      <c r="B955" t="s">
        <v>1026</v>
      </c>
      <c r="C955" t="s">
        <v>712</v>
      </c>
      <c r="D955" t="s">
        <v>19</v>
      </c>
      <c r="F955" t="s">
        <v>1245</v>
      </c>
      <c r="G955">
        <v>16722</v>
      </c>
      <c r="H955" s="8">
        <f>VLOOKUP(F955,'[1]328281'!$I$3:$CA$1936,67,FALSE)</f>
        <v>0</v>
      </c>
      <c r="I955" s="8">
        <f>VLOOKUP(F955,'[1]328281'!$I$3:$CA$1936,68,FALSE)</f>
        <v>0</v>
      </c>
      <c r="J955" s="8">
        <f>VLOOKUP(F955,'[1]328281'!$I$3:$CA$1936,69,FALSE)</f>
        <v>0</v>
      </c>
      <c r="K955" s="8">
        <v>8</v>
      </c>
      <c r="L955" s="8">
        <v>16714</v>
      </c>
      <c r="M955" s="1" t="s">
        <v>1463</v>
      </c>
      <c r="N955" s="6" t="s">
        <v>1565</v>
      </c>
      <c r="O955">
        <v>2023</v>
      </c>
      <c r="Q955" t="str">
        <f>IF(G955=SUM(H955:L955),"OK","NG")</f>
        <v>OK</v>
      </c>
    </row>
    <row r="956" spans="1:17" ht="37.5" x14ac:dyDescent="0.4">
      <c r="A956" t="s">
        <v>1025</v>
      </c>
      <c r="B956" t="s">
        <v>1026</v>
      </c>
      <c r="C956" t="s">
        <v>712</v>
      </c>
      <c r="D956" t="s">
        <v>855</v>
      </c>
      <c r="F956" s="9" t="s">
        <v>1638</v>
      </c>
      <c r="G956">
        <v>1038</v>
      </c>
      <c r="H956" s="8">
        <v>0</v>
      </c>
      <c r="I956" s="8">
        <v>0</v>
      </c>
      <c r="J956" s="8">
        <v>0</v>
      </c>
      <c r="K956" s="8">
        <v>0</v>
      </c>
      <c r="L956" s="8">
        <v>1038</v>
      </c>
      <c r="M956" s="1" t="s">
        <v>1464</v>
      </c>
      <c r="N956" s="6" t="s">
        <v>1565</v>
      </c>
      <c r="O956">
        <v>2023</v>
      </c>
      <c r="Q956" t="str">
        <f t="shared" si="6"/>
        <v>OK</v>
      </c>
    </row>
    <row r="957" spans="1:17" x14ac:dyDescent="0.4">
      <c r="A957" t="s">
        <v>1025</v>
      </c>
      <c r="B957" t="s">
        <v>1026</v>
      </c>
      <c r="C957" t="s">
        <v>712</v>
      </c>
      <c r="D957" t="s">
        <v>22</v>
      </c>
      <c r="F957" s="7" t="s">
        <v>1615</v>
      </c>
      <c r="G957">
        <v>5698</v>
      </c>
      <c r="H957" s="8">
        <v>0</v>
      </c>
      <c r="I957" s="8">
        <v>0</v>
      </c>
      <c r="J957" s="8">
        <v>0</v>
      </c>
      <c r="K957" s="8">
        <v>0</v>
      </c>
      <c r="L957" s="8">
        <v>5698</v>
      </c>
      <c r="M957" s="1" t="s">
        <v>1336</v>
      </c>
      <c r="N957" s="6" t="s">
        <v>1565</v>
      </c>
      <c r="O957">
        <v>2023</v>
      </c>
      <c r="Q957" t="str">
        <f t="shared" si="6"/>
        <v>OK</v>
      </c>
    </row>
    <row r="958" spans="1:17" x14ac:dyDescent="0.4">
      <c r="A958" t="s">
        <v>1025</v>
      </c>
      <c r="B958" t="s">
        <v>1026</v>
      </c>
      <c r="C958" t="s">
        <v>766</v>
      </c>
      <c r="D958" t="s">
        <v>767</v>
      </c>
      <c r="F958" t="s">
        <v>1264</v>
      </c>
      <c r="G958">
        <v>1000</v>
      </c>
      <c r="H958" s="8">
        <v>0</v>
      </c>
      <c r="I958" s="8">
        <v>0</v>
      </c>
      <c r="J958" s="8">
        <v>0</v>
      </c>
      <c r="K958" s="8">
        <v>0</v>
      </c>
      <c r="L958" s="8">
        <v>1000</v>
      </c>
      <c r="M958" s="1" t="s">
        <v>796</v>
      </c>
      <c r="N958" s="6" t="s">
        <v>1565</v>
      </c>
      <c r="O958">
        <v>2023</v>
      </c>
      <c r="Q958" t="str">
        <f t="shared" si="6"/>
        <v>OK</v>
      </c>
    </row>
    <row r="959" spans="1:17" x14ac:dyDescent="0.4">
      <c r="A959" t="s">
        <v>1025</v>
      </c>
      <c r="B959" t="s">
        <v>1026</v>
      </c>
      <c r="C959" t="s">
        <v>766</v>
      </c>
      <c r="D959" t="s">
        <v>767</v>
      </c>
      <c r="F959" t="s">
        <v>1265</v>
      </c>
      <c r="G959">
        <v>5725</v>
      </c>
      <c r="H959" s="8">
        <v>0</v>
      </c>
      <c r="I959" s="8">
        <v>0</v>
      </c>
      <c r="J959" s="8">
        <v>0</v>
      </c>
      <c r="K959" s="8">
        <v>0</v>
      </c>
      <c r="L959" s="8">
        <v>5725</v>
      </c>
      <c r="M959" s="1" t="s">
        <v>1320</v>
      </c>
      <c r="N959" s="6" t="s">
        <v>1565</v>
      </c>
      <c r="O959">
        <v>2023</v>
      </c>
      <c r="Q959" t="str">
        <f t="shared" si="6"/>
        <v>OK</v>
      </c>
    </row>
    <row r="960" spans="1:17" x14ac:dyDescent="0.4">
      <c r="A960" t="s">
        <v>1025</v>
      </c>
      <c r="B960" t="s">
        <v>1026</v>
      </c>
      <c r="C960" t="s">
        <v>766</v>
      </c>
      <c r="D960" t="s">
        <v>1027</v>
      </c>
      <c r="F960" t="s">
        <v>1589</v>
      </c>
      <c r="G960">
        <v>15511</v>
      </c>
      <c r="H960" s="8">
        <f>VLOOKUP(F960,'[1]328281'!$I$3:$CA$1936,67,FALSE)</f>
        <v>0</v>
      </c>
      <c r="I960" s="8">
        <f>VLOOKUP(F960,'[1]328281'!$I$3:$CA$1936,68,FALSE)</f>
        <v>0</v>
      </c>
      <c r="J960" s="8">
        <f>VLOOKUP(F960,'[1]328281'!$I$3:$CA$1936,69,FALSE)</f>
        <v>0</v>
      </c>
      <c r="K960" s="8">
        <f>VLOOKUP(F960,'[1]328281'!$I$3:$CA$1936,70,FALSE)</f>
        <v>0</v>
      </c>
      <c r="L960" s="8">
        <f>VLOOKUP(F960,'[1]328281'!$I$3:$CA$1936,71,FALSE)</f>
        <v>15511</v>
      </c>
      <c r="M960" s="1" t="s">
        <v>1465</v>
      </c>
      <c r="N960" s="6" t="s">
        <v>1565</v>
      </c>
      <c r="O960">
        <v>2023</v>
      </c>
      <c r="Q960" t="str">
        <f t="shared" si="6"/>
        <v>OK</v>
      </c>
    </row>
    <row r="961" spans="1:17" x14ac:dyDescent="0.4">
      <c r="A961" t="s">
        <v>1025</v>
      </c>
      <c r="B961" t="s">
        <v>1026</v>
      </c>
      <c r="C961" t="s">
        <v>766</v>
      </c>
      <c r="D961" t="s">
        <v>907</v>
      </c>
      <c r="F961" s="7" t="s">
        <v>1266</v>
      </c>
      <c r="G961">
        <v>317873</v>
      </c>
      <c r="H961" s="8">
        <v>0</v>
      </c>
      <c r="I961" s="8">
        <v>3300</v>
      </c>
      <c r="J961" s="8">
        <v>0</v>
      </c>
      <c r="K961" s="8">
        <v>220126</v>
      </c>
      <c r="L961" s="8">
        <v>94447</v>
      </c>
      <c r="M961" s="1" t="s">
        <v>1337</v>
      </c>
      <c r="N961" s="6" t="s">
        <v>1565</v>
      </c>
      <c r="O961">
        <v>2023</v>
      </c>
      <c r="Q961" t="str">
        <f t="shared" si="6"/>
        <v>OK</v>
      </c>
    </row>
    <row r="962" spans="1:17" x14ac:dyDescent="0.4">
      <c r="A962" t="s">
        <v>1025</v>
      </c>
      <c r="B962" t="s">
        <v>1026</v>
      </c>
      <c r="C962" t="s">
        <v>1040</v>
      </c>
      <c r="D962" t="s">
        <v>1459</v>
      </c>
      <c r="F962" s="2" t="s">
        <v>1616</v>
      </c>
      <c r="G962">
        <v>357097</v>
      </c>
      <c r="H962" s="8">
        <v>0</v>
      </c>
      <c r="I962" s="8">
        <v>0</v>
      </c>
      <c r="J962" s="8">
        <v>0</v>
      </c>
      <c r="K962" s="8">
        <v>0</v>
      </c>
      <c r="L962" s="8">
        <v>357097</v>
      </c>
      <c r="M962" s="1" t="s">
        <v>1466</v>
      </c>
      <c r="N962" s="6" t="s">
        <v>1565</v>
      </c>
      <c r="O962">
        <v>2023</v>
      </c>
      <c r="Q962" t="str">
        <f t="shared" si="6"/>
        <v>OK</v>
      </c>
    </row>
    <row r="963" spans="1:17" x14ac:dyDescent="0.4">
      <c r="A963" t="s">
        <v>1025</v>
      </c>
      <c r="B963" t="s">
        <v>1639</v>
      </c>
      <c r="C963" t="s">
        <v>766</v>
      </c>
      <c r="D963" t="s">
        <v>285</v>
      </c>
      <c r="F963" t="s">
        <v>286</v>
      </c>
      <c r="G963">
        <v>104298</v>
      </c>
      <c r="H963" s="8">
        <f>VLOOKUP(F963,'[1]328281'!$I$3:$CA$1936,67,FALSE)</f>
        <v>0</v>
      </c>
      <c r="I963" s="8">
        <f>VLOOKUP(F963,'[1]328281'!$I$3:$CA$1936,68,FALSE)</f>
        <v>0</v>
      </c>
      <c r="J963" s="8">
        <f>VLOOKUP(F963,'[1]328281'!$I$3:$CA$1936,69,FALSE)</f>
        <v>0</v>
      </c>
      <c r="K963" s="8">
        <f>VLOOKUP(F963,'[1]328281'!$I$3:$CA$1936,70,FALSE)</f>
        <v>46850</v>
      </c>
      <c r="L963" s="8">
        <f>VLOOKUP(F963,'[1]328281'!$I$3:$CA$1936,71,FALSE)</f>
        <v>57448</v>
      </c>
      <c r="M963" s="1" t="s">
        <v>1502</v>
      </c>
      <c r="N963" s="6" t="s">
        <v>1565</v>
      </c>
      <c r="O963">
        <v>2023</v>
      </c>
      <c r="Q963" t="str">
        <f t="shared" si="6"/>
        <v>OK</v>
      </c>
    </row>
    <row r="964" spans="1:17" x14ac:dyDescent="0.4">
      <c r="A964" t="s">
        <v>1025</v>
      </c>
      <c r="B964" t="s">
        <v>1639</v>
      </c>
      <c r="C964" t="s">
        <v>766</v>
      </c>
      <c r="D964" t="s">
        <v>285</v>
      </c>
      <c r="F964" t="s">
        <v>1617</v>
      </c>
      <c r="G964">
        <v>243830</v>
      </c>
      <c r="H964" s="8">
        <f>VLOOKUP(F964,'[1]328281'!$I$3:$CA$1936,67,FALSE)</f>
        <v>0</v>
      </c>
      <c r="I964" s="8">
        <f>VLOOKUP(F964,'[1]328281'!$I$3:$CA$1936,68,FALSE)</f>
        <v>0</v>
      </c>
      <c r="J964" s="8">
        <f>VLOOKUP(F964,'[1]328281'!$I$3:$CA$1936,69,FALSE)</f>
        <v>243800</v>
      </c>
      <c r="K964" s="8">
        <f>VLOOKUP(F964,'[1]328281'!$I$3:$CA$1936,70,FALSE)</f>
        <v>0</v>
      </c>
      <c r="L964" s="8">
        <f>VLOOKUP(F964,'[1]328281'!$I$3:$CA$1936,71,FALSE)</f>
        <v>30</v>
      </c>
      <c r="M964" s="1" t="s">
        <v>1503</v>
      </c>
      <c r="N964" s="6" t="s">
        <v>1565</v>
      </c>
      <c r="O964">
        <v>2023</v>
      </c>
      <c r="Q964" t="str">
        <f t="shared" si="6"/>
        <v>OK</v>
      </c>
    </row>
    <row r="965" spans="1:17" x14ac:dyDescent="0.4">
      <c r="A965" t="s">
        <v>1025</v>
      </c>
      <c r="B965" t="s">
        <v>1639</v>
      </c>
      <c r="C965" t="s">
        <v>766</v>
      </c>
      <c r="D965" t="s">
        <v>767</v>
      </c>
      <c r="F965" t="s">
        <v>1590</v>
      </c>
      <c r="G965">
        <v>90472</v>
      </c>
      <c r="H965" s="8">
        <f>VLOOKUP(F965,'[1]328281'!$I$3:$CA$1936,67,FALSE)</f>
        <v>0</v>
      </c>
      <c r="I965" s="8">
        <f>VLOOKUP(F965,'[1]328281'!$I$3:$CA$1936,68,FALSE)</f>
        <v>0</v>
      </c>
      <c r="J965" s="8">
        <f>VLOOKUP(F965,'[1]328281'!$I$3:$CA$1936,69,FALSE)</f>
        <v>0</v>
      </c>
      <c r="K965" s="8">
        <f>VLOOKUP(F965,'[1]328281'!$I$3:$CA$1936,70,FALSE)</f>
        <v>0</v>
      </c>
      <c r="L965" s="8">
        <f>VLOOKUP(F965,'[1]328281'!$I$3:$CA$1936,71,FALSE)</f>
        <v>90472</v>
      </c>
      <c r="M965" s="1" t="s">
        <v>1504</v>
      </c>
      <c r="N965" s="6" t="s">
        <v>1565</v>
      </c>
      <c r="O965">
        <v>2023</v>
      </c>
      <c r="Q965" t="str">
        <f t="shared" si="6"/>
        <v>OK</v>
      </c>
    </row>
    <row r="966" spans="1:17" x14ac:dyDescent="0.4">
      <c r="A966" t="s">
        <v>1025</v>
      </c>
      <c r="B966" t="s">
        <v>1639</v>
      </c>
      <c r="C966" t="s">
        <v>768</v>
      </c>
      <c r="D966" t="s">
        <v>29</v>
      </c>
      <c r="F966" t="s">
        <v>289</v>
      </c>
      <c r="G966">
        <v>17468</v>
      </c>
      <c r="H966" s="8">
        <f>VLOOKUP(F966,'[1]328281'!$I$3:$CA$1936,67,FALSE)</f>
        <v>0</v>
      </c>
      <c r="I966" s="8">
        <f>VLOOKUP(F966,'[1]328281'!$I$3:$CA$1936,68,FALSE)</f>
        <v>0</v>
      </c>
      <c r="J966" s="8">
        <f>VLOOKUP(F966,'[1]328281'!$I$3:$CA$1936,69,FALSE)</f>
        <v>0</v>
      </c>
      <c r="K966" s="8">
        <f>VLOOKUP(F966,'[1]328281'!$I$3:$CA$1936,70,FALSE)</f>
        <v>0</v>
      </c>
      <c r="L966" s="8">
        <f>VLOOKUP(F966,'[1]328281'!$I$3:$CA$1936,71,FALSE)</f>
        <v>17468</v>
      </c>
      <c r="M966" s="1" t="s">
        <v>1505</v>
      </c>
      <c r="N966" s="6" t="s">
        <v>1565</v>
      </c>
      <c r="O966">
        <v>2023</v>
      </c>
      <c r="Q966" t="str">
        <f t="shared" si="6"/>
        <v>OK</v>
      </c>
    </row>
    <row r="967" spans="1:17" x14ac:dyDescent="0.4">
      <c r="A967" t="s">
        <v>1025</v>
      </c>
      <c r="B967" t="s">
        <v>1639</v>
      </c>
      <c r="C967" t="s">
        <v>768</v>
      </c>
      <c r="D967" t="s">
        <v>1467</v>
      </c>
      <c r="F967" t="s">
        <v>290</v>
      </c>
      <c r="G967">
        <v>196570</v>
      </c>
      <c r="H967" s="8">
        <f>VLOOKUP(F967,'[1]328281'!$I$3:$CA$1936,67,FALSE)</f>
        <v>0</v>
      </c>
      <c r="I967" s="8">
        <f>VLOOKUP(F967,'[1]328281'!$I$3:$CA$1936,68,FALSE)</f>
        <v>0</v>
      </c>
      <c r="J967" s="8">
        <f>VLOOKUP(F967,'[1]328281'!$I$3:$CA$1936,69,FALSE)</f>
        <v>176900</v>
      </c>
      <c r="K967" s="8">
        <f>VLOOKUP(F967,'[1]328281'!$I$3:$CA$1936,70,FALSE)</f>
        <v>0</v>
      </c>
      <c r="L967" s="8">
        <f>VLOOKUP(F967,'[1]328281'!$I$3:$CA$1936,71,FALSE)</f>
        <v>19670</v>
      </c>
      <c r="M967" s="1" t="s">
        <v>1506</v>
      </c>
      <c r="N967" s="6" t="s">
        <v>1565</v>
      </c>
      <c r="O967">
        <v>2023</v>
      </c>
      <c r="Q967" t="str">
        <f t="shared" si="6"/>
        <v>OK</v>
      </c>
    </row>
    <row r="968" spans="1:17" x14ac:dyDescent="0.4">
      <c r="A968" t="s">
        <v>1025</v>
      </c>
      <c r="B968" t="s">
        <v>1639</v>
      </c>
      <c r="C968" t="s">
        <v>910</v>
      </c>
      <c r="D968" t="s">
        <v>1036</v>
      </c>
      <c r="F968" t="s">
        <v>1197</v>
      </c>
      <c r="G968">
        <v>29414</v>
      </c>
      <c r="H968" s="8">
        <f>VLOOKUP(F968,'[1]328281'!$I$3:$CA$1936,67,FALSE)</f>
        <v>0</v>
      </c>
      <c r="I968" s="8">
        <f>VLOOKUP(F968,'[1]328281'!$I$3:$CA$1936,68,FALSE)</f>
        <v>0</v>
      </c>
      <c r="J968" s="8">
        <f>VLOOKUP(F968,'[1]328281'!$I$3:$CA$1936,69,FALSE)</f>
        <v>0</v>
      </c>
      <c r="K968" s="8">
        <f>VLOOKUP(F968,'[1]328281'!$I$3:$CA$1936,70,FALSE)</f>
        <v>0</v>
      </c>
      <c r="L968" s="8">
        <f>VLOOKUP(F968,'[1]328281'!$I$3:$CA$1936,71,FALSE)</f>
        <v>29414</v>
      </c>
      <c r="M968" s="1" t="s">
        <v>1507</v>
      </c>
      <c r="N968" s="6" t="s">
        <v>1565</v>
      </c>
      <c r="O968">
        <v>2023</v>
      </c>
      <c r="Q968" t="str">
        <f t="shared" si="6"/>
        <v>OK</v>
      </c>
    </row>
    <row r="969" spans="1:17" x14ac:dyDescent="0.4">
      <c r="A969" t="s">
        <v>1025</v>
      </c>
      <c r="B969" t="s">
        <v>1639</v>
      </c>
      <c r="C969" t="s">
        <v>910</v>
      </c>
      <c r="D969" t="s">
        <v>1036</v>
      </c>
      <c r="F969" t="s">
        <v>1198</v>
      </c>
      <c r="G969">
        <v>133664</v>
      </c>
      <c r="H969" s="8">
        <f>VLOOKUP(F969,'[1]328281'!$I$3:$CA$1936,67,FALSE)</f>
        <v>0</v>
      </c>
      <c r="I969" s="8">
        <f>VLOOKUP(F969,'[1]328281'!$I$3:$CA$1936,68,FALSE)</f>
        <v>0</v>
      </c>
      <c r="J969" s="8">
        <f>VLOOKUP(F969,'[1]328281'!$I$3:$CA$1936,69,FALSE)</f>
        <v>0</v>
      </c>
      <c r="K969" s="8">
        <f>VLOOKUP(F969,'[1]328281'!$I$3:$CA$1936,70,FALSE)</f>
        <v>0</v>
      </c>
      <c r="L969" s="8">
        <f>VLOOKUP(F969,'[1]328281'!$I$3:$CA$1936,71,FALSE)</f>
        <v>133664</v>
      </c>
      <c r="M969" s="1" t="s">
        <v>1508</v>
      </c>
      <c r="N969" s="6" t="s">
        <v>1565</v>
      </c>
      <c r="O969">
        <v>2023</v>
      </c>
      <c r="Q969" t="str">
        <f t="shared" si="6"/>
        <v>OK</v>
      </c>
    </row>
    <row r="970" spans="1:17" x14ac:dyDescent="0.4">
      <c r="A970" t="s">
        <v>1025</v>
      </c>
      <c r="B970" t="s">
        <v>1639</v>
      </c>
      <c r="C970" t="s">
        <v>910</v>
      </c>
      <c r="D970" t="s">
        <v>1036</v>
      </c>
      <c r="F970" t="s">
        <v>1591</v>
      </c>
      <c r="G970">
        <v>39979</v>
      </c>
      <c r="H970" s="8">
        <f>VLOOKUP(F970,'[1]328281'!$I$3:$CA$1936,67,FALSE)</f>
        <v>0</v>
      </c>
      <c r="I970" s="8">
        <f>VLOOKUP(F970,'[1]328281'!$I$3:$CA$1936,68,FALSE)</f>
        <v>0</v>
      </c>
      <c r="J970" s="8">
        <f>VLOOKUP(F970,'[1]328281'!$I$3:$CA$1936,69,FALSE)</f>
        <v>0</v>
      </c>
      <c r="K970" s="8">
        <f>VLOOKUP(F970,'[1]328281'!$I$3:$CA$1936,70,FALSE)</f>
        <v>0</v>
      </c>
      <c r="L970" s="8">
        <f>VLOOKUP(F970,'[1]328281'!$I$3:$CA$1936,71,FALSE)</f>
        <v>39979</v>
      </c>
      <c r="M970" s="1" t="s">
        <v>1509</v>
      </c>
      <c r="N970" s="6" t="s">
        <v>1565</v>
      </c>
      <c r="O970">
        <v>2023</v>
      </c>
      <c r="Q970" t="str">
        <f t="shared" si="6"/>
        <v>OK</v>
      </c>
    </row>
    <row r="971" spans="1:17" x14ac:dyDescent="0.4">
      <c r="A971" t="s">
        <v>1025</v>
      </c>
      <c r="B971" t="s">
        <v>1639</v>
      </c>
      <c r="C971" t="s">
        <v>910</v>
      </c>
      <c r="D971" t="s">
        <v>293</v>
      </c>
      <c r="F971" t="s">
        <v>1618</v>
      </c>
      <c r="G971">
        <v>2983</v>
      </c>
      <c r="H971" s="8">
        <v>0</v>
      </c>
      <c r="I971" s="8">
        <v>0</v>
      </c>
      <c r="J971" s="8">
        <v>0</v>
      </c>
      <c r="K971" s="8">
        <v>0</v>
      </c>
      <c r="L971" s="8">
        <v>2983</v>
      </c>
      <c r="M971" s="1" t="s">
        <v>1510</v>
      </c>
      <c r="N971" s="6" t="s">
        <v>1565</v>
      </c>
      <c r="O971">
        <v>2023</v>
      </c>
      <c r="Q971" t="str">
        <f t="shared" si="6"/>
        <v>OK</v>
      </c>
    </row>
    <row r="972" spans="1:17" x14ac:dyDescent="0.4">
      <c r="A972" t="s">
        <v>1025</v>
      </c>
      <c r="B972" t="s">
        <v>1639</v>
      </c>
      <c r="C972" t="s">
        <v>910</v>
      </c>
      <c r="D972" t="s">
        <v>35</v>
      </c>
      <c r="F972" t="s">
        <v>1619</v>
      </c>
      <c r="G972">
        <v>101100</v>
      </c>
      <c r="H972" s="8">
        <f>VLOOKUP(F972,'[1]328281'!$I$3:$CA$1936,67,FALSE)</f>
        <v>0</v>
      </c>
      <c r="I972" s="8">
        <f>VLOOKUP(F972,'[1]328281'!$I$3:$CA$1936,68,FALSE)</f>
        <v>0</v>
      </c>
      <c r="J972" s="8">
        <f>VLOOKUP(F972,'[1]328281'!$I$3:$CA$1936,69,FALSE)</f>
        <v>75800</v>
      </c>
      <c r="K972" s="8">
        <f>VLOOKUP(F972,'[1]328281'!$I$3:$CA$1936,70,FALSE)</f>
        <v>0</v>
      </c>
      <c r="L972" s="8">
        <f>VLOOKUP(F972,'[1]328281'!$I$3:$CA$1936,71,FALSE)</f>
        <v>25300</v>
      </c>
      <c r="M972" s="1" t="s">
        <v>1511</v>
      </c>
      <c r="N972" s="6" t="s">
        <v>1565</v>
      </c>
      <c r="O972">
        <v>2023</v>
      </c>
      <c r="Q972" t="str">
        <f t="shared" si="6"/>
        <v>OK</v>
      </c>
    </row>
    <row r="973" spans="1:17" x14ac:dyDescent="0.4">
      <c r="A973" t="s">
        <v>1025</v>
      </c>
      <c r="B973" t="s">
        <v>1639</v>
      </c>
      <c r="C973" t="s">
        <v>910</v>
      </c>
      <c r="D973" t="s">
        <v>35</v>
      </c>
      <c r="F973" t="s">
        <v>1620</v>
      </c>
      <c r="G973">
        <v>334620</v>
      </c>
      <c r="H973" s="8">
        <f>VLOOKUP(F973,'[1]328281'!$I$3:$CA$1936,67,FALSE)</f>
        <v>0</v>
      </c>
      <c r="I973" s="8">
        <f>VLOOKUP(F973,'[1]328281'!$I$3:$CA$1936,68,FALSE)</f>
        <v>0</v>
      </c>
      <c r="J973" s="8">
        <f>VLOOKUP(F973,'[1]328281'!$I$3:$CA$1936,69,FALSE)</f>
        <v>250900</v>
      </c>
      <c r="K973" s="8">
        <f>VLOOKUP(F973,'[1]328281'!$I$3:$CA$1936,70,FALSE)</f>
        <v>0</v>
      </c>
      <c r="L973" s="8">
        <f>VLOOKUP(F973,'[1]328281'!$I$3:$CA$1936,71,FALSE)</f>
        <v>83720</v>
      </c>
      <c r="M973" s="1" t="s">
        <v>1512</v>
      </c>
      <c r="N973" s="6" t="s">
        <v>1565</v>
      </c>
      <c r="O973">
        <v>2023</v>
      </c>
      <c r="Q973" t="str">
        <f t="shared" si="6"/>
        <v>OK</v>
      </c>
    </row>
    <row r="974" spans="1:17" x14ac:dyDescent="0.4">
      <c r="A974" t="s">
        <v>1025</v>
      </c>
      <c r="B974" t="s">
        <v>1639</v>
      </c>
      <c r="C974" t="s">
        <v>910</v>
      </c>
      <c r="D974" t="s">
        <v>35</v>
      </c>
      <c r="F974" t="s">
        <v>1621</v>
      </c>
      <c r="G974">
        <v>44660</v>
      </c>
      <c r="H974" s="8">
        <f>VLOOKUP(F974,'[1]328281'!$I$3:$CA$1936,67,FALSE)</f>
        <v>0</v>
      </c>
      <c r="I974" s="8">
        <f>VLOOKUP(F974,'[1]328281'!$I$3:$CA$1936,68,FALSE)</f>
        <v>0</v>
      </c>
      <c r="J974" s="8">
        <f>VLOOKUP(F974,'[1]328281'!$I$3:$CA$1936,69,FALSE)</f>
        <v>33400</v>
      </c>
      <c r="K974" s="8">
        <f>VLOOKUP(F974,'[1]328281'!$I$3:$CA$1936,70,FALSE)</f>
        <v>0</v>
      </c>
      <c r="L974" s="8">
        <f>VLOOKUP(F974,'[1]328281'!$I$3:$CA$1936,71,FALSE)</f>
        <v>11260</v>
      </c>
      <c r="M974" s="1" t="s">
        <v>1513</v>
      </c>
      <c r="N974" s="6" t="s">
        <v>1565</v>
      </c>
      <c r="O974">
        <v>2023</v>
      </c>
      <c r="Q974" t="str">
        <f t="shared" si="6"/>
        <v>OK</v>
      </c>
    </row>
    <row r="975" spans="1:17" x14ac:dyDescent="0.4">
      <c r="A975" t="s">
        <v>1025</v>
      </c>
      <c r="B975" t="s">
        <v>1639</v>
      </c>
      <c r="C975" t="s">
        <v>910</v>
      </c>
      <c r="D975" t="s">
        <v>35</v>
      </c>
      <c r="F975" t="s">
        <v>1622</v>
      </c>
      <c r="G975">
        <v>41514</v>
      </c>
      <c r="H975" s="8">
        <f>VLOOKUP(F975,'[1]328281'!$I$3:$CA$1936,67,FALSE)</f>
        <v>0</v>
      </c>
      <c r="I975" s="8">
        <f>VLOOKUP(F975,'[1]328281'!$I$3:$CA$1936,68,FALSE)</f>
        <v>0</v>
      </c>
      <c r="J975" s="8">
        <f>VLOOKUP(F975,'[1]328281'!$I$3:$CA$1936,69,FALSE)</f>
        <v>31100</v>
      </c>
      <c r="K975" s="8">
        <f>VLOOKUP(F975,'[1]328281'!$I$3:$CA$1936,70,FALSE)</f>
        <v>0</v>
      </c>
      <c r="L975" s="8">
        <f>VLOOKUP(F975,'[1]328281'!$I$3:$CA$1936,71,FALSE)</f>
        <v>10414</v>
      </c>
      <c r="M975" s="1" t="s">
        <v>1514</v>
      </c>
      <c r="N975" s="6" t="s">
        <v>1565</v>
      </c>
      <c r="O975">
        <v>2023</v>
      </c>
      <c r="Q975" t="str">
        <f t="shared" si="6"/>
        <v>OK</v>
      </c>
    </row>
    <row r="976" spans="1:17" x14ac:dyDescent="0.4">
      <c r="A976" t="s">
        <v>1025</v>
      </c>
      <c r="B976" t="s">
        <v>1639</v>
      </c>
      <c r="C976" t="s">
        <v>811</v>
      </c>
      <c r="D976" t="s">
        <v>41</v>
      </c>
      <c r="F976" t="s">
        <v>303</v>
      </c>
      <c r="G976">
        <v>60984</v>
      </c>
      <c r="H976" s="8">
        <f>VLOOKUP(F976,'[1]328281'!$I$3:$CA$1936,67,FALSE)</f>
        <v>0</v>
      </c>
      <c r="I976" s="8">
        <f>VLOOKUP(F976,'[1]328281'!$I$3:$CA$1936,68,FALSE)</f>
        <v>0</v>
      </c>
      <c r="J976" s="8">
        <f>VLOOKUP(F976,'[1]328281'!$I$3:$CA$1936,69,FALSE)</f>
        <v>54800</v>
      </c>
      <c r="K976" s="8">
        <f>VLOOKUP(F976,'[1]328281'!$I$3:$CA$1936,70,FALSE)</f>
        <v>0</v>
      </c>
      <c r="L976" s="8">
        <f>VLOOKUP(F976,'[1]328281'!$I$3:$CA$1936,71,FALSE)</f>
        <v>6184</v>
      </c>
      <c r="M976" s="1" t="s">
        <v>1515</v>
      </c>
      <c r="N976" s="6" t="s">
        <v>1565</v>
      </c>
      <c r="O976">
        <v>2023</v>
      </c>
      <c r="Q976" t="str">
        <f t="shared" si="6"/>
        <v>OK</v>
      </c>
    </row>
    <row r="977" spans="1:17" x14ac:dyDescent="0.4">
      <c r="A977" t="s">
        <v>1025</v>
      </c>
      <c r="B977" t="s">
        <v>1639</v>
      </c>
      <c r="C977" t="s">
        <v>811</v>
      </c>
      <c r="D977" t="s">
        <v>41</v>
      </c>
      <c r="F977" t="s">
        <v>304</v>
      </c>
      <c r="G977">
        <v>49990</v>
      </c>
      <c r="H977" s="8">
        <f>VLOOKUP(F977,'[1]328281'!$I$3:$CA$1936,67,FALSE)</f>
        <v>0</v>
      </c>
      <c r="I977" s="8">
        <f>VLOOKUP(F977,'[1]328281'!$I$3:$CA$1936,68,FALSE)</f>
        <v>0</v>
      </c>
      <c r="J977" s="8">
        <f>VLOOKUP(F977,'[1]328281'!$I$3:$CA$1936,69,FALSE)</f>
        <v>44900</v>
      </c>
      <c r="K977" s="8">
        <f>VLOOKUP(F977,'[1]328281'!$I$3:$CA$1936,70,FALSE)</f>
        <v>0</v>
      </c>
      <c r="L977" s="8">
        <f>VLOOKUP(F977,'[1]328281'!$I$3:$CA$1936,71,FALSE)</f>
        <v>5090</v>
      </c>
      <c r="M977" s="1" t="s">
        <v>1516</v>
      </c>
      <c r="N977" s="6" t="s">
        <v>1565</v>
      </c>
      <c r="O977">
        <v>2023</v>
      </c>
      <c r="Q977" t="str">
        <f t="shared" si="6"/>
        <v>OK</v>
      </c>
    </row>
    <row r="978" spans="1:17" x14ac:dyDescent="0.4">
      <c r="A978" t="s">
        <v>1025</v>
      </c>
      <c r="B978" t="s">
        <v>1639</v>
      </c>
      <c r="C978" t="s">
        <v>811</v>
      </c>
      <c r="D978" t="s">
        <v>41</v>
      </c>
      <c r="F978" t="s">
        <v>1592</v>
      </c>
      <c r="G978">
        <v>53647</v>
      </c>
      <c r="H978" s="8">
        <f>VLOOKUP(F978,'[1]328281'!$I$3:$CA$1936,67,FALSE)</f>
        <v>0</v>
      </c>
      <c r="I978" s="8">
        <f>VLOOKUP(F978,'[1]328281'!$I$3:$CA$1936,68,FALSE)</f>
        <v>0</v>
      </c>
      <c r="J978" s="8">
        <f>VLOOKUP(F978,'[1]328281'!$I$3:$CA$1936,69,FALSE)</f>
        <v>42100</v>
      </c>
      <c r="K978" s="8">
        <f>VLOOKUP(F978,'[1]328281'!$I$3:$CA$1936,70,FALSE)</f>
        <v>0</v>
      </c>
      <c r="L978" s="8">
        <f>VLOOKUP(F978,'[1]328281'!$I$3:$CA$1936,71,FALSE)</f>
        <v>11547</v>
      </c>
      <c r="M978" s="1" t="s">
        <v>1517</v>
      </c>
      <c r="N978" s="6" t="s">
        <v>1565</v>
      </c>
      <c r="O978">
        <v>2023</v>
      </c>
      <c r="Q978" t="str">
        <f t="shared" si="6"/>
        <v>OK</v>
      </c>
    </row>
    <row r="979" spans="1:17" x14ac:dyDescent="0.4">
      <c r="A979" t="s">
        <v>1025</v>
      </c>
      <c r="B979" t="s">
        <v>1639</v>
      </c>
      <c r="C979" t="s">
        <v>811</v>
      </c>
      <c r="D979" t="s">
        <v>42</v>
      </c>
      <c r="F979" t="s">
        <v>305</v>
      </c>
      <c r="G979">
        <v>153198</v>
      </c>
      <c r="H979" s="8">
        <f>VLOOKUP(F979,'[1]328281'!$I$3:$CA$1936,67,FALSE)</f>
        <v>0</v>
      </c>
      <c r="I979" s="8">
        <f>VLOOKUP(F979,'[1]328281'!$I$3:$CA$1936,68,FALSE)</f>
        <v>0</v>
      </c>
      <c r="J979" s="8">
        <f>VLOOKUP(F979,'[1]328281'!$I$3:$CA$1936,69,FALSE)</f>
        <v>77100</v>
      </c>
      <c r="K979" s="8">
        <f>VLOOKUP(F979,'[1]328281'!$I$3:$CA$1936,70,FALSE)</f>
        <v>34184</v>
      </c>
      <c r="L979" s="8">
        <f>VLOOKUP(F979,'[1]328281'!$I$3:$CA$1936,71,FALSE)</f>
        <v>41914</v>
      </c>
      <c r="M979" s="1" t="s">
        <v>1518</v>
      </c>
      <c r="N979" s="6" t="s">
        <v>1565</v>
      </c>
      <c r="O979">
        <v>2023</v>
      </c>
      <c r="Q979" t="str">
        <f t="shared" si="6"/>
        <v>OK</v>
      </c>
    </row>
    <row r="980" spans="1:17" x14ac:dyDescent="0.4">
      <c r="A980" t="s">
        <v>1025</v>
      </c>
      <c r="B980" t="s">
        <v>1639</v>
      </c>
      <c r="C980" t="s">
        <v>732</v>
      </c>
      <c r="D980" t="s">
        <v>43</v>
      </c>
      <c r="F980" t="s">
        <v>1623</v>
      </c>
      <c r="G980">
        <v>42783</v>
      </c>
      <c r="H980" s="8">
        <f>VLOOKUP(F980,'[1]328281'!$I$3:$CA$1936,67,FALSE)</f>
        <v>0</v>
      </c>
      <c r="I980" s="8">
        <f>VLOOKUP(F980,'[1]328281'!$I$3:$CA$1936,68,FALSE)</f>
        <v>0</v>
      </c>
      <c r="J980" s="8">
        <f>VLOOKUP(F980,'[1]328281'!$I$3:$CA$1936,69,FALSE)</f>
        <v>0</v>
      </c>
      <c r="K980" s="8">
        <f>VLOOKUP(F980,'[1]328281'!$I$3:$CA$1936,70,FALSE)</f>
        <v>0</v>
      </c>
      <c r="L980" s="8">
        <f>VLOOKUP(F980,'[1]328281'!$I$3:$CA$1936,71,FALSE)</f>
        <v>42783</v>
      </c>
      <c r="M980" s="1" t="s">
        <v>1519</v>
      </c>
      <c r="N980" s="6" t="s">
        <v>1565</v>
      </c>
      <c r="O980">
        <v>2023</v>
      </c>
      <c r="Q980" t="str">
        <f t="shared" si="6"/>
        <v>OK</v>
      </c>
    </row>
    <row r="981" spans="1:17" x14ac:dyDescent="0.4">
      <c r="A981" t="s">
        <v>1025</v>
      </c>
      <c r="B981" t="s">
        <v>1639</v>
      </c>
      <c r="C981" t="s">
        <v>732</v>
      </c>
      <c r="D981" t="s">
        <v>43</v>
      </c>
      <c r="F981" t="s">
        <v>1633</v>
      </c>
      <c r="G981">
        <v>531723</v>
      </c>
      <c r="H981" s="8">
        <f>VLOOKUP(F981,'[1]328281'!$I$3:$CA$1936,67,FALSE)</f>
        <v>0</v>
      </c>
      <c r="I981" s="8">
        <f>VLOOKUP(F981,'[1]328281'!$I$3:$CA$1936,68,FALSE)</f>
        <v>0</v>
      </c>
      <c r="J981" s="8">
        <f>VLOOKUP(F981,'[1]328281'!$I$3:$CA$1936,69,FALSE)</f>
        <v>477800</v>
      </c>
      <c r="K981" s="8">
        <v>8</v>
      </c>
      <c r="L981" s="8">
        <v>53915</v>
      </c>
      <c r="M981" s="1" t="s">
        <v>1520</v>
      </c>
      <c r="N981" s="6" t="s">
        <v>1565</v>
      </c>
      <c r="O981">
        <v>2023</v>
      </c>
      <c r="Q981" t="str">
        <f t="shared" si="6"/>
        <v>OK</v>
      </c>
    </row>
    <row r="982" spans="1:17" x14ac:dyDescent="0.4">
      <c r="A982" t="s">
        <v>1025</v>
      </c>
      <c r="B982" t="s">
        <v>1639</v>
      </c>
      <c r="C982" t="s">
        <v>732</v>
      </c>
      <c r="D982" t="s">
        <v>44</v>
      </c>
      <c r="F982" t="s">
        <v>1270</v>
      </c>
      <c r="G982">
        <v>53630</v>
      </c>
      <c r="H982" s="8">
        <f>VLOOKUP(F982,'[1]328281'!$I$3:$CA$1936,67,FALSE)</f>
        <v>25866</v>
      </c>
      <c r="I982" s="8">
        <f>VLOOKUP(F982,'[1]328281'!$I$3:$CA$1936,68,FALSE)</f>
        <v>4071</v>
      </c>
      <c r="J982" s="8">
        <f>VLOOKUP(F982,'[1]328281'!$I$3:$CA$1936,69,FALSE)</f>
        <v>3200</v>
      </c>
      <c r="K982" s="8">
        <f>VLOOKUP(F982,'[1]328281'!$I$3:$CA$1936,70,FALSE)</f>
        <v>0</v>
      </c>
      <c r="L982" s="8">
        <f>VLOOKUP(F982,'[1]328281'!$I$3:$CA$1936,71,FALSE)</f>
        <v>20493</v>
      </c>
      <c r="M982" s="1" t="s">
        <v>1521</v>
      </c>
      <c r="N982" s="6" t="s">
        <v>1565</v>
      </c>
      <c r="O982">
        <v>2023</v>
      </c>
      <c r="Q982" t="str">
        <f t="shared" si="6"/>
        <v>OK</v>
      </c>
    </row>
    <row r="983" spans="1:17" x14ac:dyDescent="0.4">
      <c r="A983" t="s">
        <v>1025</v>
      </c>
      <c r="B983" t="s">
        <v>1639</v>
      </c>
      <c r="C983" t="s">
        <v>963</v>
      </c>
      <c r="D983" t="s">
        <v>964</v>
      </c>
      <c r="F983" t="s">
        <v>1624</v>
      </c>
      <c r="G983">
        <v>10747</v>
      </c>
      <c r="H983" s="8">
        <f>VLOOKUP(F983,'[1]328281'!$I$3:$CA$1936,67,FALSE)</f>
        <v>0</v>
      </c>
      <c r="I983" s="8">
        <f>VLOOKUP(F983,'[1]328281'!$I$3:$CA$1936,68,FALSE)</f>
        <v>0</v>
      </c>
      <c r="J983" s="8">
        <f>VLOOKUP(F983,'[1]328281'!$I$3:$CA$1936,69,FALSE)</f>
        <v>0</v>
      </c>
      <c r="K983" s="8">
        <f>VLOOKUP(F983,'[1]328281'!$I$3:$CA$1936,70,FALSE)</f>
        <v>0</v>
      </c>
      <c r="L983" s="8">
        <f>VLOOKUP(F983,'[1]328281'!$I$3:$CA$1936,71,FALSE)</f>
        <v>10747</v>
      </c>
      <c r="M983" s="1" t="s">
        <v>1522</v>
      </c>
      <c r="N983" s="6" t="s">
        <v>1565</v>
      </c>
      <c r="O983">
        <v>2023</v>
      </c>
      <c r="Q983" t="str">
        <f t="shared" si="6"/>
        <v>OK</v>
      </c>
    </row>
    <row r="984" spans="1:17" x14ac:dyDescent="0.4">
      <c r="A984" t="s">
        <v>1025</v>
      </c>
      <c r="B984" t="s">
        <v>1639</v>
      </c>
      <c r="C984" t="s">
        <v>963</v>
      </c>
      <c r="D984" t="s">
        <v>1039</v>
      </c>
      <c r="F984" t="s">
        <v>1271</v>
      </c>
      <c r="G984">
        <v>101450</v>
      </c>
      <c r="H984" s="8">
        <v>0</v>
      </c>
      <c r="I984" s="8">
        <v>0</v>
      </c>
      <c r="J984" s="8">
        <v>101400</v>
      </c>
      <c r="K984" s="8">
        <v>0</v>
      </c>
      <c r="L984" s="8">
        <v>50</v>
      </c>
      <c r="M984" s="1" t="s">
        <v>1523</v>
      </c>
      <c r="N984" s="6" t="s">
        <v>1565</v>
      </c>
      <c r="O984">
        <v>2023</v>
      </c>
      <c r="Q984" t="str">
        <f t="shared" si="6"/>
        <v>OK</v>
      </c>
    </row>
    <row r="985" spans="1:17" x14ac:dyDescent="0.4">
      <c r="A985" t="s">
        <v>1025</v>
      </c>
      <c r="B985" t="s">
        <v>1639</v>
      </c>
      <c r="C985" t="s">
        <v>963</v>
      </c>
      <c r="D985" t="s">
        <v>1039</v>
      </c>
      <c r="F985" t="s">
        <v>1272</v>
      </c>
      <c r="G985">
        <v>5660</v>
      </c>
      <c r="H985" s="8">
        <v>0</v>
      </c>
      <c r="I985" s="8">
        <v>0</v>
      </c>
      <c r="J985" s="8">
        <v>0</v>
      </c>
      <c r="K985" s="8">
        <v>0</v>
      </c>
      <c r="L985" s="8">
        <v>5660</v>
      </c>
      <c r="M985" s="1" t="s">
        <v>1524</v>
      </c>
      <c r="N985" s="6" t="s">
        <v>1565</v>
      </c>
      <c r="O985">
        <v>2023</v>
      </c>
      <c r="Q985" t="str">
        <f t="shared" si="6"/>
        <v>OK</v>
      </c>
    </row>
    <row r="986" spans="1:17" x14ac:dyDescent="0.4">
      <c r="A986" t="s">
        <v>1025</v>
      </c>
      <c r="B986" t="s">
        <v>1639</v>
      </c>
      <c r="C986" t="s">
        <v>963</v>
      </c>
      <c r="D986" t="s">
        <v>1039</v>
      </c>
      <c r="F986" t="s">
        <v>1210</v>
      </c>
      <c r="G986">
        <v>5150</v>
      </c>
      <c r="H986" s="8">
        <f>VLOOKUP(F986,'[1]328281'!$I$3:$CA$1936,67,FALSE)</f>
        <v>0</v>
      </c>
      <c r="I986" s="8">
        <f>VLOOKUP(F986,'[1]328281'!$I$3:$CA$1936,68,FALSE)</f>
        <v>0</v>
      </c>
      <c r="J986" s="8">
        <f>VLOOKUP(F986,'[1]328281'!$I$3:$CA$1936,69,FALSE)</f>
        <v>4600</v>
      </c>
      <c r="K986" s="8">
        <f>VLOOKUP(F986,'[1]328281'!$I$3:$CA$1936,70,FALSE)</f>
        <v>0</v>
      </c>
      <c r="L986" s="8">
        <f>VLOOKUP(F986,'[1]328281'!$I$3:$CA$1936,71,FALSE)</f>
        <v>550</v>
      </c>
      <c r="M986" s="1" t="s">
        <v>1525</v>
      </c>
      <c r="N986" s="6" t="s">
        <v>1565</v>
      </c>
      <c r="O986">
        <v>2023</v>
      </c>
      <c r="Q986" t="str">
        <f t="shared" si="6"/>
        <v>OK</v>
      </c>
    </row>
    <row r="987" spans="1:17" x14ac:dyDescent="0.4">
      <c r="A987" t="s">
        <v>1025</v>
      </c>
      <c r="B987" t="s">
        <v>1639</v>
      </c>
      <c r="C987" t="s">
        <v>963</v>
      </c>
      <c r="D987" t="s">
        <v>1039</v>
      </c>
      <c r="F987" t="s">
        <v>311</v>
      </c>
      <c r="G987">
        <v>5300</v>
      </c>
      <c r="H987" s="8">
        <f>VLOOKUP(F987,'[1]328281'!$I$3:$CA$1936,67,FALSE)</f>
        <v>0</v>
      </c>
      <c r="I987" s="8">
        <f>VLOOKUP(F987,'[1]328281'!$I$3:$CA$1936,68,FALSE)</f>
        <v>0</v>
      </c>
      <c r="J987" s="8">
        <f>VLOOKUP(F987,'[1]328281'!$I$3:$CA$1936,69,FALSE)</f>
        <v>5300</v>
      </c>
      <c r="K987" s="8">
        <f>VLOOKUP(F987,'[1]328281'!$I$3:$CA$1936,70,FALSE)</f>
        <v>0</v>
      </c>
      <c r="L987" s="8">
        <f>VLOOKUP(F987,'[1]328281'!$I$3:$CA$1936,71,FALSE)</f>
        <v>0</v>
      </c>
      <c r="M987" s="1" t="s">
        <v>1102</v>
      </c>
      <c r="N987" s="6" t="s">
        <v>1565</v>
      </c>
      <c r="O987">
        <v>2023</v>
      </c>
      <c r="Q987" t="str">
        <f t="shared" si="6"/>
        <v>OK</v>
      </c>
    </row>
    <row r="988" spans="1:17" x14ac:dyDescent="0.4">
      <c r="A988" t="s">
        <v>1025</v>
      </c>
      <c r="B988" t="s">
        <v>1639</v>
      </c>
      <c r="C988" t="s">
        <v>963</v>
      </c>
      <c r="D988" t="s">
        <v>1039</v>
      </c>
      <c r="F988" t="s">
        <v>1593</v>
      </c>
      <c r="G988">
        <v>43500</v>
      </c>
      <c r="H988" s="8">
        <f>VLOOKUP(F988,'[1]328281'!$I$3:$CA$1936,67,FALSE)</f>
        <v>0</v>
      </c>
      <c r="I988" s="8">
        <f>VLOOKUP(F988,'[1]328281'!$I$3:$CA$1936,68,FALSE)</f>
        <v>0</v>
      </c>
      <c r="J988" s="8">
        <f>VLOOKUP(F988,'[1]328281'!$I$3:$CA$1936,69,FALSE)</f>
        <v>43500</v>
      </c>
      <c r="K988" s="8">
        <f>VLOOKUP(F988,'[1]328281'!$I$3:$CA$1936,70,FALSE)</f>
        <v>0</v>
      </c>
      <c r="L988" s="8">
        <f>VLOOKUP(F988,'[1]328281'!$I$3:$CA$1936,71,FALSE)</f>
        <v>0</v>
      </c>
      <c r="M988" s="1" t="s">
        <v>1526</v>
      </c>
      <c r="N988" s="6" t="s">
        <v>1565</v>
      </c>
      <c r="O988">
        <v>2023</v>
      </c>
      <c r="Q988" t="str">
        <f t="shared" si="6"/>
        <v>OK</v>
      </c>
    </row>
    <row r="989" spans="1:17" x14ac:dyDescent="0.4">
      <c r="A989" t="s">
        <v>1025</v>
      </c>
      <c r="B989" t="s">
        <v>1639</v>
      </c>
      <c r="C989" t="s">
        <v>963</v>
      </c>
      <c r="D989" t="s">
        <v>966</v>
      </c>
      <c r="F989" t="s">
        <v>1594</v>
      </c>
      <c r="G989">
        <v>1571</v>
      </c>
      <c r="H989" s="8">
        <f>VLOOKUP(F989,'[1]328281'!$I$3:$CA$1936,67,FALSE)</f>
        <v>0</v>
      </c>
      <c r="I989" s="8">
        <f>VLOOKUP(F989,'[1]328281'!$I$3:$CA$1936,68,FALSE)</f>
        <v>0</v>
      </c>
      <c r="J989" s="8">
        <f>VLOOKUP(F989,'[1]328281'!$I$3:$CA$1936,69,FALSE)</f>
        <v>0</v>
      </c>
      <c r="K989" s="8">
        <f>VLOOKUP(F989,'[1]328281'!$I$3:$CA$1936,70,FALSE)</f>
        <v>0</v>
      </c>
      <c r="L989" s="8">
        <f>VLOOKUP(F989,'[1]328281'!$I$3:$CA$1936,71,FALSE)</f>
        <v>1571</v>
      </c>
      <c r="M989" s="1" t="s">
        <v>1527</v>
      </c>
      <c r="N989" s="6" t="s">
        <v>1565</v>
      </c>
      <c r="O989">
        <v>2023</v>
      </c>
      <c r="Q989" t="str">
        <f t="shared" si="6"/>
        <v>OK</v>
      </c>
    </row>
    <row r="990" spans="1:17" x14ac:dyDescent="0.4">
      <c r="A990" t="s">
        <v>1025</v>
      </c>
      <c r="B990" t="s">
        <v>1639</v>
      </c>
      <c r="C990" t="s">
        <v>963</v>
      </c>
      <c r="D990" t="s">
        <v>966</v>
      </c>
      <c r="F990" t="s">
        <v>1273</v>
      </c>
      <c r="G990">
        <v>31578</v>
      </c>
      <c r="H990" s="8">
        <v>0</v>
      </c>
      <c r="I990" s="8">
        <v>13550</v>
      </c>
      <c r="J990" s="8">
        <v>16900</v>
      </c>
      <c r="K990" s="8">
        <v>0</v>
      </c>
      <c r="L990" s="8">
        <v>1128</v>
      </c>
      <c r="M990" s="1" t="s">
        <v>1528</v>
      </c>
      <c r="N990" s="6" t="s">
        <v>1565</v>
      </c>
      <c r="O990">
        <v>2023</v>
      </c>
      <c r="Q990" t="str">
        <f t="shared" si="6"/>
        <v>OK</v>
      </c>
    </row>
    <row r="991" spans="1:17" x14ac:dyDescent="0.4">
      <c r="A991" t="s">
        <v>1025</v>
      </c>
      <c r="B991" t="s">
        <v>1639</v>
      </c>
      <c r="C991" t="s">
        <v>963</v>
      </c>
      <c r="D991" t="s">
        <v>966</v>
      </c>
      <c r="F991" t="s">
        <v>317</v>
      </c>
      <c r="G991">
        <v>10400</v>
      </c>
      <c r="H991" s="8">
        <f>VLOOKUP(F991,'[1]328281'!$I$3:$CA$1936,67,FALSE)</f>
        <v>0</v>
      </c>
      <c r="I991" s="8">
        <f>VLOOKUP(F991,'[1]328281'!$I$3:$CA$1936,68,FALSE)</f>
        <v>0</v>
      </c>
      <c r="J991" s="8">
        <f>VLOOKUP(F991,'[1]328281'!$I$3:$CA$1936,69,FALSE)</f>
        <v>10400</v>
      </c>
      <c r="K991" s="8">
        <f>VLOOKUP(F991,'[1]328281'!$I$3:$CA$1936,70,FALSE)</f>
        <v>0</v>
      </c>
      <c r="L991" s="8">
        <f>VLOOKUP(F991,'[1]328281'!$I$3:$CA$1936,71,FALSE)</f>
        <v>0</v>
      </c>
      <c r="M991" s="1" t="s">
        <v>1529</v>
      </c>
      <c r="N991" s="6" t="s">
        <v>1565</v>
      </c>
      <c r="O991">
        <v>2023</v>
      </c>
      <c r="Q991" t="str">
        <f t="shared" si="6"/>
        <v>OK</v>
      </c>
    </row>
    <row r="992" spans="1:17" x14ac:dyDescent="0.4">
      <c r="A992" t="s">
        <v>1025</v>
      </c>
      <c r="B992" t="s">
        <v>1639</v>
      </c>
      <c r="C992" t="s">
        <v>963</v>
      </c>
      <c r="D992" t="s">
        <v>966</v>
      </c>
      <c r="F992" t="s">
        <v>1274</v>
      </c>
      <c r="G992">
        <v>25006</v>
      </c>
      <c r="H992" s="8">
        <v>0</v>
      </c>
      <c r="I992" s="8">
        <v>13300</v>
      </c>
      <c r="J992" s="8">
        <v>11700</v>
      </c>
      <c r="K992" s="8">
        <v>0</v>
      </c>
      <c r="L992" s="8">
        <v>6</v>
      </c>
      <c r="M992" s="1" t="s">
        <v>1106</v>
      </c>
      <c r="N992" s="6" t="s">
        <v>1565</v>
      </c>
      <c r="O992">
        <v>2023</v>
      </c>
      <c r="Q992" t="str">
        <f t="shared" si="6"/>
        <v>OK</v>
      </c>
    </row>
    <row r="993" spans="1:17" x14ac:dyDescent="0.4">
      <c r="A993" t="s">
        <v>1025</v>
      </c>
      <c r="B993" t="s">
        <v>1639</v>
      </c>
      <c r="C993" t="s">
        <v>963</v>
      </c>
      <c r="D993" t="s">
        <v>966</v>
      </c>
      <c r="F993" t="s">
        <v>320</v>
      </c>
      <c r="G993">
        <v>30004</v>
      </c>
      <c r="H993" s="8">
        <f>VLOOKUP(F993,'[1]328281'!$I$3:$CA$1936,67,FALSE)</f>
        <v>0</v>
      </c>
      <c r="I993" s="8">
        <f>VLOOKUP(F993,'[1]328281'!$I$3:$CA$1936,68,FALSE)</f>
        <v>21000</v>
      </c>
      <c r="J993" s="8">
        <f>VLOOKUP(F993,'[1]328281'!$I$3:$CA$1936,69,FALSE)</f>
        <v>0</v>
      </c>
      <c r="K993" s="8">
        <f>VLOOKUP(F993,'[1]328281'!$I$3:$CA$1936,70,FALSE)</f>
        <v>0</v>
      </c>
      <c r="L993" s="8">
        <f>VLOOKUP(F993,'[1]328281'!$I$3:$CA$1936,71,FALSE)</f>
        <v>9004</v>
      </c>
      <c r="M993" s="1" t="s">
        <v>1530</v>
      </c>
      <c r="N993" s="6" t="s">
        <v>1565</v>
      </c>
      <c r="O993">
        <v>2023</v>
      </c>
      <c r="Q993" t="str">
        <f t="shared" si="6"/>
        <v>OK</v>
      </c>
    </row>
    <row r="994" spans="1:17" x14ac:dyDescent="0.4">
      <c r="A994" t="s">
        <v>1025</v>
      </c>
      <c r="B994" t="s">
        <v>1639</v>
      </c>
      <c r="C994" t="s">
        <v>770</v>
      </c>
      <c r="D994" t="s">
        <v>1316</v>
      </c>
      <c r="F994" t="s">
        <v>1212</v>
      </c>
      <c r="G994">
        <v>22506</v>
      </c>
      <c r="H994" s="8">
        <f>VLOOKUP(F994,'[1]328281'!$I$3:$CA$1936,67,FALSE)</f>
        <v>0</v>
      </c>
      <c r="I994" s="8">
        <f>VLOOKUP(F994,'[1]328281'!$I$3:$CA$1936,68,FALSE)</f>
        <v>0</v>
      </c>
      <c r="J994" s="8">
        <f>VLOOKUP(F994,'[1]328281'!$I$3:$CA$1936,69,FALSE)</f>
        <v>0</v>
      </c>
      <c r="K994" s="8">
        <f>VLOOKUP(F994,'[1]328281'!$I$3:$CA$1936,70,FALSE)</f>
        <v>7425</v>
      </c>
      <c r="L994" s="8">
        <f>VLOOKUP(F994,'[1]328281'!$I$3:$CA$1936,71,FALSE)</f>
        <v>15081</v>
      </c>
      <c r="M994" s="1" t="s">
        <v>1531</v>
      </c>
      <c r="N994" s="6" t="s">
        <v>1565</v>
      </c>
      <c r="O994">
        <v>2023</v>
      </c>
      <c r="Q994" t="str">
        <f t="shared" ref="Q994:Q1031" si="7">IF(G994=SUM(H994:L994),"OK","NG")</f>
        <v>OK</v>
      </c>
    </row>
    <row r="995" spans="1:17" x14ac:dyDescent="0.4">
      <c r="A995" t="s">
        <v>1025</v>
      </c>
      <c r="B995" t="s">
        <v>1639</v>
      </c>
      <c r="C995" t="s">
        <v>770</v>
      </c>
      <c r="D995" t="s">
        <v>1386</v>
      </c>
      <c r="F995" t="s">
        <v>1625</v>
      </c>
      <c r="G995">
        <v>11363</v>
      </c>
      <c r="H995" s="8">
        <f>VLOOKUP(F995,'[1]328281'!$I$3:$CA$1936,67,FALSE)</f>
        <v>0</v>
      </c>
      <c r="I995" s="8">
        <f>VLOOKUP(F995,'[1]328281'!$I$3:$CA$1936,68,FALSE)</f>
        <v>0</v>
      </c>
      <c r="J995" s="8">
        <f>VLOOKUP(F995,'[1]328281'!$I$3:$CA$1936,69,FALSE)</f>
        <v>0</v>
      </c>
      <c r="K995" s="8">
        <f>VLOOKUP(F995,'[1]328281'!$I$3:$CA$1936,70,FALSE)</f>
        <v>0</v>
      </c>
      <c r="L995" s="8">
        <f>VLOOKUP(F995,'[1]328281'!$I$3:$CA$1936,71,FALSE)</f>
        <v>11363</v>
      </c>
      <c r="M995" s="1" t="s">
        <v>1532</v>
      </c>
      <c r="N995" s="6" t="s">
        <v>1565</v>
      </c>
      <c r="O995">
        <v>2023</v>
      </c>
      <c r="Q995" t="str">
        <f t="shared" si="7"/>
        <v>OK</v>
      </c>
    </row>
    <row r="996" spans="1:17" x14ac:dyDescent="0.4">
      <c r="A996" t="s">
        <v>1025</v>
      </c>
      <c r="B996" t="s">
        <v>1639</v>
      </c>
      <c r="C996" t="s">
        <v>991</v>
      </c>
      <c r="D996" t="s">
        <v>54</v>
      </c>
      <c r="F996" t="s">
        <v>321</v>
      </c>
      <c r="G996">
        <v>88578</v>
      </c>
      <c r="H996" s="8">
        <f>VLOOKUP(F996,'[1]328281'!$I$3:$CA$1936,67,FALSE)</f>
        <v>0</v>
      </c>
      <c r="I996" s="8">
        <f>VLOOKUP(F996,'[1]328281'!$I$3:$CA$1936,68,FALSE)</f>
        <v>0</v>
      </c>
      <c r="J996" s="8">
        <f>VLOOKUP(F996,'[1]328281'!$I$3:$CA$1936,69,FALSE)</f>
        <v>0</v>
      </c>
      <c r="K996" s="8">
        <f>VLOOKUP(F996,'[1]328281'!$I$3:$CA$1936,70,FALSE)</f>
        <v>37336</v>
      </c>
      <c r="L996" s="8">
        <f>VLOOKUP(F996,'[1]328281'!$I$3:$CA$1936,71,FALSE)</f>
        <v>51242</v>
      </c>
      <c r="M996" s="1" t="s">
        <v>1533</v>
      </c>
      <c r="N996" s="6" t="s">
        <v>1565</v>
      </c>
      <c r="O996">
        <v>2023</v>
      </c>
      <c r="Q996" t="str">
        <f t="shared" si="7"/>
        <v>OK</v>
      </c>
    </row>
    <row r="997" spans="1:17" x14ac:dyDescent="0.4">
      <c r="A997" t="s">
        <v>1025</v>
      </c>
      <c r="B997" t="s">
        <v>1639</v>
      </c>
      <c r="C997" t="s">
        <v>991</v>
      </c>
      <c r="D997" t="s">
        <v>55</v>
      </c>
      <c r="F997" t="s">
        <v>1626</v>
      </c>
      <c r="G997">
        <v>6440</v>
      </c>
      <c r="H997" s="8">
        <f>VLOOKUP(F997,'[1]328281'!$I$3:$CA$1936,67,FALSE)</f>
        <v>0</v>
      </c>
      <c r="I997" s="8">
        <f>VLOOKUP(F997,'[1]328281'!$I$3:$CA$1936,68,FALSE)</f>
        <v>0</v>
      </c>
      <c r="J997" s="8">
        <f>VLOOKUP(F997,'[1]328281'!$I$3:$CA$1936,69,FALSE)</f>
        <v>0</v>
      </c>
      <c r="K997" s="8">
        <f>VLOOKUP(F997,'[1]328281'!$I$3:$CA$1936,70,FALSE)</f>
        <v>0</v>
      </c>
      <c r="L997" s="8">
        <f>VLOOKUP(F997,'[1]328281'!$I$3:$CA$1936,71,FALSE)</f>
        <v>6440</v>
      </c>
      <c r="M997" s="1" t="s">
        <v>1534</v>
      </c>
      <c r="N997" s="6" t="s">
        <v>1565</v>
      </c>
      <c r="O997">
        <v>2023</v>
      </c>
      <c r="Q997" t="str">
        <f t="shared" si="7"/>
        <v>OK</v>
      </c>
    </row>
    <row r="998" spans="1:17" x14ac:dyDescent="0.4">
      <c r="A998" t="s">
        <v>1025</v>
      </c>
      <c r="B998" t="s">
        <v>1639</v>
      </c>
      <c r="C998" t="s">
        <v>991</v>
      </c>
      <c r="D998" t="s">
        <v>55</v>
      </c>
      <c r="F998" t="s">
        <v>323</v>
      </c>
      <c r="G998">
        <v>23419</v>
      </c>
      <c r="H998" s="8">
        <f>VLOOKUP(F998,'[1]328281'!$I$3:$CA$1936,67,FALSE)</f>
        <v>0</v>
      </c>
      <c r="I998" s="8">
        <f>VLOOKUP(F998,'[1]328281'!$I$3:$CA$1936,68,FALSE)</f>
        <v>0</v>
      </c>
      <c r="J998" s="8">
        <f>VLOOKUP(F998,'[1]328281'!$I$3:$CA$1936,69,FALSE)</f>
        <v>21000</v>
      </c>
      <c r="K998" s="8">
        <f>VLOOKUP(F998,'[1]328281'!$I$3:$CA$1936,70,FALSE)</f>
        <v>0</v>
      </c>
      <c r="L998" s="8">
        <f>VLOOKUP(F998,'[1]328281'!$I$3:$CA$1936,71,FALSE)</f>
        <v>2419</v>
      </c>
      <c r="M998" s="1" t="s">
        <v>1535</v>
      </c>
      <c r="N998" s="6" t="s">
        <v>1565</v>
      </c>
      <c r="O998">
        <v>2023</v>
      </c>
      <c r="Q998" t="str">
        <f t="shared" si="7"/>
        <v>OK</v>
      </c>
    </row>
    <row r="999" spans="1:17" x14ac:dyDescent="0.4">
      <c r="A999" t="s">
        <v>1025</v>
      </c>
      <c r="B999" t="s">
        <v>1639</v>
      </c>
      <c r="C999" t="s">
        <v>991</v>
      </c>
      <c r="D999" t="s">
        <v>56</v>
      </c>
      <c r="F999" t="s">
        <v>1627</v>
      </c>
      <c r="G999">
        <v>15493</v>
      </c>
      <c r="H999" s="8">
        <f>VLOOKUP(F999,'[1]328281'!$I$3:$CA$1936,67,FALSE)</f>
        <v>0</v>
      </c>
      <c r="I999" s="8">
        <f>VLOOKUP(F999,'[1]328281'!$I$3:$CA$1936,68,FALSE)</f>
        <v>0</v>
      </c>
      <c r="J999" s="8">
        <f>VLOOKUP(F999,'[1]328281'!$I$3:$CA$1936,69,FALSE)</f>
        <v>13900</v>
      </c>
      <c r="K999" s="8">
        <f>VLOOKUP(F999,'[1]328281'!$I$3:$CA$1936,70,FALSE)</f>
        <v>0</v>
      </c>
      <c r="L999" s="8">
        <f>VLOOKUP(F999,'[1]328281'!$I$3:$CA$1936,71,FALSE)</f>
        <v>1593</v>
      </c>
      <c r="M999" s="1" t="s">
        <v>1536</v>
      </c>
      <c r="N999" s="6" t="s">
        <v>1565</v>
      </c>
      <c r="O999">
        <v>2023</v>
      </c>
      <c r="Q999" t="str">
        <f t="shared" si="7"/>
        <v>OK</v>
      </c>
    </row>
    <row r="1000" spans="1:17" x14ac:dyDescent="0.4">
      <c r="A1000" t="s">
        <v>1025</v>
      </c>
      <c r="B1000" t="s">
        <v>1639</v>
      </c>
      <c r="C1000" t="s">
        <v>991</v>
      </c>
      <c r="D1000" t="s">
        <v>57</v>
      </c>
      <c r="F1000" t="s">
        <v>326</v>
      </c>
      <c r="G1000">
        <v>141054</v>
      </c>
      <c r="H1000" s="8">
        <f>VLOOKUP(F1000,'[1]328281'!$I$3:$CA$1936,67,FALSE)</f>
        <v>0</v>
      </c>
      <c r="I1000" s="8">
        <f>VLOOKUP(F1000,'[1]328281'!$I$3:$CA$1936,68,FALSE)</f>
        <v>0</v>
      </c>
      <c r="J1000" s="8">
        <f>VLOOKUP(F1000,'[1]328281'!$I$3:$CA$1936,69,FALSE)</f>
        <v>28000</v>
      </c>
      <c r="K1000" s="8">
        <f>VLOOKUP(F1000,'[1]328281'!$I$3:$CA$1936,70,FALSE)</f>
        <v>113037</v>
      </c>
      <c r="L1000" s="8">
        <f>VLOOKUP(F1000,'[1]328281'!$I$3:$CA$1936,71,FALSE)</f>
        <v>17</v>
      </c>
      <c r="M1000" s="1" t="s">
        <v>1537</v>
      </c>
      <c r="N1000" s="6" t="s">
        <v>1565</v>
      </c>
      <c r="O1000">
        <v>2023</v>
      </c>
      <c r="Q1000" t="str">
        <f t="shared" si="7"/>
        <v>OK</v>
      </c>
    </row>
    <row r="1001" spans="1:17" x14ac:dyDescent="0.4">
      <c r="A1001" t="s">
        <v>1025</v>
      </c>
      <c r="B1001" t="s">
        <v>1639</v>
      </c>
      <c r="C1001" t="s">
        <v>772</v>
      </c>
      <c r="D1001" t="s">
        <v>59</v>
      </c>
      <c r="F1001" t="s">
        <v>1278</v>
      </c>
      <c r="G1001">
        <v>103900</v>
      </c>
      <c r="H1001" s="8">
        <v>52000</v>
      </c>
      <c r="I1001" s="8">
        <v>0</v>
      </c>
      <c r="J1001" s="8">
        <v>45400</v>
      </c>
      <c r="K1001" s="8">
        <v>0</v>
      </c>
      <c r="L1001" s="8">
        <v>6500</v>
      </c>
      <c r="M1001" s="1" t="s">
        <v>1115</v>
      </c>
      <c r="N1001" s="6" t="s">
        <v>1565</v>
      </c>
      <c r="O1001">
        <v>2023</v>
      </c>
      <c r="Q1001" t="str">
        <f t="shared" si="7"/>
        <v>OK</v>
      </c>
    </row>
    <row r="1002" spans="1:17" x14ac:dyDescent="0.4">
      <c r="A1002" t="s">
        <v>1025</v>
      </c>
      <c r="B1002" t="s">
        <v>1639</v>
      </c>
      <c r="C1002" t="s">
        <v>772</v>
      </c>
      <c r="D1002" t="s">
        <v>59</v>
      </c>
      <c r="F1002" t="s">
        <v>1279</v>
      </c>
      <c r="G1002">
        <v>317768</v>
      </c>
      <c r="H1002" s="8">
        <v>0</v>
      </c>
      <c r="I1002" s="8">
        <v>0</v>
      </c>
      <c r="J1002" s="8">
        <v>265500</v>
      </c>
      <c r="K1002" s="8">
        <v>0</v>
      </c>
      <c r="L1002" s="8">
        <v>52268</v>
      </c>
      <c r="M1002" s="1" t="s">
        <v>1538</v>
      </c>
      <c r="N1002" s="6" t="s">
        <v>1565</v>
      </c>
      <c r="O1002">
        <v>2023</v>
      </c>
      <c r="Q1002" t="str">
        <f t="shared" si="7"/>
        <v>OK</v>
      </c>
    </row>
    <row r="1003" spans="1:17" x14ac:dyDescent="0.4">
      <c r="A1003" t="s">
        <v>1025</v>
      </c>
      <c r="B1003" t="s">
        <v>1639</v>
      </c>
      <c r="C1003" t="s">
        <v>772</v>
      </c>
      <c r="D1003" t="s">
        <v>59</v>
      </c>
      <c r="F1003" t="s">
        <v>331</v>
      </c>
      <c r="G1003">
        <v>38500</v>
      </c>
      <c r="H1003" s="8">
        <f>VLOOKUP(F1003,'[1]328281'!$I$3:$CA$1936,67,FALSE)</f>
        <v>0</v>
      </c>
      <c r="I1003" s="8">
        <f>VLOOKUP(F1003,'[1]328281'!$I$3:$CA$1936,68,FALSE)</f>
        <v>0</v>
      </c>
      <c r="J1003" s="8">
        <f>VLOOKUP(F1003,'[1]328281'!$I$3:$CA$1936,69,FALSE)</f>
        <v>34600</v>
      </c>
      <c r="K1003" s="8">
        <f>VLOOKUP(F1003,'[1]328281'!$I$3:$CA$1936,70,FALSE)</f>
        <v>0</v>
      </c>
      <c r="L1003" s="8">
        <f>VLOOKUP(F1003,'[1]328281'!$I$3:$CA$1936,71,FALSE)</f>
        <v>3900</v>
      </c>
      <c r="M1003" s="1" t="s">
        <v>1539</v>
      </c>
      <c r="N1003" s="6" t="s">
        <v>1565</v>
      </c>
      <c r="O1003">
        <v>2023</v>
      </c>
      <c r="Q1003" t="str">
        <f t="shared" si="7"/>
        <v>OK</v>
      </c>
    </row>
    <row r="1004" spans="1:17" x14ac:dyDescent="0.4">
      <c r="A1004" t="s">
        <v>1025</v>
      </c>
      <c r="B1004" t="s">
        <v>1639</v>
      </c>
      <c r="C1004" t="s">
        <v>772</v>
      </c>
      <c r="D1004" t="s">
        <v>59</v>
      </c>
      <c r="F1004" t="s">
        <v>332</v>
      </c>
      <c r="G1004">
        <v>8000</v>
      </c>
      <c r="H1004" s="8">
        <f>VLOOKUP(F1004,'[1]328281'!$I$3:$CA$1936,67,FALSE)</f>
        <v>0</v>
      </c>
      <c r="I1004" s="8">
        <f>VLOOKUP(F1004,'[1]328281'!$I$3:$CA$1936,68,FALSE)</f>
        <v>0</v>
      </c>
      <c r="J1004" s="8">
        <f>VLOOKUP(F1004,'[1]328281'!$I$3:$CA$1936,69,FALSE)</f>
        <v>8000</v>
      </c>
      <c r="K1004" s="8">
        <f>VLOOKUP(F1004,'[1]328281'!$I$3:$CA$1936,70,FALSE)</f>
        <v>0</v>
      </c>
      <c r="L1004" s="8">
        <f>VLOOKUP(F1004,'[1]328281'!$I$3:$CA$1936,71,FALSE)</f>
        <v>0</v>
      </c>
      <c r="M1004" s="1" t="s">
        <v>1118</v>
      </c>
      <c r="N1004" s="6" t="s">
        <v>1565</v>
      </c>
      <c r="O1004">
        <v>2023</v>
      </c>
      <c r="Q1004" t="str">
        <f t="shared" si="7"/>
        <v>OK</v>
      </c>
    </row>
    <row r="1005" spans="1:17" x14ac:dyDescent="0.4">
      <c r="A1005" t="s">
        <v>1025</v>
      </c>
      <c r="B1005" t="s">
        <v>1639</v>
      </c>
      <c r="C1005" t="s">
        <v>772</v>
      </c>
      <c r="D1005" t="s">
        <v>59</v>
      </c>
      <c r="F1005" t="s">
        <v>1628</v>
      </c>
      <c r="G1005">
        <v>20000</v>
      </c>
      <c r="H1005" s="8">
        <v>7590</v>
      </c>
      <c r="I1005" s="8">
        <v>0</v>
      </c>
      <c r="J1005" s="8">
        <v>0</v>
      </c>
      <c r="K1005" s="8">
        <v>0</v>
      </c>
      <c r="L1005" s="8">
        <v>12410</v>
      </c>
      <c r="M1005" s="1" t="s">
        <v>1119</v>
      </c>
      <c r="N1005" s="6" t="s">
        <v>1565</v>
      </c>
      <c r="O1005">
        <v>2023</v>
      </c>
      <c r="Q1005" t="str">
        <f t="shared" si="7"/>
        <v>OK</v>
      </c>
    </row>
    <row r="1006" spans="1:17" x14ac:dyDescent="0.4">
      <c r="A1006" t="s">
        <v>1025</v>
      </c>
      <c r="B1006" t="s">
        <v>1639</v>
      </c>
      <c r="C1006" t="s">
        <v>772</v>
      </c>
      <c r="D1006" t="s">
        <v>60</v>
      </c>
      <c r="F1006" t="s">
        <v>334</v>
      </c>
      <c r="G1006">
        <v>53000</v>
      </c>
      <c r="H1006" s="8">
        <f>VLOOKUP(F1006,'[1]328281'!$I$3:$CA$1936,67,FALSE)</f>
        <v>0</v>
      </c>
      <c r="I1006" s="8">
        <f>VLOOKUP(F1006,'[1]328281'!$I$3:$CA$1936,68,FALSE)</f>
        <v>0</v>
      </c>
      <c r="J1006" s="8">
        <f>VLOOKUP(F1006,'[1]328281'!$I$3:$CA$1936,69,FALSE)</f>
        <v>48500</v>
      </c>
      <c r="K1006" s="8">
        <f>VLOOKUP(F1006,'[1]328281'!$I$3:$CA$1936,70,FALSE)</f>
        <v>0</v>
      </c>
      <c r="L1006" s="8">
        <f>VLOOKUP(F1006,'[1]328281'!$I$3:$CA$1936,71,FALSE)</f>
        <v>4500</v>
      </c>
      <c r="M1006" s="1" t="s">
        <v>1540</v>
      </c>
      <c r="N1006" s="6" t="s">
        <v>1565</v>
      </c>
      <c r="O1006">
        <v>2023</v>
      </c>
      <c r="Q1006" t="str">
        <f t="shared" si="7"/>
        <v>OK</v>
      </c>
    </row>
    <row r="1007" spans="1:17" x14ac:dyDescent="0.4">
      <c r="A1007" t="s">
        <v>1025</v>
      </c>
      <c r="B1007" t="s">
        <v>1639</v>
      </c>
      <c r="C1007" t="s">
        <v>772</v>
      </c>
      <c r="D1007" t="s">
        <v>60</v>
      </c>
      <c r="F1007" t="s">
        <v>335</v>
      </c>
      <c r="G1007">
        <v>164050</v>
      </c>
      <c r="H1007" s="8">
        <f>VLOOKUP(F1007,'[1]328281'!$I$3:$CA$1936,67,FALSE)</f>
        <v>75350</v>
      </c>
      <c r="I1007" s="8">
        <f>VLOOKUP(F1007,'[1]328281'!$I$3:$CA$1936,68,FALSE)</f>
        <v>0</v>
      </c>
      <c r="J1007" s="8">
        <f>VLOOKUP(F1007,'[1]328281'!$I$3:$CA$1936,69,FALSE)</f>
        <v>79800</v>
      </c>
      <c r="K1007" s="8">
        <f>VLOOKUP(F1007,'[1]328281'!$I$3:$CA$1936,70,FALSE)</f>
        <v>0</v>
      </c>
      <c r="L1007" s="8">
        <f>VLOOKUP(F1007,'[1]328281'!$I$3:$CA$1936,71,FALSE)</f>
        <v>8900</v>
      </c>
      <c r="M1007" s="1" t="s">
        <v>1541</v>
      </c>
      <c r="N1007" s="6" t="s">
        <v>1565</v>
      </c>
      <c r="O1007">
        <v>2023</v>
      </c>
      <c r="Q1007" t="str">
        <f t="shared" si="7"/>
        <v>OK</v>
      </c>
    </row>
    <row r="1008" spans="1:17" x14ac:dyDescent="0.4">
      <c r="A1008" t="s">
        <v>1025</v>
      </c>
      <c r="B1008" t="s">
        <v>1639</v>
      </c>
      <c r="C1008" t="s">
        <v>772</v>
      </c>
      <c r="D1008" t="s">
        <v>60</v>
      </c>
      <c r="F1008" t="s">
        <v>336</v>
      </c>
      <c r="G1008">
        <v>117000</v>
      </c>
      <c r="H1008" s="8">
        <f>VLOOKUP(F1008,'[1]328281'!$I$3:$CA$1936,67,FALSE)</f>
        <v>0</v>
      </c>
      <c r="I1008" s="8">
        <f>VLOOKUP(F1008,'[1]328281'!$I$3:$CA$1936,68,FALSE)</f>
        <v>0</v>
      </c>
      <c r="J1008" s="8">
        <f>VLOOKUP(F1008,'[1]328281'!$I$3:$CA$1936,69,FALSE)</f>
        <v>105300</v>
      </c>
      <c r="K1008" s="8">
        <f>VLOOKUP(F1008,'[1]328281'!$I$3:$CA$1936,70,FALSE)</f>
        <v>0</v>
      </c>
      <c r="L1008" s="8">
        <f>VLOOKUP(F1008,'[1]328281'!$I$3:$CA$1936,71,FALSE)</f>
        <v>11700</v>
      </c>
      <c r="M1008" s="1" t="s">
        <v>1542</v>
      </c>
      <c r="N1008" s="6" t="s">
        <v>1565</v>
      </c>
      <c r="O1008">
        <v>2023</v>
      </c>
      <c r="Q1008" t="str">
        <f t="shared" si="7"/>
        <v>OK</v>
      </c>
    </row>
    <row r="1009" spans="1:17" x14ac:dyDescent="0.4">
      <c r="A1009" t="s">
        <v>1025</v>
      </c>
      <c r="B1009" t="s">
        <v>1639</v>
      </c>
      <c r="C1009" t="s">
        <v>772</v>
      </c>
      <c r="D1009" t="s">
        <v>60</v>
      </c>
      <c r="F1009" t="s">
        <v>337</v>
      </c>
      <c r="G1009">
        <v>155400</v>
      </c>
      <c r="H1009" s="8">
        <f>VLOOKUP(F1009,'[1]328281'!$I$3:$CA$1936,67,FALSE)</f>
        <v>0</v>
      </c>
      <c r="I1009" s="8">
        <f>VLOOKUP(F1009,'[1]328281'!$I$3:$CA$1936,68,FALSE)</f>
        <v>0</v>
      </c>
      <c r="J1009" s="8">
        <f>VLOOKUP(F1009,'[1]328281'!$I$3:$CA$1936,69,FALSE)</f>
        <v>139800</v>
      </c>
      <c r="K1009" s="8">
        <f>VLOOKUP(F1009,'[1]328281'!$I$3:$CA$1936,70,FALSE)</f>
        <v>0</v>
      </c>
      <c r="L1009" s="8">
        <f>VLOOKUP(F1009,'[1]328281'!$I$3:$CA$1936,71,FALSE)</f>
        <v>15600</v>
      </c>
      <c r="M1009" s="1" t="s">
        <v>1543</v>
      </c>
      <c r="N1009" s="6" t="s">
        <v>1565</v>
      </c>
      <c r="O1009">
        <v>2023</v>
      </c>
      <c r="Q1009" t="str">
        <f t="shared" si="7"/>
        <v>OK</v>
      </c>
    </row>
    <row r="1010" spans="1:17" x14ac:dyDescent="0.4">
      <c r="A1010" t="s">
        <v>1025</v>
      </c>
      <c r="B1010" t="s">
        <v>1639</v>
      </c>
      <c r="C1010" t="s">
        <v>772</v>
      </c>
      <c r="D1010" t="s">
        <v>60</v>
      </c>
      <c r="F1010" t="s">
        <v>338</v>
      </c>
      <c r="G1010">
        <v>27552</v>
      </c>
      <c r="H1010" s="8">
        <f>VLOOKUP(F1010,'[1]328281'!$I$3:$CA$1936,67,FALSE)</f>
        <v>0</v>
      </c>
      <c r="I1010" s="8">
        <f>VLOOKUP(F1010,'[1]328281'!$I$3:$CA$1936,68,FALSE)</f>
        <v>0</v>
      </c>
      <c r="J1010" s="8">
        <f>VLOOKUP(F1010,'[1]328281'!$I$3:$CA$1936,69,FALSE)</f>
        <v>0</v>
      </c>
      <c r="K1010" s="8">
        <f>VLOOKUP(F1010,'[1]328281'!$I$3:$CA$1936,70,FALSE)</f>
        <v>0</v>
      </c>
      <c r="L1010" s="8">
        <f>VLOOKUP(F1010,'[1]328281'!$I$3:$CA$1936,71,FALSE)</f>
        <v>27552</v>
      </c>
      <c r="M1010" s="1" t="s">
        <v>1544</v>
      </c>
      <c r="N1010" s="6" t="s">
        <v>1565</v>
      </c>
      <c r="O1010">
        <v>2023</v>
      </c>
      <c r="Q1010" t="str">
        <f t="shared" si="7"/>
        <v>OK</v>
      </c>
    </row>
    <row r="1011" spans="1:17" x14ac:dyDescent="0.4">
      <c r="A1011" t="s">
        <v>1025</v>
      </c>
      <c r="B1011" t="s">
        <v>1639</v>
      </c>
      <c r="C1011" t="s">
        <v>772</v>
      </c>
      <c r="D1011" t="s">
        <v>60</v>
      </c>
      <c r="F1011" t="s">
        <v>1281</v>
      </c>
      <c r="G1011">
        <v>6000</v>
      </c>
      <c r="H1011" s="8">
        <f>VLOOKUP(F1011,'[1]328281'!$I$3:$CA$1936,67,FALSE)</f>
        <v>0</v>
      </c>
      <c r="I1011" s="8">
        <f>VLOOKUP(F1011,'[1]328281'!$I$3:$CA$1936,68,FALSE)</f>
        <v>0</v>
      </c>
      <c r="J1011" s="8">
        <v>6000</v>
      </c>
      <c r="K1011" s="8">
        <f>VLOOKUP(F1011,'[1]328281'!$I$3:$CA$1936,70,FALSE)</f>
        <v>0</v>
      </c>
      <c r="L1011" s="8">
        <f>VLOOKUP(F1011,'[1]328281'!$I$3:$CA$1936,71,FALSE)</f>
        <v>0</v>
      </c>
      <c r="M1011" s="1" t="s">
        <v>1545</v>
      </c>
      <c r="N1011" s="6" t="s">
        <v>1565</v>
      </c>
      <c r="O1011">
        <v>2023</v>
      </c>
      <c r="Q1011" t="str">
        <f t="shared" si="7"/>
        <v>OK</v>
      </c>
    </row>
    <row r="1012" spans="1:17" x14ac:dyDescent="0.4">
      <c r="A1012" t="s">
        <v>1025</v>
      </c>
      <c r="B1012" t="s">
        <v>1639</v>
      </c>
      <c r="C1012" t="s">
        <v>772</v>
      </c>
      <c r="D1012" t="s">
        <v>60</v>
      </c>
      <c r="F1012" t="s">
        <v>339</v>
      </c>
      <c r="G1012">
        <v>1159334</v>
      </c>
      <c r="H1012" s="8">
        <f>VLOOKUP(F1012,'[1]328281'!$I$3:$CA$1936,67,FALSE)</f>
        <v>605000</v>
      </c>
      <c r="I1012" s="8">
        <f>VLOOKUP(F1012,'[1]328281'!$I$3:$CA$1936,68,FALSE)</f>
        <v>0</v>
      </c>
      <c r="J1012" s="8">
        <f>VLOOKUP(F1012,'[1]328281'!$I$3:$CA$1936,69,FALSE)</f>
        <v>387700</v>
      </c>
      <c r="K1012" s="8">
        <f>VLOOKUP(F1012,'[1]328281'!$I$3:$CA$1936,70,FALSE)</f>
        <v>0</v>
      </c>
      <c r="L1012" s="8">
        <f>VLOOKUP(F1012,'[1]328281'!$I$3:$CA$1936,71,FALSE)</f>
        <v>166634</v>
      </c>
      <c r="M1012" s="1" t="s">
        <v>1546</v>
      </c>
      <c r="N1012" s="6" t="s">
        <v>1565</v>
      </c>
      <c r="O1012">
        <v>2023</v>
      </c>
      <c r="Q1012" t="str">
        <f t="shared" si="7"/>
        <v>OK</v>
      </c>
    </row>
    <row r="1013" spans="1:17" x14ac:dyDescent="0.4">
      <c r="A1013" t="s">
        <v>1025</v>
      </c>
      <c r="B1013" t="s">
        <v>1639</v>
      </c>
      <c r="C1013" t="s">
        <v>772</v>
      </c>
      <c r="D1013" t="s">
        <v>61</v>
      </c>
      <c r="F1013" t="s">
        <v>340</v>
      </c>
      <c r="G1013">
        <v>114700</v>
      </c>
      <c r="H1013" s="8">
        <f>VLOOKUP(F1013,'[1]328281'!$I$3:$CA$1936,67,FALSE)</f>
        <v>0</v>
      </c>
      <c r="I1013" s="8">
        <f>VLOOKUP(F1013,'[1]328281'!$I$3:$CA$1936,68,FALSE)</f>
        <v>0</v>
      </c>
      <c r="J1013" s="8">
        <f>VLOOKUP(F1013,'[1]328281'!$I$3:$CA$1936,69,FALSE)</f>
        <v>0</v>
      </c>
      <c r="K1013" s="8">
        <f>VLOOKUP(F1013,'[1]328281'!$I$3:$CA$1936,70,FALSE)</f>
        <v>0</v>
      </c>
      <c r="L1013" s="8">
        <f>VLOOKUP(F1013,'[1]328281'!$I$3:$CA$1936,71,FALSE)</f>
        <v>114700</v>
      </c>
      <c r="M1013" s="1" t="s">
        <v>1547</v>
      </c>
      <c r="N1013" s="6" t="s">
        <v>1565</v>
      </c>
      <c r="O1013">
        <v>2023</v>
      </c>
      <c r="Q1013" t="str">
        <f t="shared" si="7"/>
        <v>OK</v>
      </c>
    </row>
    <row r="1014" spans="1:17" x14ac:dyDescent="0.4">
      <c r="A1014" t="s">
        <v>1025</v>
      </c>
      <c r="B1014" t="s">
        <v>1639</v>
      </c>
      <c r="C1014" t="s">
        <v>772</v>
      </c>
      <c r="D1014" t="s">
        <v>61</v>
      </c>
      <c r="F1014" t="s">
        <v>1634</v>
      </c>
      <c r="G1014">
        <v>6473</v>
      </c>
      <c r="H1014" s="8">
        <f>VLOOKUP(F1014,'[1]328281'!$I$3:$CA$1936,67,FALSE)</f>
        <v>0</v>
      </c>
      <c r="I1014" s="8">
        <f>VLOOKUP(F1014,'[1]328281'!$I$3:$CA$1936,68,FALSE)</f>
        <v>0</v>
      </c>
      <c r="J1014" s="8">
        <f>VLOOKUP(F1014,'[1]328281'!$I$3:$CA$1936,69,FALSE)</f>
        <v>0</v>
      </c>
      <c r="K1014" s="8">
        <v>0</v>
      </c>
      <c r="L1014" s="8">
        <v>6473</v>
      </c>
      <c r="M1014" s="1" t="s">
        <v>1548</v>
      </c>
      <c r="N1014" s="6" t="s">
        <v>1565</v>
      </c>
      <c r="O1014">
        <v>2023</v>
      </c>
      <c r="Q1014" t="str">
        <f t="shared" si="7"/>
        <v>OK</v>
      </c>
    </row>
    <row r="1015" spans="1:17" x14ac:dyDescent="0.4">
      <c r="A1015" t="s">
        <v>1025</v>
      </c>
      <c r="B1015" t="s">
        <v>1639</v>
      </c>
      <c r="C1015" t="s">
        <v>772</v>
      </c>
      <c r="D1015" t="s">
        <v>294</v>
      </c>
      <c r="F1015" t="s">
        <v>1282</v>
      </c>
      <c r="G1015">
        <v>536619</v>
      </c>
      <c r="H1015" s="8">
        <v>137222</v>
      </c>
      <c r="I1015" s="8">
        <v>0</v>
      </c>
      <c r="J1015" s="8">
        <v>279100</v>
      </c>
      <c r="K1015" s="8">
        <v>0</v>
      </c>
      <c r="L1015" s="8">
        <v>120297</v>
      </c>
      <c r="M1015" s="1" t="s">
        <v>1549</v>
      </c>
      <c r="N1015" s="6" t="s">
        <v>1565</v>
      </c>
      <c r="O1015">
        <v>2023</v>
      </c>
      <c r="Q1015" t="str">
        <f t="shared" si="7"/>
        <v>OK</v>
      </c>
    </row>
    <row r="1016" spans="1:17" x14ac:dyDescent="0.4">
      <c r="A1016" t="s">
        <v>1025</v>
      </c>
      <c r="B1016" t="s">
        <v>1639</v>
      </c>
      <c r="C1016" t="s">
        <v>773</v>
      </c>
      <c r="D1016" t="s">
        <v>64</v>
      </c>
      <c r="F1016" t="s">
        <v>344</v>
      </c>
      <c r="G1016">
        <v>51333</v>
      </c>
      <c r="H1016" s="8">
        <f>VLOOKUP(F1016,'[1]328281'!$I$3:$CA$1936,67,FALSE)</f>
        <v>12087</v>
      </c>
      <c r="I1016" s="8">
        <f>VLOOKUP(F1016,'[1]328281'!$I$3:$CA$1936,68,FALSE)</f>
        <v>0</v>
      </c>
      <c r="J1016" s="8">
        <f>VLOOKUP(F1016,'[1]328281'!$I$3:$CA$1936,69,FALSE)</f>
        <v>10800</v>
      </c>
      <c r="K1016" s="8">
        <f>VLOOKUP(F1016,'[1]328281'!$I$3:$CA$1936,70,FALSE)</f>
        <v>0</v>
      </c>
      <c r="L1016" s="8">
        <f>VLOOKUP(F1016,'[1]328281'!$I$3:$CA$1936,71,FALSE)</f>
        <v>28446</v>
      </c>
      <c r="M1016" s="1" t="s">
        <v>1550</v>
      </c>
      <c r="N1016" s="6" t="s">
        <v>1565</v>
      </c>
      <c r="O1016">
        <v>2023</v>
      </c>
      <c r="Q1016" t="str">
        <f t="shared" si="7"/>
        <v>OK</v>
      </c>
    </row>
    <row r="1017" spans="1:17" x14ac:dyDescent="0.4">
      <c r="A1017" t="s">
        <v>1025</v>
      </c>
      <c r="B1017" t="s">
        <v>1639</v>
      </c>
      <c r="C1017" t="s">
        <v>773</v>
      </c>
      <c r="D1017" t="s">
        <v>64</v>
      </c>
      <c r="F1017" t="s">
        <v>345</v>
      </c>
      <c r="G1017">
        <v>102608</v>
      </c>
      <c r="H1017" s="8">
        <f>VLOOKUP(F1017,'[1]328281'!$I$3:$CA$1936,67,FALSE)</f>
        <v>0</v>
      </c>
      <c r="I1017" s="8">
        <f>VLOOKUP(F1017,'[1]328281'!$I$3:$CA$1936,68,FALSE)</f>
        <v>0</v>
      </c>
      <c r="J1017" s="8">
        <f>VLOOKUP(F1017,'[1]328281'!$I$3:$CA$1936,69,FALSE)</f>
        <v>92300</v>
      </c>
      <c r="K1017" s="8">
        <f>VLOOKUP(F1017,'[1]328281'!$I$3:$CA$1936,70,FALSE)</f>
        <v>0</v>
      </c>
      <c r="L1017" s="8">
        <f>VLOOKUP(F1017,'[1]328281'!$I$3:$CA$1936,71,FALSE)</f>
        <v>10308</v>
      </c>
      <c r="M1017" s="1" t="s">
        <v>1551</v>
      </c>
      <c r="N1017" s="6" t="s">
        <v>1565</v>
      </c>
      <c r="O1017">
        <v>2023</v>
      </c>
      <c r="Q1017" t="str">
        <f t="shared" si="7"/>
        <v>OK</v>
      </c>
    </row>
    <row r="1018" spans="1:17" x14ac:dyDescent="0.4">
      <c r="A1018" t="s">
        <v>1025</v>
      </c>
      <c r="B1018" t="s">
        <v>1639</v>
      </c>
      <c r="C1018" t="s">
        <v>773</v>
      </c>
      <c r="D1018" t="s">
        <v>64</v>
      </c>
      <c r="F1018" t="s">
        <v>1629</v>
      </c>
      <c r="G1018">
        <v>920</v>
      </c>
      <c r="H1018" s="8">
        <f>VLOOKUP(F1018,'[1]328281'!$I$3:$CA$1936,67,FALSE)</f>
        <v>0</v>
      </c>
      <c r="I1018" s="8">
        <f>VLOOKUP(F1018,'[1]328281'!$I$3:$CA$1936,68,FALSE)</f>
        <v>0</v>
      </c>
      <c r="J1018" s="8">
        <f>VLOOKUP(F1018,'[1]328281'!$I$3:$CA$1936,69,FALSE)</f>
        <v>0</v>
      </c>
      <c r="K1018" s="8">
        <f>VLOOKUP(F1018,'[1]328281'!$I$3:$CA$1936,70,FALSE)</f>
        <v>0</v>
      </c>
      <c r="L1018" s="8">
        <f>VLOOKUP(F1018,'[1]328281'!$I$3:$CA$1936,71,FALSE)</f>
        <v>920</v>
      </c>
      <c r="M1018" s="1" t="s">
        <v>1552</v>
      </c>
      <c r="N1018" s="6" t="s">
        <v>1565</v>
      </c>
      <c r="O1018">
        <v>2023</v>
      </c>
      <c r="Q1018" t="str">
        <f t="shared" si="7"/>
        <v>OK</v>
      </c>
    </row>
    <row r="1019" spans="1:17" x14ac:dyDescent="0.4">
      <c r="A1019" t="s">
        <v>1025</v>
      </c>
      <c r="B1019" t="s">
        <v>1639</v>
      </c>
      <c r="C1019" t="s">
        <v>773</v>
      </c>
      <c r="D1019" t="s">
        <v>66</v>
      </c>
      <c r="F1019" t="s">
        <v>1635</v>
      </c>
      <c r="G1019">
        <v>15789</v>
      </c>
      <c r="H1019" s="8">
        <f>VLOOKUP(F1019,'[1]328281'!$I$3:$CA$1936,67,FALSE)</f>
        <v>0</v>
      </c>
      <c r="I1019" s="8">
        <f>VLOOKUP(F1019,'[1]328281'!$I$3:$CA$1936,68,FALSE)</f>
        <v>0</v>
      </c>
      <c r="J1019" s="8">
        <f>VLOOKUP(F1019,'[1]328281'!$I$3:$CA$1936,69,FALSE)</f>
        <v>0</v>
      </c>
      <c r="K1019" s="8">
        <f>VLOOKUP(F1019,'[1]328281'!$I$3:$CA$1936,70,FALSE)</f>
        <v>0</v>
      </c>
      <c r="L1019" s="8">
        <f>VLOOKUP(F1019,'[1]328281'!$I$3:$CA$1936,71,FALSE)</f>
        <v>15789</v>
      </c>
      <c r="M1019" s="1" t="s">
        <v>1553</v>
      </c>
      <c r="N1019" s="6" t="s">
        <v>1565</v>
      </c>
      <c r="O1019">
        <v>2023</v>
      </c>
      <c r="Q1019" t="str">
        <f t="shared" si="7"/>
        <v>OK</v>
      </c>
    </row>
    <row r="1020" spans="1:17" x14ac:dyDescent="0.4">
      <c r="A1020" t="s">
        <v>1025</v>
      </c>
      <c r="B1020" t="s">
        <v>1639</v>
      </c>
      <c r="C1020" t="s">
        <v>773</v>
      </c>
      <c r="D1020" t="s">
        <v>66</v>
      </c>
      <c r="F1020" t="s">
        <v>1284</v>
      </c>
      <c r="G1020">
        <v>159060</v>
      </c>
      <c r="H1020" s="8">
        <v>50000</v>
      </c>
      <c r="I1020" s="8">
        <v>0</v>
      </c>
      <c r="J1020" s="8">
        <v>46800</v>
      </c>
      <c r="K1020" s="8">
        <v>8</v>
      </c>
      <c r="L1020" s="8">
        <v>62252</v>
      </c>
      <c r="M1020" s="1" t="s">
        <v>1554</v>
      </c>
      <c r="N1020" s="6" t="s">
        <v>1565</v>
      </c>
      <c r="O1020">
        <v>2023</v>
      </c>
      <c r="Q1020" t="str">
        <f t="shared" si="7"/>
        <v>OK</v>
      </c>
    </row>
    <row r="1021" spans="1:17" x14ac:dyDescent="0.4">
      <c r="A1021" t="s">
        <v>1025</v>
      </c>
      <c r="B1021" t="s">
        <v>1639</v>
      </c>
      <c r="C1021" t="s">
        <v>773</v>
      </c>
      <c r="D1021" t="s">
        <v>66</v>
      </c>
      <c r="F1021" t="s">
        <v>348</v>
      </c>
      <c r="G1021">
        <v>533</v>
      </c>
      <c r="H1021" s="8">
        <f>VLOOKUP(F1021,'[1]328281'!$I$3:$CA$1936,67,FALSE)</f>
        <v>0</v>
      </c>
      <c r="I1021" s="8">
        <f>VLOOKUP(F1021,'[1]328281'!$I$3:$CA$1936,68,FALSE)</f>
        <v>0</v>
      </c>
      <c r="J1021" s="8">
        <f>VLOOKUP(F1021,'[1]328281'!$I$3:$CA$1936,69,FALSE)</f>
        <v>400</v>
      </c>
      <c r="K1021" s="8">
        <f>VLOOKUP(F1021,'[1]328281'!$I$3:$CA$1936,70,FALSE)</f>
        <v>0</v>
      </c>
      <c r="L1021" s="8">
        <f>VLOOKUP(F1021,'[1]328281'!$I$3:$CA$1936,71,FALSE)</f>
        <v>133</v>
      </c>
      <c r="M1021" s="1" t="s">
        <v>1133</v>
      </c>
      <c r="N1021" s="6" t="s">
        <v>1565</v>
      </c>
      <c r="O1021">
        <v>2023</v>
      </c>
      <c r="Q1021" t="str">
        <f t="shared" si="7"/>
        <v>OK</v>
      </c>
    </row>
    <row r="1022" spans="1:17" x14ac:dyDescent="0.4">
      <c r="A1022" t="s">
        <v>1025</v>
      </c>
      <c r="B1022" t="s">
        <v>1639</v>
      </c>
      <c r="C1022" t="s">
        <v>713</v>
      </c>
      <c r="D1022" t="s">
        <v>69</v>
      </c>
      <c r="F1022" t="s">
        <v>1595</v>
      </c>
      <c r="G1022">
        <v>9416</v>
      </c>
      <c r="H1022" s="8">
        <f>VLOOKUP(F1022,'[1]328281'!$I$3:$CA$1936,67,FALSE)</f>
        <v>0</v>
      </c>
      <c r="I1022" s="8">
        <f>VLOOKUP(F1022,'[1]328281'!$I$3:$CA$1936,68,FALSE)</f>
        <v>0</v>
      </c>
      <c r="J1022" s="8">
        <f>VLOOKUP(F1022,'[1]328281'!$I$3:$CA$1936,69,FALSE)</f>
        <v>9400</v>
      </c>
      <c r="K1022" s="8">
        <f>VLOOKUP(F1022,'[1]328281'!$I$3:$CA$1936,70,FALSE)</f>
        <v>0</v>
      </c>
      <c r="L1022" s="8">
        <f>VLOOKUP(F1022,'[1]328281'!$I$3:$CA$1936,71,FALSE)</f>
        <v>16</v>
      </c>
      <c r="M1022" s="1" t="s">
        <v>1555</v>
      </c>
      <c r="N1022" s="6" t="s">
        <v>1565</v>
      </c>
      <c r="O1022">
        <v>2023</v>
      </c>
      <c r="Q1022" t="str">
        <f t="shared" si="7"/>
        <v>OK</v>
      </c>
    </row>
    <row r="1023" spans="1:17" x14ac:dyDescent="0.4">
      <c r="A1023" t="s">
        <v>1025</v>
      </c>
      <c r="B1023" t="s">
        <v>1639</v>
      </c>
      <c r="C1023" t="s">
        <v>713</v>
      </c>
      <c r="D1023" t="s">
        <v>1145</v>
      </c>
      <c r="F1023" t="s">
        <v>1630</v>
      </c>
      <c r="G1023">
        <v>147679</v>
      </c>
      <c r="H1023" s="8">
        <f>VLOOKUP(F1023,'[1]328281'!$I$3:$CA$1936,67,FALSE)</f>
        <v>0</v>
      </c>
      <c r="I1023" s="8">
        <f>VLOOKUP(F1023,'[1]328281'!$I$3:$CA$1936,68,FALSE)</f>
        <v>0</v>
      </c>
      <c r="J1023" s="8">
        <f>VLOOKUP(F1023,'[1]328281'!$I$3:$CA$1936,69,FALSE)</f>
        <v>0</v>
      </c>
      <c r="K1023" s="8">
        <f>VLOOKUP(F1023,'[1]328281'!$I$3:$CA$1936,70,FALSE)</f>
        <v>0</v>
      </c>
      <c r="L1023" s="8">
        <f>VLOOKUP(F1023,'[1]328281'!$I$3:$CA$1936,71,FALSE)</f>
        <v>147679</v>
      </c>
      <c r="M1023" s="1" t="s">
        <v>1556</v>
      </c>
      <c r="N1023" s="6" t="s">
        <v>1565</v>
      </c>
      <c r="O1023">
        <v>2023</v>
      </c>
      <c r="Q1023" t="str">
        <f t="shared" si="7"/>
        <v>OK</v>
      </c>
    </row>
    <row r="1024" spans="1:17" x14ac:dyDescent="0.4">
      <c r="A1024" t="s">
        <v>1025</v>
      </c>
      <c r="B1024" t="s">
        <v>1639</v>
      </c>
      <c r="C1024" t="s">
        <v>713</v>
      </c>
      <c r="D1024" t="s">
        <v>1145</v>
      </c>
      <c r="F1024" t="s">
        <v>1631</v>
      </c>
      <c r="G1024">
        <v>28088</v>
      </c>
      <c r="H1024" s="8">
        <f>VLOOKUP(F1024,'[1]328281'!$I$3:$CA$1936,67,FALSE)</f>
        <v>0</v>
      </c>
      <c r="I1024" s="8">
        <f>VLOOKUP(F1024,'[1]328281'!$I$3:$CA$1936,68,FALSE)</f>
        <v>0</v>
      </c>
      <c r="J1024" s="8">
        <f>VLOOKUP(F1024,'[1]328281'!$I$3:$CA$1936,69,FALSE)</f>
        <v>0</v>
      </c>
      <c r="K1024" s="8">
        <f>VLOOKUP(F1024,'[1]328281'!$I$3:$CA$1936,70,FALSE)</f>
        <v>0</v>
      </c>
      <c r="L1024" s="8">
        <f>VLOOKUP(F1024,'[1]328281'!$I$3:$CA$1936,71,FALSE)</f>
        <v>28088</v>
      </c>
      <c r="M1024" s="1" t="s">
        <v>1557</v>
      </c>
      <c r="N1024" s="6" t="s">
        <v>1565</v>
      </c>
      <c r="O1024">
        <v>2023</v>
      </c>
      <c r="Q1024" t="str">
        <f t="shared" si="7"/>
        <v>OK</v>
      </c>
    </row>
    <row r="1025" spans="1:17" x14ac:dyDescent="0.4">
      <c r="A1025" t="s">
        <v>1025</v>
      </c>
      <c r="B1025" t="s">
        <v>1639</v>
      </c>
      <c r="C1025" t="s">
        <v>713</v>
      </c>
      <c r="D1025" t="s">
        <v>1145</v>
      </c>
      <c r="F1025" t="s">
        <v>1636</v>
      </c>
      <c r="G1025">
        <v>267135</v>
      </c>
      <c r="H1025" s="8">
        <v>71675</v>
      </c>
      <c r="I1025" s="8">
        <v>0</v>
      </c>
      <c r="J1025" s="8">
        <v>158400</v>
      </c>
      <c r="K1025" s="8">
        <v>0</v>
      </c>
      <c r="L1025" s="8">
        <f>33450+3610</f>
        <v>37060</v>
      </c>
      <c r="M1025" s="1" t="s">
        <v>1558</v>
      </c>
      <c r="N1025" s="6" t="s">
        <v>1565</v>
      </c>
      <c r="O1025">
        <v>2023</v>
      </c>
      <c r="Q1025" t="str">
        <f t="shared" si="7"/>
        <v>OK</v>
      </c>
    </row>
    <row r="1026" spans="1:17" x14ac:dyDescent="0.4">
      <c r="A1026" t="s">
        <v>1025</v>
      </c>
      <c r="B1026" t="s">
        <v>1639</v>
      </c>
      <c r="C1026" t="s">
        <v>713</v>
      </c>
      <c r="D1026" t="s">
        <v>1145</v>
      </c>
      <c r="F1026" t="s">
        <v>352</v>
      </c>
      <c r="G1026">
        <v>9988</v>
      </c>
      <c r="H1026" s="8">
        <f>VLOOKUP(F1026,'[1]328281'!$I$3:$CA$1936,67,FALSE)</f>
        <v>0</v>
      </c>
      <c r="I1026" s="8">
        <f>VLOOKUP(F1026,'[1]328281'!$I$3:$CA$1936,68,FALSE)</f>
        <v>0</v>
      </c>
      <c r="J1026" s="8">
        <f>VLOOKUP(F1026,'[1]328281'!$I$3:$CA$1936,69,FALSE)</f>
        <v>7400</v>
      </c>
      <c r="K1026" s="8">
        <f>VLOOKUP(F1026,'[1]328281'!$I$3:$CA$1936,70,FALSE)</f>
        <v>0</v>
      </c>
      <c r="L1026" s="8">
        <f>VLOOKUP(F1026,'[1]328281'!$I$3:$CA$1936,71,FALSE)</f>
        <v>2588</v>
      </c>
      <c r="M1026" s="1" t="s">
        <v>1559</v>
      </c>
      <c r="N1026" s="6" t="s">
        <v>1565</v>
      </c>
      <c r="O1026">
        <v>2023</v>
      </c>
      <c r="Q1026" t="str">
        <f t="shared" si="7"/>
        <v>OK</v>
      </c>
    </row>
    <row r="1027" spans="1:17" x14ac:dyDescent="0.4">
      <c r="A1027" t="s">
        <v>1025</v>
      </c>
      <c r="B1027" t="s">
        <v>1639</v>
      </c>
      <c r="C1027" t="s">
        <v>713</v>
      </c>
      <c r="D1027" t="s">
        <v>1145</v>
      </c>
      <c r="F1027" t="s">
        <v>1637</v>
      </c>
      <c r="G1027">
        <v>86875</v>
      </c>
      <c r="H1027" s="8">
        <v>13516</v>
      </c>
      <c r="I1027" s="8">
        <v>0</v>
      </c>
      <c r="J1027" s="8">
        <v>57600</v>
      </c>
      <c r="K1027" s="8">
        <v>0</v>
      </c>
      <c r="L1027" s="8">
        <v>15759</v>
      </c>
      <c r="M1027" s="1" t="s">
        <v>1560</v>
      </c>
      <c r="N1027" s="6" t="s">
        <v>1565</v>
      </c>
      <c r="O1027">
        <v>2023</v>
      </c>
      <c r="Q1027" t="str">
        <f t="shared" si="7"/>
        <v>OK</v>
      </c>
    </row>
    <row r="1028" spans="1:17" x14ac:dyDescent="0.4">
      <c r="A1028" t="s">
        <v>1025</v>
      </c>
      <c r="B1028" t="s">
        <v>1639</v>
      </c>
      <c r="C1028" t="s">
        <v>713</v>
      </c>
      <c r="D1028" t="s">
        <v>1145</v>
      </c>
      <c r="F1028" t="s">
        <v>355</v>
      </c>
      <c r="G1028">
        <v>1554</v>
      </c>
      <c r="H1028" s="8">
        <f>VLOOKUP(F1028,'[1]328281'!$I$3:$CA$1936,67,FALSE)</f>
        <v>0</v>
      </c>
      <c r="I1028" s="8">
        <f>VLOOKUP(F1028,'[1]328281'!$I$3:$CA$1936,68,FALSE)</f>
        <v>0</v>
      </c>
      <c r="J1028" s="8">
        <f>VLOOKUP(F1028,'[1]328281'!$I$3:$CA$1936,69,FALSE)</f>
        <v>0</v>
      </c>
      <c r="K1028" s="8">
        <f>VLOOKUP(F1028,'[1]328281'!$I$3:$CA$1936,70,FALSE)</f>
        <v>0</v>
      </c>
      <c r="L1028" s="8">
        <f>VLOOKUP(F1028,'[1]328281'!$I$3:$CA$1936,71,FALSE)</f>
        <v>1554</v>
      </c>
      <c r="M1028" s="1" t="s">
        <v>1561</v>
      </c>
      <c r="N1028" s="6" t="s">
        <v>1565</v>
      </c>
      <c r="O1028">
        <v>2023</v>
      </c>
      <c r="Q1028" t="str">
        <f t="shared" si="7"/>
        <v>OK</v>
      </c>
    </row>
    <row r="1029" spans="1:17" x14ac:dyDescent="0.4">
      <c r="A1029" t="s">
        <v>1025</v>
      </c>
      <c r="B1029" t="s">
        <v>1639</v>
      </c>
      <c r="C1029" t="s">
        <v>812</v>
      </c>
      <c r="D1029" t="s">
        <v>72</v>
      </c>
      <c r="F1029" t="s">
        <v>1632</v>
      </c>
      <c r="G1029">
        <v>288202</v>
      </c>
      <c r="H1029" s="8">
        <v>0</v>
      </c>
      <c r="I1029" s="8">
        <v>9437</v>
      </c>
      <c r="J1029" s="8">
        <v>7700</v>
      </c>
      <c r="K1029" s="8">
        <v>268593</v>
      </c>
      <c r="L1029" s="8">
        <v>2472</v>
      </c>
      <c r="M1029" s="1" t="s">
        <v>1562</v>
      </c>
      <c r="N1029" s="6" t="s">
        <v>1565</v>
      </c>
      <c r="O1029">
        <v>2023</v>
      </c>
      <c r="Q1029" t="str">
        <f t="shared" si="7"/>
        <v>OK</v>
      </c>
    </row>
    <row r="1030" spans="1:17" x14ac:dyDescent="0.4">
      <c r="A1030" t="s">
        <v>1025</v>
      </c>
      <c r="B1030" t="s">
        <v>1639</v>
      </c>
      <c r="C1030" t="s">
        <v>812</v>
      </c>
      <c r="D1030" t="s">
        <v>72</v>
      </c>
      <c r="F1030" t="s">
        <v>357</v>
      </c>
      <c r="G1030">
        <v>599256</v>
      </c>
      <c r="H1030" s="8">
        <f>VLOOKUP(F1030,'[1]328281'!$I$3:$CA$1936,67,FALSE)</f>
        <v>0</v>
      </c>
      <c r="I1030" s="8">
        <f>VLOOKUP(F1030,'[1]328281'!$I$3:$CA$1936,68,FALSE)</f>
        <v>0</v>
      </c>
      <c r="J1030" s="8">
        <f>VLOOKUP(F1030,'[1]328281'!$I$3:$CA$1936,69,FALSE)</f>
        <v>558500</v>
      </c>
      <c r="K1030" s="8">
        <f>VLOOKUP(F1030,'[1]328281'!$I$3:$CA$1936,70,FALSE)</f>
        <v>0</v>
      </c>
      <c r="L1030" s="8">
        <f>VLOOKUP(F1030,'[1]328281'!$I$3:$CA$1936,71,FALSE)</f>
        <v>40756</v>
      </c>
      <c r="M1030" s="1" t="s">
        <v>1563</v>
      </c>
      <c r="N1030" s="6" t="s">
        <v>1565</v>
      </c>
      <c r="O1030">
        <v>2023</v>
      </c>
      <c r="Q1030" t="str">
        <f t="shared" si="7"/>
        <v>OK</v>
      </c>
    </row>
    <row r="1031" spans="1:17" x14ac:dyDescent="0.4">
      <c r="A1031" t="s">
        <v>1025</v>
      </c>
      <c r="B1031" t="s">
        <v>1639</v>
      </c>
      <c r="C1031" t="s">
        <v>812</v>
      </c>
      <c r="D1031" t="s">
        <v>72</v>
      </c>
      <c r="F1031" t="s">
        <v>359</v>
      </c>
      <c r="G1031">
        <v>77218</v>
      </c>
      <c r="H1031" s="8">
        <f>VLOOKUP(F1031,'[1]328281'!$I$3:$CA$1936,67,FALSE)</f>
        <v>0</v>
      </c>
      <c r="I1031" s="8">
        <f>VLOOKUP(F1031,'[1]328281'!$I$3:$CA$1936,68,FALSE)</f>
        <v>0</v>
      </c>
      <c r="J1031" s="8">
        <f>VLOOKUP(F1031,'[1]328281'!$I$3:$CA$1936,69,FALSE)</f>
        <v>72100</v>
      </c>
      <c r="K1031" s="8">
        <f>VLOOKUP(F1031,'[1]328281'!$I$3:$CA$1936,70,FALSE)</f>
        <v>0</v>
      </c>
      <c r="L1031" s="8">
        <f>VLOOKUP(F1031,'[1]328281'!$I$3:$CA$1936,71,FALSE)</f>
        <v>5118</v>
      </c>
      <c r="M1031" s="1" t="s">
        <v>1564</v>
      </c>
      <c r="N1031" s="6" t="s">
        <v>1565</v>
      </c>
      <c r="O1031">
        <v>2023</v>
      </c>
      <c r="Q1031" t="str">
        <f t="shared" si="7"/>
        <v>OK</v>
      </c>
    </row>
  </sheetData>
  <autoFilter ref="A1:R1031" xr:uid="{00000000-0009-0000-0000-000000000000}">
    <sortState xmlns:xlrd2="http://schemas.microsoft.com/office/spreadsheetml/2017/richdata2" ref="A2:R485">
      <sortCondition ref="B1:B485"/>
    </sortState>
  </autoFilter>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1C318-D72B-4382-A951-2EF2AD81C200}">
  <dimension ref="A1:G297"/>
  <sheetViews>
    <sheetView topLeftCell="A211" workbookViewId="0">
      <selection activeCell="G237" sqref="G1:G237"/>
    </sheetView>
  </sheetViews>
  <sheetFormatPr defaultRowHeight="18.75" x14ac:dyDescent="0.4"/>
  <sheetData>
    <row r="1" spans="1:7" x14ac:dyDescent="0.4">
      <c r="A1" t="s">
        <v>471</v>
      </c>
      <c r="B1">
        <v>6487</v>
      </c>
      <c r="E1" t="s">
        <v>697</v>
      </c>
      <c r="F1" t="s">
        <v>1165</v>
      </c>
      <c r="G1" t="str">
        <f>E1&amp;F1</f>
        <v>いわきアカデミア推進事業費</v>
      </c>
    </row>
    <row r="2" spans="1:7" x14ac:dyDescent="0.4">
      <c r="A2" t="s">
        <v>1146</v>
      </c>
      <c r="B2">
        <v>5415</v>
      </c>
      <c r="E2" t="s">
        <v>698</v>
      </c>
      <c r="F2" t="s">
        <v>1165</v>
      </c>
      <c r="G2" t="str">
        <f t="shared" ref="G2:G65" si="0">E2&amp;F2</f>
        <v>市民大学講座事業費</v>
      </c>
    </row>
    <row r="3" spans="1:7" x14ac:dyDescent="0.4">
      <c r="A3" t="s">
        <v>1147</v>
      </c>
      <c r="B3">
        <v>6699</v>
      </c>
      <c r="E3" t="s">
        <v>699</v>
      </c>
      <c r="F3" t="s">
        <v>1165</v>
      </c>
      <c r="G3" t="str">
        <f t="shared" si="0"/>
        <v>学校・家庭・地域パートナーシップ推進事業費</v>
      </c>
    </row>
    <row r="4" spans="1:7" x14ac:dyDescent="0.4">
      <c r="A4" t="s">
        <v>1148</v>
      </c>
      <c r="B4">
        <v>3213</v>
      </c>
      <c r="E4" t="s">
        <v>700</v>
      </c>
      <c r="F4" t="s">
        <v>1165</v>
      </c>
      <c r="G4" t="str">
        <f t="shared" si="0"/>
        <v>土曜学習推進事業費</v>
      </c>
    </row>
    <row r="5" spans="1:7" x14ac:dyDescent="0.4">
      <c r="A5" t="s">
        <v>1149</v>
      </c>
      <c r="B5">
        <v>6223</v>
      </c>
      <c r="E5" t="s">
        <v>701</v>
      </c>
      <c r="F5" t="s">
        <v>1165</v>
      </c>
      <c r="G5" t="str">
        <f t="shared" si="0"/>
        <v>「学びを支える」特別支援教育推進事業費</v>
      </c>
    </row>
    <row r="6" spans="1:7" x14ac:dyDescent="0.4">
      <c r="A6" t="s">
        <v>1150</v>
      </c>
      <c r="B6">
        <v>6504</v>
      </c>
      <c r="E6" t="s">
        <v>1287</v>
      </c>
      <c r="F6" t="s">
        <v>1165</v>
      </c>
      <c r="G6" t="str">
        <f t="shared" si="0"/>
        <v>支援員設置事業費</v>
      </c>
    </row>
    <row r="7" spans="1:7" x14ac:dyDescent="0.4">
      <c r="A7" t="s">
        <v>1151</v>
      </c>
      <c r="B7">
        <v>6860</v>
      </c>
      <c r="E7" t="s">
        <v>702</v>
      </c>
      <c r="F7" t="s">
        <v>1165</v>
      </c>
      <c r="G7" t="str">
        <f t="shared" si="0"/>
        <v>キャリア教育推進事業費</v>
      </c>
    </row>
    <row r="8" spans="1:7" x14ac:dyDescent="0.4">
      <c r="A8" t="s">
        <v>1152</v>
      </c>
      <c r="B8">
        <v>7556</v>
      </c>
      <c r="E8" t="s">
        <v>703</v>
      </c>
      <c r="F8" t="s">
        <v>1165</v>
      </c>
      <c r="G8" t="str">
        <f t="shared" si="0"/>
        <v>スクールカウンセラー等設置事業費</v>
      </c>
    </row>
    <row r="9" spans="1:7" x14ac:dyDescent="0.4">
      <c r="A9" t="s">
        <v>1153</v>
      </c>
      <c r="B9">
        <v>7969</v>
      </c>
      <c r="E9" t="s">
        <v>704</v>
      </c>
      <c r="F9" t="s">
        <v>1165</v>
      </c>
      <c r="G9" t="str">
        <f t="shared" si="0"/>
        <v>コミュニティ・スクール（学校運営協議会制度）導入事業費</v>
      </c>
    </row>
    <row r="10" spans="1:7" x14ac:dyDescent="0.4">
      <c r="A10" t="s">
        <v>1154</v>
      </c>
      <c r="B10">
        <v>7970</v>
      </c>
      <c r="E10" t="s">
        <v>705</v>
      </c>
      <c r="F10" t="s">
        <v>1165</v>
      </c>
      <c r="G10" t="str">
        <f t="shared" si="0"/>
        <v>「学びの習慣づくり」推進事業費</v>
      </c>
    </row>
    <row r="11" spans="1:7" x14ac:dyDescent="0.4">
      <c r="A11" t="s">
        <v>1155</v>
      </c>
      <c r="B11">
        <v>7005</v>
      </c>
      <c r="E11" t="s">
        <v>706</v>
      </c>
      <c r="F11" t="s">
        <v>1165</v>
      </c>
      <c r="G11" t="str">
        <f t="shared" si="0"/>
        <v>教職員の働き方改革推進事業費</v>
      </c>
    </row>
    <row r="12" spans="1:7" x14ac:dyDescent="0.4">
      <c r="A12" t="s">
        <v>1156</v>
      </c>
      <c r="B12">
        <v>7973</v>
      </c>
      <c r="E12" t="s">
        <v>707</v>
      </c>
      <c r="F12" t="s">
        <v>1165</v>
      </c>
      <c r="G12" t="str">
        <f t="shared" si="0"/>
        <v>次世代の教育情報化推進事業費</v>
      </c>
    </row>
    <row r="13" spans="1:7" x14ac:dyDescent="0.4">
      <c r="A13" t="s">
        <v>1157</v>
      </c>
      <c r="B13">
        <v>7256</v>
      </c>
      <c r="E13" t="s">
        <v>708</v>
      </c>
      <c r="F13" t="s">
        <v>1165</v>
      </c>
      <c r="G13" t="str">
        <f t="shared" si="0"/>
        <v>日本語学習サポート事業費</v>
      </c>
    </row>
    <row r="14" spans="1:7" x14ac:dyDescent="0.4">
      <c r="A14" t="s">
        <v>1158</v>
      </c>
      <c r="B14">
        <v>7610</v>
      </c>
      <c r="E14" t="s">
        <v>709</v>
      </c>
      <c r="F14" t="s">
        <v>1165</v>
      </c>
      <c r="G14" t="str">
        <f t="shared" si="0"/>
        <v>スクールバス通学支援事業費</v>
      </c>
    </row>
    <row r="15" spans="1:7" x14ac:dyDescent="0.4">
      <c r="A15" t="s">
        <v>484</v>
      </c>
      <c r="B15">
        <v>7974</v>
      </c>
      <c r="E15" t="s">
        <v>710</v>
      </c>
      <c r="F15" t="s">
        <v>1165</v>
      </c>
      <c r="G15" t="str">
        <f t="shared" si="0"/>
        <v>未来を拓く「いわきの学び」推進事業費</v>
      </c>
    </row>
    <row r="16" spans="1:7" x14ac:dyDescent="0.4">
      <c r="A16" t="s">
        <v>485</v>
      </c>
      <c r="B16">
        <v>8067</v>
      </c>
      <c r="E16" t="s">
        <v>711</v>
      </c>
      <c r="F16" t="s">
        <v>1165</v>
      </c>
      <c r="G16" t="str">
        <f t="shared" si="0"/>
        <v>学校給食費第３子以降支援事業費</v>
      </c>
    </row>
    <row r="17" spans="1:7" x14ac:dyDescent="0.4">
      <c r="A17" t="s">
        <v>1159</v>
      </c>
      <c r="B17">
        <v>4529</v>
      </c>
      <c r="E17" t="s">
        <v>733</v>
      </c>
      <c r="F17" t="s">
        <v>1165</v>
      </c>
      <c r="G17" t="str">
        <f t="shared" si="0"/>
        <v>子ども食堂等運営支援事業費</v>
      </c>
    </row>
    <row r="18" spans="1:7" x14ac:dyDescent="0.4">
      <c r="A18" t="s">
        <v>1160</v>
      </c>
      <c r="B18">
        <v>8159</v>
      </c>
      <c r="E18" t="s">
        <v>734</v>
      </c>
      <c r="F18" t="s">
        <v>1165</v>
      </c>
      <c r="G18" t="str">
        <f t="shared" si="0"/>
        <v>子育てコンシェルジュサービス事業費</v>
      </c>
    </row>
    <row r="19" spans="1:7" x14ac:dyDescent="0.4">
      <c r="A19" t="s">
        <v>1161</v>
      </c>
      <c r="B19">
        <v>8142</v>
      </c>
      <c r="E19" t="s">
        <v>735</v>
      </c>
      <c r="F19" t="s">
        <v>1165</v>
      </c>
      <c r="G19" t="str">
        <f t="shared" si="0"/>
        <v>子育て支援なるほど情報発信事業費</v>
      </c>
    </row>
    <row r="20" spans="1:7" x14ac:dyDescent="0.4">
      <c r="A20" t="s">
        <v>272</v>
      </c>
      <c r="B20">
        <v>7752</v>
      </c>
      <c r="E20" t="s">
        <v>159</v>
      </c>
      <c r="F20" t="s">
        <v>1165</v>
      </c>
      <c r="G20" t="str">
        <f t="shared" si="0"/>
        <v>障害児保育事業費補助金費</v>
      </c>
    </row>
    <row r="21" spans="1:7" x14ac:dyDescent="0.4">
      <c r="A21" t="s">
        <v>273</v>
      </c>
      <c r="B21">
        <v>7753</v>
      </c>
      <c r="E21" t="s">
        <v>736</v>
      </c>
      <c r="F21" t="s">
        <v>1165</v>
      </c>
      <c r="G21" t="str">
        <f t="shared" si="0"/>
        <v>保育士人材確保推進事業費</v>
      </c>
    </row>
    <row r="22" spans="1:7" x14ac:dyDescent="0.4">
      <c r="A22" t="s">
        <v>1162</v>
      </c>
      <c r="B22">
        <v>7753</v>
      </c>
      <c r="E22" t="s">
        <v>737</v>
      </c>
      <c r="F22" t="s">
        <v>1165</v>
      </c>
      <c r="G22" t="str">
        <f t="shared" si="0"/>
        <v>放課後児童クラブ利用料助成事業費</v>
      </c>
    </row>
    <row r="23" spans="1:7" x14ac:dyDescent="0.4">
      <c r="A23" t="s">
        <v>154</v>
      </c>
      <c r="B23">
        <v>7938</v>
      </c>
      <c r="E23" t="s">
        <v>738</v>
      </c>
      <c r="F23" t="s">
        <v>1165</v>
      </c>
      <c r="G23" t="str">
        <f t="shared" si="0"/>
        <v>支援対象児童等見守り強化事業費</v>
      </c>
    </row>
    <row r="24" spans="1:7" x14ac:dyDescent="0.4">
      <c r="A24" t="s">
        <v>1163</v>
      </c>
      <c r="B24">
        <v>8165</v>
      </c>
      <c r="E24" t="s">
        <v>739</v>
      </c>
      <c r="F24" t="s">
        <v>1165</v>
      </c>
      <c r="G24" t="str">
        <f t="shared" si="0"/>
        <v>ヤングケアラー支援体制強化事業費</v>
      </c>
    </row>
    <row r="25" spans="1:7" x14ac:dyDescent="0.4">
      <c r="A25" t="s">
        <v>155</v>
      </c>
      <c r="B25">
        <v>6231</v>
      </c>
      <c r="E25" t="s">
        <v>740</v>
      </c>
      <c r="F25" t="s">
        <v>1165</v>
      </c>
      <c r="G25" t="str">
        <f t="shared" si="0"/>
        <v>出産・子育て応援金費</v>
      </c>
    </row>
    <row r="26" spans="1:7" x14ac:dyDescent="0.4">
      <c r="A26" t="s">
        <v>156</v>
      </c>
      <c r="B26">
        <v>6895</v>
      </c>
      <c r="E26" t="s">
        <v>741</v>
      </c>
      <c r="F26" t="s">
        <v>1165</v>
      </c>
      <c r="G26" t="str">
        <f t="shared" si="0"/>
        <v>出産支援金支給事業費</v>
      </c>
    </row>
    <row r="27" spans="1:7" x14ac:dyDescent="0.4">
      <c r="A27" t="s">
        <v>159</v>
      </c>
      <c r="B27">
        <v>6239</v>
      </c>
      <c r="E27" t="s">
        <v>742</v>
      </c>
      <c r="F27" t="s">
        <v>1165</v>
      </c>
      <c r="G27" t="str">
        <f t="shared" si="0"/>
        <v>赤ちゃん絵本プレゼント事業費</v>
      </c>
    </row>
    <row r="28" spans="1:7" x14ac:dyDescent="0.4">
      <c r="A28" t="s">
        <v>160</v>
      </c>
      <c r="B28">
        <v>6681</v>
      </c>
      <c r="E28" t="s">
        <v>743</v>
      </c>
      <c r="F28" t="s">
        <v>1165</v>
      </c>
      <c r="G28" t="str">
        <f t="shared" si="0"/>
        <v>ひとり親家庭高等職業訓練促進給付金等事業費</v>
      </c>
    </row>
    <row r="29" spans="1:7" x14ac:dyDescent="0.4">
      <c r="A29" t="s">
        <v>161</v>
      </c>
      <c r="B29">
        <v>7824</v>
      </c>
      <c r="E29" t="s">
        <v>744</v>
      </c>
      <c r="F29" t="s">
        <v>1165</v>
      </c>
      <c r="G29" t="str">
        <f t="shared" si="0"/>
        <v>子どもインフルエンザ予防接種助成事業費</v>
      </c>
    </row>
    <row r="30" spans="1:7" x14ac:dyDescent="0.4">
      <c r="A30" t="s">
        <v>162</v>
      </c>
      <c r="B30">
        <v>6232</v>
      </c>
      <c r="E30" t="s">
        <v>745</v>
      </c>
      <c r="F30" t="s">
        <v>1165</v>
      </c>
      <c r="G30" t="str">
        <f t="shared" si="0"/>
        <v>乳幼児健康診査事業費</v>
      </c>
    </row>
    <row r="31" spans="1:7" x14ac:dyDescent="0.4">
      <c r="A31" t="s">
        <v>163</v>
      </c>
      <c r="B31">
        <v>6233</v>
      </c>
      <c r="E31" t="s">
        <v>746</v>
      </c>
      <c r="F31" t="s">
        <v>1165</v>
      </c>
      <c r="G31" t="str">
        <f t="shared" si="0"/>
        <v>不妊専門相談事業費</v>
      </c>
    </row>
    <row r="32" spans="1:7" x14ac:dyDescent="0.4">
      <c r="A32" t="s">
        <v>164</v>
      </c>
      <c r="B32">
        <v>6235</v>
      </c>
      <c r="E32" t="s">
        <v>747</v>
      </c>
      <c r="F32" t="s">
        <v>1165</v>
      </c>
      <c r="G32" t="str">
        <f t="shared" si="0"/>
        <v>妊産婦健康診査事業費</v>
      </c>
    </row>
    <row r="33" spans="1:7" x14ac:dyDescent="0.4">
      <c r="A33" t="s">
        <v>165</v>
      </c>
      <c r="B33">
        <v>8080</v>
      </c>
      <c r="E33" t="s">
        <v>748</v>
      </c>
      <c r="F33" t="s">
        <v>1165</v>
      </c>
      <c r="G33" t="str">
        <f t="shared" si="0"/>
        <v>母子保健コンシェルジュサービス事業費</v>
      </c>
    </row>
    <row r="34" spans="1:7" x14ac:dyDescent="0.4">
      <c r="A34" t="s">
        <v>166</v>
      </c>
      <c r="B34">
        <v>6236</v>
      </c>
      <c r="E34" t="s">
        <v>774</v>
      </c>
      <c r="F34" t="s">
        <v>1165</v>
      </c>
      <c r="G34" t="str">
        <f t="shared" si="0"/>
        <v>リビング・シフト推進事業費</v>
      </c>
    </row>
    <row r="35" spans="1:7" x14ac:dyDescent="0.4">
      <c r="A35" t="s">
        <v>167</v>
      </c>
      <c r="B35">
        <v>6237</v>
      </c>
      <c r="E35" t="s">
        <v>775</v>
      </c>
      <c r="F35" t="s">
        <v>1165</v>
      </c>
      <c r="G35" t="str">
        <f t="shared" si="0"/>
        <v>UIJターン支援事業費</v>
      </c>
    </row>
    <row r="36" spans="1:7" x14ac:dyDescent="0.4">
      <c r="A36" t="s">
        <v>168</v>
      </c>
      <c r="B36">
        <v>6986</v>
      </c>
      <c r="E36" t="s">
        <v>780</v>
      </c>
      <c r="F36" t="s">
        <v>1165</v>
      </c>
      <c r="G36" t="str">
        <f t="shared" si="0"/>
        <v>市職員資格取得支援事業費</v>
      </c>
    </row>
    <row r="37" spans="1:7" x14ac:dyDescent="0.4">
      <c r="A37" t="s">
        <v>169</v>
      </c>
      <c r="B37">
        <v>8226</v>
      </c>
      <c r="E37" t="s">
        <v>781</v>
      </c>
      <c r="F37" t="s">
        <v>1165</v>
      </c>
      <c r="G37" t="str">
        <f t="shared" si="0"/>
        <v>新たなチカラ採用事業費</v>
      </c>
    </row>
    <row r="38" spans="1:7" x14ac:dyDescent="0.4">
      <c r="A38" t="s">
        <v>171</v>
      </c>
      <c r="B38">
        <v>6534</v>
      </c>
      <c r="E38" t="s">
        <v>1317</v>
      </c>
      <c r="F38" t="s">
        <v>1165</v>
      </c>
      <c r="G38" t="str">
        <f t="shared" si="0"/>
        <v>ふるさといわき就業支援事業費</v>
      </c>
    </row>
    <row r="39" spans="1:7" x14ac:dyDescent="0.4">
      <c r="A39" t="s">
        <v>172</v>
      </c>
      <c r="B39">
        <v>7180</v>
      </c>
      <c r="E39" t="s">
        <v>1318</v>
      </c>
      <c r="F39" t="s">
        <v>1165</v>
      </c>
      <c r="G39" t="str">
        <f t="shared" si="0"/>
        <v>高校生就職支援事業費</v>
      </c>
    </row>
    <row r="40" spans="1:7" x14ac:dyDescent="0.4">
      <c r="A40" t="s">
        <v>174</v>
      </c>
      <c r="B40">
        <v>3703</v>
      </c>
      <c r="E40" t="s">
        <v>788</v>
      </c>
      <c r="F40" t="s">
        <v>1165</v>
      </c>
      <c r="G40" t="str">
        <f t="shared" si="0"/>
        <v>震災復興土地区画整理事業地内宅地活用支援事業費</v>
      </c>
    </row>
    <row r="41" spans="1:7" x14ac:dyDescent="0.4">
      <c r="A41" t="s">
        <v>175</v>
      </c>
      <c r="B41">
        <v>7787</v>
      </c>
      <c r="E41" t="s">
        <v>268</v>
      </c>
      <c r="F41" t="s">
        <v>1165</v>
      </c>
      <c r="G41" t="str">
        <f t="shared" si="0"/>
        <v>未来につなぐ人財応援奨学金基金積立金費</v>
      </c>
    </row>
    <row r="42" spans="1:7" x14ac:dyDescent="0.4">
      <c r="A42" t="s">
        <v>176</v>
      </c>
      <c r="B42">
        <v>7940</v>
      </c>
      <c r="E42" t="s">
        <v>789</v>
      </c>
      <c r="F42" t="s">
        <v>1165</v>
      </c>
      <c r="G42" t="str">
        <f t="shared" si="0"/>
        <v>未来につなぐ人財応援奨学金返還支援事業費</v>
      </c>
    </row>
    <row r="43" spans="1:7" x14ac:dyDescent="0.4">
      <c r="A43" t="s">
        <v>177</v>
      </c>
      <c r="B43">
        <v>6469</v>
      </c>
      <c r="E43" t="s">
        <v>1324</v>
      </c>
      <c r="F43" t="s">
        <v>1165</v>
      </c>
      <c r="G43" t="str">
        <f t="shared" si="0"/>
        <v>次世代交通システムによる交通イノベーション推進事業費</v>
      </c>
    </row>
    <row r="44" spans="1:7" x14ac:dyDescent="0.4">
      <c r="A44" t="s">
        <v>178</v>
      </c>
      <c r="B44">
        <v>8238</v>
      </c>
      <c r="E44" t="s">
        <v>1325</v>
      </c>
      <c r="F44" t="s">
        <v>1165</v>
      </c>
      <c r="G44" t="str">
        <f t="shared" si="0"/>
        <v>スマートライフ推進事業費</v>
      </c>
    </row>
    <row r="45" spans="1:7" x14ac:dyDescent="0.4">
      <c r="A45" t="s">
        <v>179</v>
      </c>
      <c r="B45">
        <v>4526</v>
      </c>
      <c r="E45" t="s">
        <v>912</v>
      </c>
      <c r="F45" t="s">
        <v>1165</v>
      </c>
      <c r="G45" t="str">
        <f t="shared" si="0"/>
        <v>Society5.0推進事業費</v>
      </c>
    </row>
    <row r="46" spans="1:7" x14ac:dyDescent="0.4">
      <c r="A46" t="s">
        <v>180</v>
      </c>
      <c r="B46">
        <v>6543</v>
      </c>
      <c r="E46" t="s">
        <v>1326</v>
      </c>
      <c r="F46" t="s">
        <v>1165</v>
      </c>
      <c r="G46" t="str">
        <f t="shared" si="0"/>
        <v>データドリブンを核としたいわきスマートシティ推進事業費</v>
      </c>
    </row>
    <row r="47" spans="1:7" x14ac:dyDescent="0.4">
      <c r="A47" t="s">
        <v>181</v>
      </c>
      <c r="B47">
        <v>7788</v>
      </c>
      <c r="E47" t="s">
        <v>1327</v>
      </c>
      <c r="F47" t="s">
        <v>1165</v>
      </c>
      <c r="G47" t="str">
        <f t="shared" si="0"/>
        <v>シェアリングエコノミー推進事業費</v>
      </c>
    </row>
    <row r="48" spans="1:7" x14ac:dyDescent="0.4">
      <c r="A48" t="s">
        <v>182</v>
      </c>
      <c r="B48">
        <v>6748</v>
      </c>
      <c r="E48" t="s">
        <v>1328</v>
      </c>
      <c r="F48" t="s">
        <v>1165</v>
      </c>
      <c r="G48" t="str">
        <f t="shared" si="0"/>
        <v>伝わる広報事業費</v>
      </c>
    </row>
    <row r="49" spans="1:7" x14ac:dyDescent="0.4">
      <c r="A49" t="s">
        <v>183</v>
      </c>
      <c r="B49">
        <v>8147</v>
      </c>
      <c r="E49" t="s">
        <v>913</v>
      </c>
      <c r="F49" t="s">
        <v>1165</v>
      </c>
      <c r="G49" t="str">
        <f t="shared" si="0"/>
        <v>ソーシャルメディアを活用した情報発信事業費</v>
      </c>
    </row>
    <row r="50" spans="1:7" x14ac:dyDescent="0.4">
      <c r="A50" t="s">
        <v>73</v>
      </c>
      <c r="B50">
        <v>6359</v>
      </c>
      <c r="E50" t="s">
        <v>1329</v>
      </c>
      <c r="F50" t="s">
        <v>1165</v>
      </c>
      <c r="G50" t="str">
        <f t="shared" si="0"/>
        <v>デジタル技術を活用した自動応答システム構築事業費</v>
      </c>
    </row>
    <row r="51" spans="1:7" x14ac:dyDescent="0.4">
      <c r="A51" t="s">
        <v>74</v>
      </c>
      <c r="B51">
        <v>8177</v>
      </c>
      <c r="E51" t="s">
        <v>914</v>
      </c>
      <c r="F51" t="s">
        <v>1165</v>
      </c>
      <c r="G51" t="str">
        <f t="shared" si="0"/>
        <v>みんなの市役所デジタル変革事業費</v>
      </c>
    </row>
    <row r="52" spans="1:7" x14ac:dyDescent="0.4">
      <c r="A52" t="s">
        <v>79</v>
      </c>
      <c r="B52">
        <v>4063</v>
      </c>
      <c r="E52" t="s">
        <v>915</v>
      </c>
      <c r="F52" t="s">
        <v>1165</v>
      </c>
      <c r="G52" t="str">
        <f t="shared" si="0"/>
        <v>ゼロカーボン・人づくり推進事業費</v>
      </c>
    </row>
    <row r="53" spans="1:7" x14ac:dyDescent="0.4">
      <c r="A53" t="s">
        <v>80</v>
      </c>
      <c r="B53">
        <v>6639</v>
      </c>
      <c r="E53" t="s">
        <v>916</v>
      </c>
      <c r="F53" t="s">
        <v>1165</v>
      </c>
      <c r="G53" t="str">
        <f t="shared" si="0"/>
        <v>ゼロカーボン・スタートアップ支援事業費</v>
      </c>
    </row>
    <row r="54" spans="1:7" x14ac:dyDescent="0.4">
      <c r="A54" t="s">
        <v>81</v>
      </c>
      <c r="B54">
        <v>6753</v>
      </c>
      <c r="E54" t="s">
        <v>917</v>
      </c>
      <c r="F54" t="s">
        <v>1165</v>
      </c>
      <c r="G54" t="str">
        <f t="shared" si="0"/>
        <v>ゼロカーボン・アクション促進事業費</v>
      </c>
    </row>
    <row r="55" spans="1:7" x14ac:dyDescent="0.4">
      <c r="A55" t="s">
        <v>82</v>
      </c>
      <c r="B55">
        <v>7044</v>
      </c>
      <c r="E55" t="s">
        <v>918</v>
      </c>
      <c r="F55" t="s">
        <v>1165</v>
      </c>
      <c r="G55" t="str">
        <f t="shared" si="0"/>
        <v>スマートタウンモデル地区推進事業費</v>
      </c>
    </row>
    <row r="56" spans="1:7" x14ac:dyDescent="0.4">
      <c r="A56" t="s">
        <v>83</v>
      </c>
      <c r="B56">
        <v>7988</v>
      </c>
      <c r="E56" t="s">
        <v>813</v>
      </c>
      <c r="F56" t="s">
        <v>1165</v>
      </c>
      <c r="G56" t="str">
        <f t="shared" si="0"/>
        <v>災害時非常用備蓄品整備事業費</v>
      </c>
    </row>
    <row r="57" spans="1:7" x14ac:dyDescent="0.4">
      <c r="A57" t="s">
        <v>96</v>
      </c>
      <c r="B57">
        <v>7991</v>
      </c>
      <c r="E57" t="s">
        <v>814</v>
      </c>
      <c r="F57" t="s">
        <v>1165</v>
      </c>
      <c r="G57" t="str">
        <f t="shared" si="0"/>
        <v>自主防災組織強化支援事業費</v>
      </c>
    </row>
    <row r="58" spans="1:7" x14ac:dyDescent="0.4">
      <c r="A58" t="s">
        <v>97</v>
      </c>
      <c r="B58">
        <v>7995</v>
      </c>
      <c r="E58" t="s">
        <v>87</v>
      </c>
      <c r="F58" t="s">
        <v>1165</v>
      </c>
      <c r="G58" t="str">
        <f t="shared" si="0"/>
        <v>防災対策推進費費</v>
      </c>
    </row>
    <row r="59" spans="1:7" x14ac:dyDescent="0.4">
      <c r="A59" t="s">
        <v>212</v>
      </c>
      <c r="B59">
        <v>1669</v>
      </c>
      <c r="E59" t="s">
        <v>815</v>
      </c>
      <c r="F59" t="s">
        <v>1165</v>
      </c>
      <c r="G59" t="str">
        <f t="shared" si="0"/>
        <v>地域防災計画改訂事業費</v>
      </c>
    </row>
    <row r="60" spans="1:7" x14ac:dyDescent="0.4">
      <c r="A60" t="s">
        <v>268</v>
      </c>
      <c r="B60">
        <v>6797</v>
      </c>
      <c r="E60" t="s">
        <v>1340</v>
      </c>
      <c r="F60" t="s">
        <v>1165</v>
      </c>
      <c r="G60" t="str">
        <f t="shared" si="0"/>
        <v>災害情報システム事業費</v>
      </c>
    </row>
    <row r="61" spans="1:7" x14ac:dyDescent="0.4">
      <c r="A61" t="s">
        <v>269</v>
      </c>
      <c r="B61">
        <v>6798</v>
      </c>
      <c r="E61" t="s">
        <v>816</v>
      </c>
      <c r="F61" t="s">
        <v>1165</v>
      </c>
      <c r="G61" t="str">
        <f t="shared" si="0"/>
        <v>原子力災害安全対策強化事業費</v>
      </c>
    </row>
    <row r="62" spans="1:7" x14ac:dyDescent="0.4">
      <c r="A62" t="s">
        <v>270</v>
      </c>
      <c r="B62">
        <v>5316</v>
      </c>
      <c r="E62" t="s">
        <v>817</v>
      </c>
      <c r="F62" t="s">
        <v>1165</v>
      </c>
      <c r="G62" t="str">
        <f t="shared" si="0"/>
        <v>いわき震災伝承みらい館防災・減災教育推進モデル事業費</v>
      </c>
    </row>
    <row r="63" spans="1:7" x14ac:dyDescent="0.4">
      <c r="A63" t="s">
        <v>271</v>
      </c>
      <c r="B63">
        <v>4912</v>
      </c>
      <c r="E63" t="s">
        <v>818</v>
      </c>
      <c r="F63" t="s">
        <v>1165</v>
      </c>
      <c r="G63" t="str">
        <f t="shared" si="0"/>
        <v>避難行動要支援者避難支援事業費</v>
      </c>
    </row>
    <row r="64" spans="1:7" x14ac:dyDescent="0.4">
      <c r="A64" t="s">
        <v>87</v>
      </c>
      <c r="B64">
        <v>1068</v>
      </c>
      <c r="E64" t="s">
        <v>819</v>
      </c>
      <c r="F64" t="s">
        <v>1165</v>
      </c>
      <c r="G64" t="str">
        <f t="shared" si="0"/>
        <v>安心みちまち冠水対策事業費</v>
      </c>
    </row>
    <row r="65" spans="1:7" x14ac:dyDescent="0.4">
      <c r="A65" t="s">
        <v>88</v>
      </c>
      <c r="B65">
        <v>2264</v>
      </c>
      <c r="E65" t="s">
        <v>820</v>
      </c>
      <c r="F65" t="s">
        <v>1165</v>
      </c>
      <c r="G65" t="str">
        <f t="shared" si="0"/>
        <v>安全みちまちプロテクト事業費</v>
      </c>
    </row>
    <row r="66" spans="1:7" x14ac:dyDescent="0.4">
      <c r="A66" t="s">
        <v>89</v>
      </c>
      <c r="B66">
        <v>5430</v>
      </c>
      <c r="E66" t="s">
        <v>785</v>
      </c>
      <c r="F66" t="s">
        <v>1165</v>
      </c>
      <c r="G66" t="str">
        <f t="shared" ref="G66:G129" si="1">E66&amp;F66</f>
        <v>明るいみちまちリニューアル事業費</v>
      </c>
    </row>
    <row r="67" spans="1:7" x14ac:dyDescent="0.4">
      <c r="A67" t="s">
        <v>90</v>
      </c>
      <c r="B67">
        <v>6047</v>
      </c>
      <c r="E67" t="s">
        <v>821</v>
      </c>
      <c r="F67" t="s">
        <v>1165</v>
      </c>
      <c r="G67" t="str">
        <f t="shared" si="1"/>
        <v>緊急水災害対策・排水施設整備事業費</v>
      </c>
    </row>
    <row r="68" spans="1:7" x14ac:dyDescent="0.4">
      <c r="A68" t="s">
        <v>91</v>
      </c>
      <c r="B68">
        <v>6981</v>
      </c>
      <c r="E68" t="s">
        <v>822</v>
      </c>
      <c r="F68" t="s">
        <v>1165</v>
      </c>
      <c r="G68" t="str">
        <f t="shared" si="1"/>
        <v>流域治水プロジェクト・緊急重点河川改良事業費</v>
      </c>
    </row>
    <row r="69" spans="1:7" x14ac:dyDescent="0.4">
      <c r="A69" t="s">
        <v>92</v>
      </c>
      <c r="B69">
        <v>8087</v>
      </c>
      <c r="E69" t="s">
        <v>823</v>
      </c>
      <c r="F69" t="s">
        <v>1165</v>
      </c>
      <c r="G69" t="str">
        <f t="shared" si="1"/>
        <v>流域治水プロジェクト・緊急重点河川等堆積土砂撤去事業費</v>
      </c>
    </row>
    <row r="70" spans="1:7" x14ac:dyDescent="0.4">
      <c r="A70" t="s">
        <v>93</v>
      </c>
      <c r="B70">
        <v>8156</v>
      </c>
      <c r="E70" t="s">
        <v>786</v>
      </c>
      <c r="F70" t="s">
        <v>1165</v>
      </c>
      <c r="G70" t="str">
        <f t="shared" si="1"/>
        <v>空家等対策推進事業費</v>
      </c>
    </row>
    <row r="71" spans="1:7" x14ac:dyDescent="0.4">
      <c r="A71" t="s">
        <v>1164</v>
      </c>
      <c r="B71">
        <v>7816</v>
      </c>
      <c r="E71" t="s">
        <v>787</v>
      </c>
      <c r="F71" t="s">
        <v>1165</v>
      </c>
      <c r="G71" t="str">
        <f t="shared" si="1"/>
        <v>住宅セーフティネット推進事業費</v>
      </c>
    </row>
    <row r="72" spans="1:7" x14ac:dyDescent="0.4">
      <c r="A72" t="s">
        <v>94</v>
      </c>
      <c r="B72">
        <v>5526</v>
      </c>
      <c r="E72" t="s">
        <v>824</v>
      </c>
      <c r="F72" t="s">
        <v>1165</v>
      </c>
      <c r="G72" t="str">
        <f t="shared" si="1"/>
        <v>消防人材育成強化事業費</v>
      </c>
    </row>
    <row r="73" spans="1:7" x14ac:dyDescent="0.4">
      <c r="A73" t="s">
        <v>106</v>
      </c>
      <c r="B73">
        <v>7785</v>
      </c>
      <c r="E73" t="s">
        <v>1341</v>
      </c>
      <c r="F73" t="s">
        <v>1165</v>
      </c>
      <c r="G73" t="str">
        <f t="shared" si="1"/>
        <v>消防団充実強化事業費</v>
      </c>
    </row>
    <row r="74" spans="1:7" x14ac:dyDescent="0.4">
      <c r="A74" t="s">
        <v>131</v>
      </c>
      <c r="B74">
        <v>3915</v>
      </c>
      <c r="E74" t="s">
        <v>825</v>
      </c>
      <c r="F74" t="s">
        <v>1165</v>
      </c>
      <c r="G74" t="str">
        <f t="shared" si="1"/>
        <v>消防車両整備事業費</v>
      </c>
    </row>
    <row r="75" spans="1:7" x14ac:dyDescent="0.4">
      <c r="A75" t="s">
        <v>246</v>
      </c>
      <c r="B75">
        <v>7545</v>
      </c>
      <c r="E75" t="s">
        <v>1342</v>
      </c>
      <c r="F75" t="s">
        <v>1165</v>
      </c>
      <c r="G75" t="str">
        <f t="shared" si="1"/>
        <v>耐震性貯水槽整備事業費</v>
      </c>
    </row>
    <row r="76" spans="1:7" x14ac:dyDescent="0.4">
      <c r="A76" t="s">
        <v>247</v>
      </c>
      <c r="B76">
        <v>7804</v>
      </c>
      <c r="E76" t="s">
        <v>1343</v>
      </c>
      <c r="F76" t="s">
        <v>1165</v>
      </c>
      <c r="G76" t="str">
        <f t="shared" si="1"/>
        <v>消防機械整備事業費</v>
      </c>
    </row>
    <row r="77" spans="1:7" x14ac:dyDescent="0.4">
      <c r="A77" t="s">
        <v>251</v>
      </c>
      <c r="B77">
        <v>7800</v>
      </c>
      <c r="E77" t="s">
        <v>844</v>
      </c>
      <c r="F77" t="s">
        <v>1165</v>
      </c>
      <c r="G77" t="str">
        <f t="shared" si="1"/>
        <v>地域医療確保推進事業費</v>
      </c>
    </row>
    <row r="78" spans="1:7" x14ac:dyDescent="0.4">
      <c r="A78" t="s">
        <v>252</v>
      </c>
      <c r="B78">
        <v>7801</v>
      </c>
      <c r="E78" t="s">
        <v>1362</v>
      </c>
      <c r="F78" t="s">
        <v>1165</v>
      </c>
      <c r="G78" t="str">
        <f t="shared" si="1"/>
        <v>大学医学部寄附講座開設事業費</v>
      </c>
    </row>
    <row r="79" spans="1:7" x14ac:dyDescent="0.4">
      <c r="A79" t="s">
        <v>253</v>
      </c>
      <c r="B79">
        <v>3271</v>
      </c>
      <c r="E79" t="s">
        <v>845</v>
      </c>
      <c r="F79" t="s">
        <v>1165</v>
      </c>
      <c r="G79" t="str">
        <f t="shared" si="1"/>
        <v>病院医師修学資金貸与事業費補助金費</v>
      </c>
    </row>
    <row r="80" spans="1:7" x14ac:dyDescent="0.4">
      <c r="A80" t="s">
        <v>254</v>
      </c>
      <c r="B80">
        <v>8212</v>
      </c>
      <c r="E80" t="s">
        <v>1363</v>
      </c>
      <c r="F80" t="s">
        <v>1165</v>
      </c>
      <c r="G80" t="str">
        <f t="shared" si="1"/>
        <v>診療所開設支援事業費</v>
      </c>
    </row>
    <row r="81" spans="1:7" x14ac:dyDescent="0.4">
      <c r="A81" t="s">
        <v>274</v>
      </c>
      <c r="B81">
        <v>7649</v>
      </c>
      <c r="E81" t="s">
        <v>846</v>
      </c>
      <c r="F81" t="s">
        <v>1165</v>
      </c>
      <c r="G81" t="str">
        <f t="shared" si="1"/>
        <v>医療提供体制支援事業費</v>
      </c>
    </row>
    <row r="82" spans="1:7" x14ac:dyDescent="0.4">
      <c r="A82" t="s">
        <v>275</v>
      </c>
      <c r="B82">
        <v>8102</v>
      </c>
      <c r="E82" t="s">
        <v>847</v>
      </c>
      <c r="F82" t="s">
        <v>1165</v>
      </c>
      <c r="G82" t="str">
        <f t="shared" si="1"/>
        <v>いわき地域医療学校事業費</v>
      </c>
    </row>
    <row r="83" spans="1:7" x14ac:dyDescent="0.4">
      <c r="A83" t="s">
        <v>134</v>
      </c>
      <c r="B83">
        <v>6942</v>
      </c>
      <c r="E83" t="s">
        <v>861</v>
      </c>
      <c r="F83" t="s">
        <v>1165</v>
      </c>
      <c r="G83" t="str">
        <f t="shared" si="1"/>
        <v>子どもの学習環境整備事業費</v>
      </c>
    </row>
    <row r="84" spans="1:7" x14ac:dyDescent="0.4">
      <c r="A84" t="s">
        <v>135</v>
      </c>
      <c r="B84">
        <v>7272</v>
      </c>
      <c r="E84" t="s">
        <v>862</v>
      </c>
      <c r="F84" t="s">
        <v>1165</v>
      </c>
      <c r="G84" t="str">
        <f t="shared" si="1"/>
        <v>重層的支援体制整備事業費</v>
      </c>
    </row>
    <row r="85" spans="1:7" x14ac:dyDescent="0.4">
      <c r="A85" t="s">
        <v>136</v>
      </c>
      <c r="B85">
        <v>7273</v>
      </c>
      <c r="E85" t="s">
        <v>863</v>
      </c>
      <c r="F85" t="s">
        <v>1165</v>
      </c>
      <c r="G85" t="str">
        <f t="shared" si="1"/>
        <v>地域生活支援体制強化事業費</v>
      </c>
    </row>
    <row r="86" spans="1:7" x14ac:dyDescent="0.4">
      <c r="A86" t="s">
        <v>137</v>
      </c>
      <c r="B86">
        <v>7939</v>
      </c>
      <c r="E86" t="s">
        <v>864</v>
      </c>
      <c r="F86" t="s">
        <v>1165</v>
      </c>
      <c r="G86" t="str">
        <f t="shared" si="1"/>
        <v>共に創る健康づくり推進事業費</v>
      </c>
    </row>
    <row r="87" spans="1:7" x14ac:dyDescent="0.4">
      <c r="A87" t="s">
        <v>138</v>
      </c>
      <c r="B87">
        <v>8130</v>
      </c>
      <c r="E87" t="s">
        <v>865</v>
      </c>
      <c r="F87" t="s">
        <v>1165</v>
      </c>
      <c r="G87" t="str">
        <f t="shared" si="1"/>
        <v>いわきっ子生活習慣病予防健診事業費</v>
      </c>
    </row>
    <row r="88" spans="1:7" x14ac:dyDescent="0.4">
      <c r="A88" t="s">
        <v>139</v>
      </c>
      <c r="B88">
        <v>2352</v>
      </c>
      <c r="E88" t="s">
        <v>866</v>
      </c>
      <c r="F88" t="s">
        <v>1165</v>
      </c>
      <c r="G88" t="str">
        <f t="shared" si="1"/>
        <v>健康経営推進ヘルスケアサポート事業費</v>
      </c>
    </row>
    <row r="89" spans="1:7" x14ac:dyDescent="0.4">
      <c r="A89" t="s">
        <v>140</v>
      </c>
      <c r="B89">
        <v>2353</v>
      </c>
      <c r="E89" t="s">
        <v>867</v>
      </c>
      <c r="F89" t="s">
        <v>1165</v>
      </c>
      <c r="G89" t="str">
        <f t="shared" si="1"/>
        <v>地域共生社会まちづくり事業費</v>
      </c>
    </row>
    <row r="90" spans="1:7" x14ac:dyDescent="0.4">
      <c r="A90" t="s">
        <v>141</v>
      </c>
      <c r="B90">
        <v>8174</v>
      </c>
      <c r="E90" t="s">
        <v>1370</v>
      </c>
      <c r="F90" t="s">
        <v>1165</v>
      </c>
      <c r="G90" t="str">
        <f t="shared" si="1"/>
        <v>予防接種費費</v>
      </c>
    </row>
    <row r="91" spans="1:7" x14ac:dyDescent="0.4">
      <c r="A91" t="s">
        <v>142</v>
      </c>
      <c r="B91">
        <v>4080</v>
      </c>
      <c r="E91" t="s">
        <v>1371</v>
      </c>
      <c r="F91" t="s">
        <v>1165</v>
      </c>
      <c r="G91" t="str">
        <f t="shared" si="1"/>
        <v>若年がん患者在宅療養支援事業費</v>
      </c>
    </row>
    <row r="92" spans="1:7" x14ac:dyDescent="0.4">
      <c r="A92" t="s">
        <v>143</v>
      </c>
      <c r="B92">
        <v>4082</v>
      </c>
      <c r="E92" t="s">
        <v>784</v>
      </c>
      <c r="F92" t="s">
        <v>1165</v>
      </c>
      <c r="G92" t="str">
        <f t="shared" si="1"/>
        <v>町内会等運営サポート事業費</v>
      </c>
    </row>
    <row r="93" spans="1:7" x14ac:dyDescent="0.4">
      <c r="A93" t="s">
        <v>144</v>
      </c>
      <c r="B93">
        <v>4988</v>
      </c>
      <c r="E93" t="s">
        <v>884</v>
      </c>
      <c r="F93" t="s">
        <v>1165</v>
      </c>
      <c r="G93" t="str">
        <f t="shared" si="1"/>
        <v>中山間地域集落支援員推進事業費</v>
      </c>
    </row>
    <row r="94" spans="1:7" x14ac:dyDescent="0.4">
      <c r="A94" t="s">
        <v>145</v>
      </c>
      <c r="B94">
        <v>6664</v>
      </c>
      <c r="E94" t="s">
        <v>885</v>
      </c>
      <c r="F94" t="s">
        <v>1165</v>
      </c>
      <c r="G94" t="str">
        <f t="shared" si="1"/>
        <v>地域おこし協力隊活動事業費</v>
      </c>
    </row>
    <row r="95" spans="1:7" x14ac:dyDescent="0.4">
      <c r="A95" t="s">
        <v>146</v>
      </c>
      <c r="B95">
        <v>7826</v>
      </c>
      <c r="E95" t="s">
        <v>886</v>
      </c>
      <c r="F95" t="s">
        <v>1165</v>
      </c>
      <c r="G95" t="str">
        <f t="shared" si="1"/>
        <v>中山間地域魅力発信事業費</v>
      </c>
    </row>
    <row r="96" spans="1:7" x14ac:dyDescent="0.4">
      <c r="A96" t="s">
        <v>147</v>
      </c>
      <c r="B96">
        <v>8111</v>
      </c>
      <c r="E96" t="s">
        <v>887</v>
      </c>
      <c r="F96" t="s">
        <v>1165</v>
      </c>
      <c r="G96" t="str">
        <f t="shared" si="1"/>
        <v>小さな拠点形成支援事業費</v>
      </c>
    </row>
    <row r="97" spans="1:7" x14ac:dyDescent="0.4">
      <c r="A97" t="s">
        <v>150</v>
      </c>
      <c r="B97">
        <v>8220</v>
      </c>
      <c r="E97" t="s">
        <v>1387</v>
      </c>
      <c r="F97" t="s">
        <v>1165</v>
      </c>
      <c r="G97" t="str">
        <f t="shared" si="1"/>
        <v>「企業・ひと・技」応援ファンド事業費</v>
      </c>
    </row>
    <row r="98" spans="1:7" x14ac:dyDescent="0.4">
      <c r="A98" t="s">
        <v>107</v>
      </c>
      <c r="B98">
        <v>7959</v>
      </c>
      <c r="E98" t="s">
        <v>1388</v>
      </c>
      <c r="F98" t="s">
        <v>1165</v>
      </c>
      <c r="G98" t="str">
        <f t="shared" si="1"/>
        <v>経営改善支援事業費</v>
      </c>
    </row>
    <row r="99" spans="1:7" x14ac:dyDescent="0.4">
      <c r="A99" t="s">
        <v>108</v>
      </c>
      <c r="B99">
        <v>8187</v>
      </c>
      <c r="E99" t="s">
        <v>1389</v>
      </c>
      <c r="F99" t="s">
        <v>1165</v>
      </c>
      <c r="G99" t="str">
        <f t="shared" si="1"/>
        <v>事業再構築促進補助金費</v>
      </c>
    </row>
    <row r="100" spans="1:7" x14ac:dyDescent="0.4">
      <c r="A100" t="s">
        <v>109</v>
      </c>
      <c r="B100">
        <v>2923</v>
      </c>
      <c r="E100" t="s">
        <v>938</v>
      </c>
      <c r="F100" t="s">
        <v>1165</v>
      </c>
      <c r="G100" t="str">
        <f t="shared" si="1"/>
        <v>スタートアップ支援事業費</v>
      </c>
    </row>
    <row r="101" spans="1:7" x14ac:dyDescent="0.4">
      <c r="A101" t="s">
        <v>110</v>
      </c>
      <c r="B101">
        <v>4651</v>
      </c>
      <c r="E101" t="s">
        <v>939</v>
      </c>
      <c r="F101" t="s">
        <v>1165</v>
      </c>
      <c r="G101" t="str">
        <f t="shared" si="1"/>
        <v>事業化支援事業費</v>
      </c>
    </row>
    <row r="102" spans="1:7" x14ac:dyDescent="0.4">
      <c r="A102" t="s">
        <v>115</v>
      </c>
      <c r="B102">
        <v>8105</v>
      </c>
      <c r="E102" t="s">
        <v>941</v>
      </c>
      <c r="F102" t="s">
        <v>1165</v>
      </c>
      <c r="G102" t="str">
        <f t="shared" si="1"/>
        <v>バッテリーバレー推進事業費</v>
      </c>
    </row>
    <row r="103" spans="1:7" x14ac:dyDescent="0.4">
      <c r="A103" t="s">
        <v>116</v>
      </c>
      <c r="B103">
        <v>8108</v>
      </c>
      <c r="E103" t="s">
        <v>942</v>
      </c>
      <c r="F103" t="s">
        <v>1165</v>
      </c>
      <c r="G103" t="str">
        <f t="shared" si="1"/>
        <v>風力関連産業推進事業費</v>
      </c>
    </row>
    <row r="104" spans="1:7" x14ac:dyDescent="0.4">
      <c r="A104" t="s">
        <v>119</v>
      </c>
      <c r="B104">
        <v>3829</v>
      </c>
      <c r="E104" t="s">
        <v>208</v>
      </c>
      <c r="F104" t="s">
        <v>1165</v>
      </c>
      <c r="G104" t="str">
        <f t="shared" si="1"/>
        <v>いわき地域イノベーション投資促進事業補助金費</v>
      </c>
    </row>
    <row r="105" spans="1:7" x14ac:dyDescent="0.4">
      <c r="A105" t="s">
        <v>120</v>
      </c>
      <c r="B105">
        <v>1716</v>
      </c>
      <c r="E105" t="s">
        <v>1390</v>
      </c>
      <c r="F105" t="s">
        <v>1165</v>
      </c>
      <c r="G105" t="str">
        <f t="shared" si="1"/>
        <v>ワークシフト促進事業費</v>
      </c>
    </row>
    <row r="106" spans="1:7" x14ac:dyDescent="0.4">
      <c r="A106" t="s">
        <v>121</v>
      </c>
      <c r="B106">
        <v>6461</v>
      </c>
      <c r="E106" t="s">
        <v>944</v>
      </c>
      <c r="F106" t="s">
        <v>1165</v>
      </c>
      <c r="G106" t="str">
        <f t="shared" si="1"/>
        <v>グリーンイノベーション創出支援事業費</v>
      </c>
    </row>
    <row r="107" spans="1:7" x14ac:dyDescent="0.4">
      <c r="A107" t="s">
        <v>122</v>
      </c>
      <c r="B107">
        <v>2917</v>
      </c>
      <c r="E107" t="s">
        <v>1391</v>
      </c>
      <c r="F107" t="s">
        <v>1165</v>
      </c>
      <c r="G107" t="str">
        <f t="shared" si="1"/>
        <v>生産性向上・ダイバーシティ推進事業費</v>
      </c>
    </row>
    <row r="108" spans="1:7" x14ac:dyDescent="0.4">
      <c r="A108" t="s">
        <v>132</v>
      </c>
      <c r="B108">
        <v>7786</v>
      </c>
      <c r="E108" t="s">
        <v>888</v>
      </c>
      <c r="F108" t="s">
        <v>1165</v>
      </c>
      <c r="G108" t="str">
        <f t="shared" si="1"/>
        <v>中心市街地活性化推進事業費</v>
      </c>
    </row>
    <row r="109" spans="1:7" x14ac:dyDescent="0.4">
      <c r="A109" t="s">
        <v>133</v>
      </c>
      <c r="B109">
        <v>7193</v>
      </c>
      <c r="E109" t="s">
        <v>940</v>
      </c>
      <c r="F109" t="s">
        <v>1165</v>
      </c>
      <c r="G109" t="str">
        <f t="shared" si="1"/>
        <v>津波被災地域企業等立地奨励金費</v>
      </c>
    </row>
    <row r="110" spans="1:7" x14ac:dyDescent="0.4">
      <c r="A110" t="s">
        <v>148</v>
      </c>
      <c r="B110">
        <v>6923</v>
      </c>
      <c r="E110" t="s">
        <v>943</v>
      </c>
      <c r="F110" t="s">
        <v>1165</v>
      </c>
      <c r="G110" t="str">
        <f t="shared" si="1"/>
        <v>工場等立地奨励金費</v>
      </c>
    </row>
    <row r="111" spans="1:7" x14ac:dyDescent="0.4">
      <c r="A111" t="s">
        <v>149</v>
      </c>
      <c r="B111">
        <v>8219</v>
      </c>
      <c r="E111" t="s">
        <v>204</v>
      </c>
      <c r="F111" t="s">
        <v>1165</v>
      </c>
      <c r="G111" t="str">
        <f t="shared" si="1"/>
        <v>本社機能移転等事業者奨励金費</v>
      </c>
    </row>
    <row r="112" spans="1:7" x14ac:dyDescent="0.4">
      <c r="A112" t="s">
        <v>151</v>
      </c>
      <c r="B112">
        <v>6419</v>
      </c>
      <c r="E112" t="s">
        <v>968</v>
      </c>
      <c r="F112" t="s">
        <v>1165</v>
      </c>
      <c r="G112" t="str">
        <f t="shared" si="1"/>
        <v>いわき産農産物等魅力アップ事業（魅せる課事業）費</v>
      </c>
    </row>
    <row r="113" spans="1:7" x14ac:dyDescent="0.4">
      <c r="A113" t="s">
        <v>152</v>
      </c>
      <c r="B113">
        <v>8217</v>
      </c>
      <c r="E113" t="s">
        <v>969</v>
      </c>
      <c r="F113" t="s">
        <v>1165</v>
      </c>
      <c r="G113" t="str">
        <f t="shared" si="1"/>
        <v>農福連携推進事業費</v>
      </c>
    </row>
    <row r="114" spans="1:7" x14ac:dyDescent="0.4">
      <c r="A114" t="s">
        <v>153</v>
      </c>
      <c r="B114">
        <v>6055</v>
      </c>
      <c r="E114" t="s">
        <v>970</v>
      </c>
      <c r="F114" t="s">
        <v>1165</v>
      </c>
      <c r="G114" t="str">
        <f t="shared" si="1"/>
        <v>福島大学食農学類との連携推進事業費</v>
      </c>
    </row>
    <row r="115" spans="1:7" x14ac:dyDescent="0.4">
      <c r="A115" t="s">
        <v>248</v>
      </c>
      <c r="B115">
        <v>7823</v>
      </c>
      <c r="E115" t="s">
        <v>971</v>
      </c>
      <c r="F115" t="s">
        <v>1165</v>
      </c>
      <c r="G115" t="str">
        <f t="shared" si="1"/>
        <v>担い手・就農人財確保・育成事業費</v>
      </c>
    </row>
    <row r="116" spans="1:7" x14ac:dyDescent="0.4">
      <c r="A116" t="s">
        <v>263</v>
      </c>
      <c r="B116">
        <v>6730</v>
      </c>
      <c r="E116" t="s">
        <v>972</v>
      </c>
      <c r="F116" t="s">
        <v>1165</v>
      </c>
      <c r="G116" t="str">
        <f t="shared" si="1"/>
        <v>農業振興対策事業費補助金費</v>
      </c>
    </row>
    <row r="117" spans="1:7" x14ac:dyDescent="0.4">
      <c r="A117" t="s">
        <v>264</v>
      </c>
      <c r="B117">
        <v>6978</v>
      </c>
      <c r="E117" t="s">
        <v>188</v>
      </c>
      <c r="F117" t="s">
        <v>1165</v>
      </c>
      <c r="G117" t="str">
        <f t="shared" si="1"/>
        <v>農業生産振興ブランド戦略プラン推進事業費補助金費</v>
      </c>
    </row>
    <row r="118" spans="1:7" x14ac:dyDescent="0.4">
      <c r="A118" t="s">
        <v>77</v>
      </c>
      <c r="B118">
        <v>6967</v>
      </c>
      <c r="E118" t="s">
        <v>189</v>
      </c>
      <c r="F118" t="s">
        <v>1165</v>
      </c>
      <c r="G118" t="str">
        <f t="shared" si="1"/>
        <v>和牛繁殖農家所得向上事業費補助金費</v>
      </c>
    </row>
    <row r="119" spans="1:7" x14ac:dyDescent="0.4">
      <c r="A119" t="s">
        <v>78</v>
      </c>
      <c r="B119">
        <v>7526</v>
      </c>
      <c r="E119" t="s">
        <v>973</v>
      </c>
      <c r="F119" t="s">
        <v>1165</v>
      </c>
      <c r="G119" t="str">
        <f t="shared" si="1"/>
        <v>いわき産木材利用推進事業費</v>
      </c>
    </row>
    <row r="120" spans="1:7" x14ac:dyDescent="0.4">
      <c r="A120" t="s">
        <v>84</v>
      </c>
      <c r="B120">
        <v>8037</v>
      </c>
      <c r="E120" t="s">
        <v>974</v>
      </c>
      <c r="F120" t="s">
        <v>1165</v>
      </c>
      <c r="G120" t="str">
        <f t="shared" si="1"/>
        <v>森林経営管理事業費</v>
      </c>
    </row>
    <row r="121" spans="1:7" x14ac:dyDescent="0.4">
      <c r="A121" t="s">
        <v>102</v>
      </c>
      <c r="B121">
        <v>6647</v>
      </c>
      <c r="E121" t="s">
        <v>975</v>
      </c>
      <c r="F121" t="s">
        <v>1165</v>
      </c>
      <c r="G121" t="str">
        <f t="shared" si="1"/>
        <v>豊かな森づくり担い手確保育成支援事業費</v>
      </c>
    </row>
    <row r="122" spans="1:7" x14ac:dyDescent="0.4">
      <c r="A122" t="s">
        <v>111</v>
      </c>
      <c r="B122">
        <v>4981</v>
      </c>
      <c r="E122" t="s">
        <v>976</v>
      </c>
      <c r="F122" t="s">
        <v>1165</v>
      </c>
      <c r="G122" t="str">
        <f t="shared" si="1"/>
        <v>いわき産水産物魅力アップ事業費</v>
      </c>
    </row>
    <row r="123" spans="1:7" x14ac:dyDescent="0.4">
      <c r="A123" t="s">
        <v>112</v>
      </c>
      <c r="B123">
        <v>6185</v>
      </c>
      <c r="E123" t="s">
        <v>977</v>
      </c>
      <c r="F123" t="s">
        <v>1165</v>
      </c>
      <c r="G123" t="str">
        <f t="shared" si="1"/>
        <v>海の魅力！いわき浜っ子総合学園事業費</v>
      </c>
    </row>
    <row r="124" spans="1:7" x14ac:dyDescent="0.4">
      <c r="A124" t="s">
        <v>113</v>
      </c>
      <c r="B124">
        <v>7947</v>
      </c>
      <c r="E124" t="s">
        <v>978</v>
      </c>
      <c r="F124" t="s">
        <v>1165</v>
      </c>
      <c r="G124" t="str">
        <f t="shared" si="1"/>
        <v>学校給食魚食普及推進事業費</v>
      </c>
    </row>
    <row r="125" spans="1:7" x14ac:dyDescent="0.4">
      <c r="A125" t="s">
        <v>114</v>
      </c>
      <c r="B125">
        <v>7968</v>
      </c>
      <c r="E125" t="s">
        <v>1407</v>
      </c>
      <c r="F125" t="s">
        <v>1165</v>
      </c>
      <c r="G125" t="str">
        <f t="shared" si="1"/>
        <v>浜の名産推進事業費</v>
      </c>
    </row>
    <row r="126" spans="1:7" x14ac:dyDescent="0.4">
      <c r="A126" t="s">
        <v>198</v>
      </c>
      <c r="B126">
        <v>6491</v>
      </c>
      <c r="E126" t="s">
        <v>992</v>
      </c>
      <c r="F126" t="s">
        <v>1165</v>
      </c>
      <c r="G126" t="str">
        <f t="shared" si="1"/>
        <v>教育旅行・コンベンション等誘致促進事業費</v>
      </c>
    </row>
    <row r="127" spans="1:7" x14ac:dyDescent="0.4">
      <c r="A127" t="s">
        <v>242</v>
      </c>
      <c r="B127">
        <v>968</v>
      </c>
      <c r="E127" t="s">
        <v>993</v>
      </c>
      <c r="F127" t="s">
        <v>1165</v>
      </c>
      <c r="G127" t="str">
        <f t="shared" si="1"/>
        <v>いわき観光まちづくりビューロー負担金費</v>
      </c>
    </row>
    <row r="128" spans="1:7" x14ac:dyDescent="0.4">
      <c r="A128" t="s">
        <v>243</v>
      </c>
      <c r="B128">
        <v>3998</v>
      </c>
      <c r="E128" t="s">
        <v>994</v>
      </c>
      <c r="F128" t="s">
        <v>1165</v>
      </c>
      <c r="G128" t="str">
        <f t="shared" si="1"/>
        <v>サイクルツーリズム推進事業費</v>
      </c>
    </row>
    <row r="129" spans="1:7" x14ac:dyDescent="0.4">
      <c r="A129" t="s">
        <v>244</v>
      </c>
      <c r="B129">
        <v>4000</v>
      </c>
      <c r="E129" t="s">
        <v>995</v>
      </c>
      <c r="F129" t="s">
        <v>1165</v>
      </c>
      <c r="G129" t="str">
        <f t="shared" si="1"/>
        <v>サポーターウェルカム事業費</v>
      </c>
    </row>
    <row r="130" spans="1:7" x14ac:dyDescent="0.4">
      <c r="A130" t="s">
        <v>255</v>
      </c>
      <c r="B130">
        <v>6960</v>
      </c>
      <c r="E130" t="s">
        <v>868</v>
      </c>
      <c r="F130" t="s">
        <v>1165</v>
      </c>
      <c r="G130" t="str">
        <f t="shared" ref="G130:G193" si="2">E130&amp;F130</f>
        <v>多文化共生推進事業費</v>
      </c>
    </row>
    <row r="131" spans="1:7" x14ac:dyDescent="0.4">
      <c r="A131" t="s">
        <v>256</v>
      </c>
      <c r="B131">
        <v>7135</v>
      </c>
      <c r="E131" t="s">
        <v>996</v>
      </c>
      <c r="F131" t="s">
        <v>1165</v>
      </c>
      <c r="G131" t="str">
        <f t="shared" si="2"/>
        <v>フラガールズ甲子園プロジェクト事業費</v>
      </c>
    </row>
    <row r="132" spans="1:7" x14ac:dyDescent="0.4">
      <c r="A132" t="s">
        <v>257</v>
      </c>
      <c r="B132">
        <v>7615</v>
      </c>
      <c r="E132" t="s">
        <v>997</v>
      </c>
      <c r="F132" t="s">
        <v>1165</v>
      </c>
      <c r="G132" t="str">
        <f t="shared" si="2"/>
        <v>企画展事業費</v>
      </c>
    </row>
    <row r="133" spans="1:7" x14ac:dyDescent="0.4">
      <c r="A133" t="s">
        <v>260</v>
      </c>
      <c r="B133">
        <v>7571</v>
      </c>
      <c r="E133" t="s">
        <v>998</v>
      </c>
      <c r="F133" t="s">
        <v>1165</v>
      </c>
      <c r="G133" t="str">
        <f t="shared" si="2"/>
        <v>磐城平城の歴史を後世に伝える事業費</v>
      </c>
    </row>
    <row r="134" spans="1:7" x14ac:dyDescent="0.4">
      <c r="A134" t="s">
        <v>261</v>
      </c>
      <c r="B134">
        <v>7978</v>
      </c>
      <c r="E134" t="s">
        <v>999</v>
      </c>
      <c r="F134" t="s">
        <v>1165</v>
      </c>
      <c r="G134" t="str">
        <f t="shared" si="2"/>
        <v>デジタルミュージアム構築事業費</v>
      </c>
    </row>
    <row r="135" spans="1:7" x14ac:dyDescent="0.4">
      <c r="A135" t="s">
        <v>262</v>
      </c>
      <c r="B135">
        <v>8197</v>
      </c>
      <c r="E135" t="s">
        <v>1000</v>
      </c>
      <c r="F135" t="s">
        <v>1165</v>
      </c>
      <c r="G135" t="str">
        <f t="shared" si="2"/>
        <v>いわきの歴史・文化・伝統を生かした人材育成事業費</v>
      </c>
    </row>
    <row r="136" spans="1:7" x14ac:dyDescent="0.4">
      <c r="A136" t="s">
        <v>265</v>
      </c>
      <c r="B136">
        <v>7806</v>
      </c>
      <c r="E136" t="s">
        <v>1001</v>
      </c>
      <c r="F136" t="s">
        <v>1165</v>
      </c>
      <c r="G136" t="str">
        <f t="shared" si="2"/>
        <v>地域で守る文化財事業費</v>
      </c>
    </row>
    <row r="137" spans="1:7" x14ac:dyDescent="0.4">
      <c r="A137" t="s">
        <v>266</v>
      </c>
      <c r="B137">
        <v>8213</v>
      </c>
      <c r="E137" t="s">
        <v>233</v>
      </c>
      <c r="F137" t="s">
        <v>1165</v>
      </c>
      <c r="G137" t="str">
        <f t="shared" si="2"/>
        <v>いわきサンシャインマラソン補助金費</v>
      </c>
    </row>
    <row r="138" spans="1:7" x14ac:dyDescent="0.4">
      <c r="A138" t="s">
        <v>124</v>
      </c>
      <c r="B138">
        <v>6994</v>
      </c>
      <c r="E138" t="s">
        <v>1002</v>
      </c>
      <c r="F138" t="s">
        <v>1165</v>
      </c>
      <c r="G138" t="str">
        <f t="shared" si="2"/>
        <v>スポーツイベント開催支援事業費</v>
      </c>
    </row>
    <row r="139" spans="1:7" x14ac:dyDescent="0.4">
      <c r="A139" t="s">
        <v>125</v>
      </c>
      <c r="B139">
        <v>8000</v>
      </c>
      <c r="E139" t="s">
        <v>1003</v>
      </c>
      <c r="F139" t="s">
        <v>1165</v>
      </c>
      <c r="G139" t="str">
        <f t="shared" si="2"/>
        <v>スポーツ交流推進事業費</v>
      </c>
    </row>
    <row r="140" spans="1:7" x14ac:dyDescent="0.4">
      <c r="A140" t="s">
        <v>126</v>
      </c>
      <c r="B140">
        <v>8002</v>
      </c>
      <c r="E140" t="s">
        <v>1004</v>
      </c>
      <c r="F140" t="s">
        <v>1165</v>
      </c>
      <c r="G140" t="str">
        <f t="shared" si="2"/>
        <v>スポーツによる人・まちづくり推進事業費</v>
      </c>
    </row>
    <row r="141" spans="1:7" x14ac:dyDescent="0.4">
      <c r="A141" t="s">
        <v>127</v>
      </c>
      <c r="B141">
        <v>8115</v>
      </c>
      <c r="E141" t="s">
        <v>1421</v>
      </c>
      <c r="F141" t="s">
        <v>1165</v>
      </c>
      <c r="G141" t="str">
        <f t="shared" si="2"/>
        <v>めざせオリンピック・トップアスリート養成事業費</v>
      </c>
    </row>
    <row r="142" spans="1:7" x14ac:dyDescent="0.4">
      <c r="A142" t="s">
        <v>128</v>
      </c>
      <c r="B142">
        <v>4015</v>
      </c>
      <c r="E142" t="s">
        <v>1005</v>
      </c>
      <c r="F142" t="s">
        <v>1165</v>
      </c>
      <c r="G142" t="str">
        <f t="shared" si="2"/>
        <v>自主企画事業費</v>
      </c>
    </row>
    <row r="143" spans="1:7" x14ac:dyDescent="0.4">
      <c r="A143" t="s">
        <v>129</v>
      </c>
      <c r="B143">
        <v>8192</v>
      </c>
      <c r="E143" t="s">
        <v>1006</v>
      </c>
      <c r="F143" t="s">
        <v>1165</v>
      </c>
      <c r="G143" t="str">
        <f t="shared" si="2"/>
        <v>いわきが生んだ著名芸術家による人づくり推進事業費</v>
      </c>
    </row>
    <row r="144" spans="1:7" x14ac:dyDescent="0.4">
      <c r="A144" t="s">
        <v>130</v>
      </c>
      <c r="B144">
        <v>3765</v>
      </c>
      <c r="E144" t="s">
        <v>776</v>
      </c>
      <c r="F144" t="s">
        <v>1165</v>
      </c>
      <c r="G144" t="str">
        <f t="shared" si="2"/>
        <v>ふるさと納税推進事業費</v>
      </c>
    </row>
    <row r="145" spans="1:7" x14ac:dyDescent="0.4">
      <c r="A145" t="s">
        <v>258</v>
      </c>
      <c r="B145">
        <v>4018</v>
      </c>
      <c r="E145" t="s">
        <v>777</v>
      </c>
      <c r="F145" t="s">
        <v>1165</v>
      </c>
      <c r="G145" t="str">
        <f t="shared" si="2"/>
        <v>「選ばれるまちへ」シティセールス推進事業費</v>
      </c>
    </row>
    <row r="146" spans="1:7" x14ac:dyDescent="0.4">
      <c r="A146" t="s">
        <v>259</v>
      </c>
      <c r="B146">
        <v>6832</v>
      </c>
      <c r="E146" t="s">
        <v>1442</v>
      </c>
      <c r="F146" t="s">
        <v>1165</v>
      </c>
      <c r="G146" t="str">
        <f t="shared" si="2"/>
        <v>スポーツを軸とした地域創生推進事業費</v>
      </c>
    </row>
    <row r="147" spans="1:7" x14ac:dyDescent="0.4">
      <c r="A147" t="s">
        <v>123</v>
      </c>
      <c r="B147">
        <v>6552</v>
      </c>
      <c r="E147" t="s">
        <v>778</v>
      </c>
      <c r="F147" t="s">
        <v>1165</v>
      </c>
      <c r="G147" t="str">
        <f t="shared" si="2"/>
        <v>企業版ふるさと納税推進事業費</v>
      </c>
    </row>
    <row r="148" spans="1:7" x14ac:dyDescent="0.4">
      <c r="A148" t="s">
        <v>199</v>
      </c>
      <c r="B148">
        <v>7711</v>
      </c>
      <c r="E148" t="s">
        <v>779</v>
      </c>
      <c r="F148" t="s">
        <v>1165</v>
      </c>
      <c r="G148" t="str">
        <f t="shared" si="2"/>
        <v>支所庁舎等整備事業費</v>
      </c>
    </row>
    <row r="149" spans="1:7" x14ac:dyDescent="0.4">
      <c r="A149" t="s">
        <v>200</v>
      </c>
      <c r="B149">
        <v>7855</v>
      </c>
      <c r="E149" t="s">
        <v>782</v>
      </c>
      <c r="F149" t="s">
        <v>1165</v>
      </c>
      <c r="G149" t="str">
        <f t="shared" si="2"/>
        <v>明日をひらく人づくり事業費</v>
      </c>
    </row>
    <row r="150" spans="1:7" x14ac:dyDescent="0.4">
      <c r="A150" t="s">
        <v>201</v>
      </c>
      <c r="B150">
        <v>4893</v>
      </c>
      <c r="E150" t="s">
        <v>783</v>
      </c>
      <c r="F150" t="s">
        <v>1165</v>
      </c>
      <c r="G150" t="str">
        <f t="shared" si="2"/>
        <v>まち・未来創造支援事業費</v>
      </c>
    </row>
    <row r="151" spans="1:7" x14ac:dyDescent="0.4">
      <c r="A151" t="s">
        <v>202</v>
      </c>
      <c r="B151">
        <v>6670</v>
      </c>
      <c r="E151" t="s">
        <v>889</v>
      </c>
      <c r="F151" t="s">
        <v>1165</v>
      </c>
      <c r="G151" t="str">
        <f t="shared" si="2"/>
        <v>自転車道路網整備事業費</v>
      </c>
    </row>
    <row r="152" spans="1:7" x14ac:dyDescent="0.4">
      <c r="A152" t="s">
        <v>203</v>
      </c>
      <c r="B152">
        <v>8069</v>
      </c>
      <c r="E152" t="s">
        <v>890</v>
      </c>
      <c r="F152" t="s">
        <v>1165</v>
      </c>
      <c r="G152" t="str">
        <f t="shared" si="2"/>
        <v>街路事業費</v>
      </c>
    </row>
    <row r="153" spans="1:7" x14ac:dyDescent="0.4">
      <c r="A153" t="s">
        <v>204</v>
      </c>
      <c r="B153">
        <v>6957</v>
      </c>
      <c r="E153" t="s">
        <v>891</v>
      </c>
      <c r="F153" t="s">
        <v>1165</v>
      </c>
      <c r="G153" t="str">
        <f t="shared" si="2"/>
        <v>立地適正化計画推進事業費</v>
      </c>
    </row>
    <row r="154" spans="1:7" x14ac:dyDescent="0.4">
      <c r="A154" t="s">
        <v>205</v>
      </c>
      <c r="B154">
        <v>8228</v>
      </c>
      <c r="E154" t="s">
        <v>892</v>
      </c>
      <c r="F154" t="s">
        <v>1165</v>
      </c>
      <c r="G154" t="str">
        <f t="shared" si="2"/>
        <v>市街地再生整備推進事業費</v>
      </c>
    </row>
    <row r="155" spans="1:7" x14ac:dyDescent="0.4">
      <c r="A155" t="s">
        <v>206</v>
      </c>
      <c r="B155">
        <v>6672</v>
      </c>
      <c r="E155" t="s">
        <v>934</v>
      </c>
      <c r="F155" t="s">
        <v>1165</v>
      </c>
      <c r="G155" t="str">
        <f t="shared" si="2"/>
        <v>公共交通活性化推進事業費</v>
      </c>
    </row>
    <row r="156" spans="1:7" x14ac:dyDescent="0.4">
      <c r="A156" t="s">
        <v>207</v>
      </c>
      <c r="B156">
        <v>6830</v>
      </c>
      <c r="E156" t="s">
        <v>1443</v>
      </c>
      <c r="F156" t="s">
        <v>1165</v>
      </c>
      <c r="G156" t="str">
        <f t="shared" si="2"/>
        <v>みんなで創る地域交通支援事業費</v>
      </c>
    </row>
    <row r="157" spans="1:7" x14ac:dyDescent="0.4">
      <c r="A157" t="s">
        <v>208</v>
      </c>
      <c r="B157">
        <v>7240</v>
      </c>
      <c r="E157" t="s">
        <v>1444</v>
      </c>
      <c r="F157" t="s">
        <v>1165</v>
      </c>
      <c r="G157" t="str">
        <f t="shared" si="2"/>
        <v>みんなで創る地域交通支援事業費補助金費</v>
      </c>
    </row>
    <row r="158" spans="1:7" x14ac:dyDescent="0.4">
      <c r="A158" t="s">
        <v>209</v>
      </c>
      <c r="B158">
        <v>8094</v>
      </c>
      <c r="E158" t="s">
        <v>893</v>
      </c>
      <c r="F158" t="s">
        <v>1165</v>
      </c>
      <c r="G158" t="str">
        <f t="shared" si="2"/>
        <v>いわき駅並木通り地区市街地再開発事業費</v>
      </c>
    </row>
    <row r="159" spans="1:7" x14ac:dyDescent="0.4">
      <c r="A159" t="s">
        <v>210</v>
      </c>
      <c r="B159">
        <v>8190</v>
      </c>
      <c r="E159" t="s">
        <v>894</v>
      </c>
      <c r="F159" t="s">
        <v>1165</v>
      </c>
      <c r="G159" t="str">
        <f t="shared" si="2"/>
        <v>都市公園整備事業（中心市街地活性化分）費</v>
      </c>
    </row>
    <row r="160" spans="1:7" x14ac:dyDescent="0.4">
      <c r="A160" t="s">
        <v>211</v>
      </c>
      <c r="B160">
        <v>8070</v>
      </c>
      <c r="E160" t="s">
        <v>1445</v>
      </c>
      <c r="F160" t="s">
        <v>1165</v>
      </c>
      <c r="G160" t="str">
        <f t="shared" si="2"/>
        <v>都市公園公民連携推進事業費</v>
      </c>
    </row>
    <row r="161" spans="1:7" x14ac:dyDescent="0.4">
      <c r="A161" t="s">
        <v>213</v>
      </c>
      <c r="B161">
        <v>7791</v>
      </c>
      <c r="E161" t="s">
        <v>75</v>
      </c>
      <c r="F161" t="s">
        <v>1165</v>
      </c>
      <c r="G161" t="str">
        <f t="shared" si="2"/>
        <v>行財政構造改革推進費費</v>
      </c>
    </row>
    <row r="162" spans="1:7" x14ac:dyDescent="0.4">
      <c r="A162" t="s">
        <v>214</v>
      </c>
      <c r="B162">
        <v>8088</v>
      </c>
      <c r="E162" t="s">
        <v>1460</v>
      </c>
      <c r="F162" t="s">
        <v>1165</v>
      </c>
      <c r="G162" t="str">
        <f t="shared" si="2"/>
        <v>次世代交通システムによる交通イノベーション推進事業（行政MaaS）
【再掲】費</v>
      </c>
    </row>
    <row r="163" spans="1:7" x14ac:dyDescent="0.4">
      <c r="A163" t="s">
        <v>215</v>
      </c>
      <c r="B163">
        <v>8089</v>
      </c>
      <c r="E163" t="s">
        <v>1461</v>
      </c>
      <c r="F163" t="s">
        <v>1165</v>
      </c>
      <c r="G163" t="str">
        <f t="shared" si="2"/>
        <v>デジタル技術を活用した自動応答システム構築事業
【再掲】費</v>
      </c>
    </row>
    <row r="164" spans="1:7" x14ac:dyDescent="0.4">
      <c r="A164" t="s">
        <v>184</v>
      </c>
      <c r="B164">
        <v>7565</v>
      </c>
      <c r="E164" t="s">
        <v>1029</v>
      </c>
      <c r="F164" t="s">
        <v>1165</v>
      </c>
      <c r="G164" t="str">
        <f t="shared" si="2"/>
        <v>市職員資格取得支援事業
【再掲】費</v>
      </c>
    </row>
    <row r="165" spans="1:7" x14ac:dyDescent="0.4">
      <c r="A165" t="s">
        <v>185</v>
      </c>
      <c r="B165">
        <v>7844</v>
      </c>
      <c r="E165" t="s">
        <v>1030</v>
      </c>
      <c r="F165" t="s">
        <v>1165</v>
      </c>
      <c r="G165" t="str">
        <f t="shared" si="2"/>
        <v>新たなチカラ採用事業
【再掲】費</v>
      </c>
    </row>
    <row r="166" spans="1:7" x14ac:dyDescent="0.4">
      <c r="A166" t="s">
        <v>186</v>
      </c>
      <c r="B166">
        <v>5674</v>
      </c>
      <c r="E166" t="s">
        <v>1462</v>
      </c>
      <c r="F166" t="s">
        <v>1165</v>
      </c>
      <c r="G166" t="str">
        <f t="shared" si="2"/>
        <v>人材マネジメントシステム整備事業費</v>
      </c>
    </row>
    <row r="167" spans="1:7" x14ac:dyDescent="0.4">
      <c r="A167" t="s">
        <v>187</v>
      </c>
      <c r="B167">
        <v>5139</v>
      </c>
      <c r="E167" t="s">
        <v>1031</v>
      </c>
      <c r="F167" t="s">
        <v>1165</v>
      </c>
      <c r="G167" t="str">
        <f t="shared" si="2"/>
        <v>みんなの市役所デジタル変革事業
【再掲】費</v>
      </c>
    </row>
    <row r="168" spans="1:7" x14ac:dyDescent="0.4">
      <c r="A168" t="s">
        <v>188</v>
      </c>
      <c r="B168">
        <v>6459</v>
      </c>
      <c r="E168" t="s">
        <v>1032</v>
      </c>
      <c r="F168" t="s">
        <v>1165</v>
      </c>
      <c r="G168" t="str">
        <f t="shared" si="2"/>
        <v>公共施設等の集中的な維持保全費</v>
      </c>
    </row>
    <row r="169" spans="1:7" x14ac:dyDescent="0.4">
      <c r="A169" t="s">
        <v>189</v>
      </c>
      <c r="B169">
        <v>7564</v>
      </c>
      <c r="E169" t="s">
        <v>1468</v>
      </c>
      <c r="F169" t="s">
        <v>1165</v>
      </c>
      <c r="G169" t="str">
        <f t="shared" si="2"/>
        <v>庁舎整備事業費</v>
      </c>
    </row>
    <row r="170" spans="1:7" x14ac:dyDescent="0.4">
      <c r="A170" t="s">
        <v>191</v>
      </c>
      <c r="B170">
        <v>6859</v>
      </c>
      <c r="E170" t="s">
        <v>1469</v>
      </c>
      <c r="F170" t="s">
        <v>1165</v>
      </c>
      <c r="G170" t="str">
        <f t="shared" si="2"/>
        <v>施設管理経費　長寿命化事業等分費</v>
      </c>
    </row>
    <row r="171" spans="1:7" x14ac:dyDescent="0.4">
      <c r="A171" t="s">
        <v>192</v>
      </c>
      <c r="B171">
        <v>7972</v>
      </c>
      <c r="E171" t="s">
        <v>1470</v>
      </c>
      <c r="F171" t="s">
        <v>1165</v>
      </c>
      <c r="G171" t="str">
        <f t="shared" si="2"/>
        <v>職員住宅管理費　職員住宅解体事業費</v>
      </c>
    </row>
    <row r="172" spans="1:7" x14ac:dyDescent="0.4">
      <c r="A172" t="s">
        <v>193</v>
      </c>
      <c r="B172">
        <v>1793</v>
      </c>
      <c r="E172" t="s">
        <v>1041</v>
      </c>
      <c r="F172" t="s">
        <v>1165</v>
      </c>
      <c r="G172" t="str">
        <f t="shared" si="2"/>
        <v>集会所施設整備事業費</v>
      </c>
    </row>
    <row r="173" spans="1:7" x14ac:dyDescent="0.4">
      <c r="A173" t="s">
        <v>194</v>
      </c>
      <c r="B173">
        <v>5661</v>
      </c>
      <c r="E173" t="s">
        <v>1042</v>
      </c>
      <c r="F173" t="s">
        <v>1165</v>
      </c>
      <c r="G173" t="str">
        <f t="shared" si="2"/>
        <v>火葬場施設長寿命化改修事業費</v>
      </c>
    </row>
    <row r="174" spans="1:7" x14ac:dyDescent="0.4">
      <c r="A174" t="s">
        <v>195</v>
      </c>
      <c r="B174">
        <v>7215</v>
      </c>
      <c r="E174" t="s">
        <v>1043</v>
      </c>
      <c r="F174" t="s">
        <v>1165</v>
      </c>
      <c r="G174" t="str">
        <f t="shared" si="2"/>
        <v>旧塵芥収集基地解体事業費</v>
      </c>
    </row>
    <row r="175" spans="1:7" x14ac:dyDescent="0.4">
      <c r="A175" t="s">
        <v>196</v>
      </c>
      <c r="B175">
        <v>7217</v>
      </c>
      <c r="E175" t="s">
        <v>1044</v>
      </c>
      <c r="F175" t="s">
        <v>1165</v>
      </c>
      <c r="G175" t="str">
        <f t="shared" si="2"/>
        <v>最終処分場整備事業費</v>
      </c>
    </row>
    <row r="176" spans="1:7" x14ac:dyDescent="0.4">
      <c r="A176" t="s">
        <v>197</v>
      </c>
      <c r="B176">
        <v>8047</v>
      </c>
      <c r="E176" t="s">
        <v>1471</v>
      </c>
      <c r="F176" t="s">
        <v>1165</v>
      </c>
      <c r="G176" t="str">
        <f t="shared" si="2"/>
        <v>生活排水処理施設再編事業費</v>
      </c>
    </row>
    <row r="177" spans="1:7" x14ac:dyDescent="0.4">
      <c r="A177" t="s">
        <v>216</v>
      </c>
      <c r="B177">
        <v>824</v>
      </c>
      <c r="E177" t="s">
        <v>1472</v>
      </c>
      <c r="F177" t="s">
        <v>1165</v>
      </c>
      <c r="G177" t="str">
        <f t="shared" si="2"/>
        <v>大気汚染防止等事業　大気汚染常時監視測定局適正配置事業分費</v>
      </c>
    </row>
    <row r="178" spans="1:7" x14ac:dyDescent="0.4">
      <c r="A178" t="s">
        <v>217</v>
      </c>
      <c r="B178">
        <v>4923</v>
      </c>
      <c r="E178" t="s">
        <v>1473</v>
      </c>
      <c r="F178" t="s">
        <v>1165</v>
      </c>
      <c r="G178" t="str">
        <f t="shared" si="2"/>
        <v>北部清掃センター管理費　施設整備費費</v>
      </c>
    </row>
    <row r="179" spans="1:7" x14ac:dyDescent="0.4">
      <c r="A179" t="s">
        <v>218</v>
      </c>
      <c r="B179">
        <v>5372</v>
      </c>
      <c r="E179" t="s">
        <v>1474</v>
      </c>
      <c r="F179" t="s">
        <v>1165</v>
      </c>
      <c r="G179" t="str">
        <f t="shared" si="2"/>
        <v>南部清掃センター管理費　施設整備費費</v>
      </c>
    </row>
    <row r="180" spans="1:7" x14ac:dyDescent="0.4">
      <c r="A180" t="s">
        <v>219</v>
      </c>
      <c r="B180">
        <v>6008</v>
      </c>
      <c r="E180" t="s">
        <v>1475</v>
      </c>
      <c r="F180" t="s">
        <v>1165</v>
      </c>
      <c r="G180" t="str">
        <f t="shared" si="2"/>
        <v>クリンピーの森管理費　施設整備費費</v>
      </c>
    </row>
    <row r="181" spans="1:7" x14ac:dyDescent="0.4">
      <c r="A181" t="s">
        <v>220</v>
      </c>
      <c r="B181">
        <v>6249</v>
      </c>
      <c r="E181" t="s">
        <v>1476</v>
      </c>
      <c r="F181" t="s">
        <v>1165</v>
      </c>
      <c r="G181" t="str">
        <f t="shared" si="2"/>
        <v>クリンピーの家管理費　施設整備費費</v>
      </c>
    </row>
    <row r="182" spans="1:7" x14ac:dyDescent="0.4">
      <c r="A182" t="s">
        <v>221</v>
      </c>
      <c r="B182">
        <v>6509</v>
      </c>
      <c r="E182" t="s">
        <v>1045</v>
      </c>
      <c r="F182" t="s">
        <v>1165</v>
      </c>
      <c r="G182" t="str">
        <f t="shared" si="2"/>
        <v>三和ふれあい館長寿命化改修事業費</v>
      </c>
    </row>
    <row r="183" spans="1:7" x14ac:dyDescent="0.4">
      <c r="A183" t="s">
        <v>222</v>
      </c>
      <c r="B183">
        <v>7628</v>
      </c>
      <c r="E183" t="s">
        <v>1477</v>
      </c>
      <c r="F183" t="s">
        <v>1165</v>
      </c>
      <c r="G183" t="str">
        <f t="shared" si="2"/>
        <v>徳風園長寿命化改修事業費</v>
      </c>
    </row>
    <row r="184" spans="1:7" x14ac:dyDescent="0.4">
      <c r="A184" t="s">
        <v>223</v>
      </c>
      <c r="B184">
        <v>7636</v>
      </c>
      <c r="E184" t="s">
        <v>1478</v>
      </c>
      <c r="F184" t="s">
        <v>1165</v>
      </c>
      <c r="G184" t="str">
        <f t="shared" si="2"/>
        <v>千寿荘長寿命化改修事業費</v>
      </c>
    </row>
    <row r="185" spans="1:7" x14ac:dyDescent="0.4">
      <c r="A185" t="s">
        <v>224</v>
      </c>
      <c r="B185">
        <v>7903</v>
      </c>
      <c r="E185" t="s">
        <v>1046</v>
      </c>
      <c r="F185" t="s">
        <v>1165</v>
      </c>
      <c r="G185" t="str">
        <f t="shared" si="2"/>
        <v>総合保健福祉センター長寿命化改修事業費</v>
      </c>
    </row>
    <row r="186" spans="1:7" x14ac:dyDescent="0.4">
      <c r="A186" t="s">
        <v>225</v>
      </c>
      <c r="B186">
        <v>8083</v>
      </c>
      <c r="E186" t="s">
        <v>1479</v>
      </c>
      <c r="F186" t="s">
        <v>1165</v>
      </c>
      <c r="G186" t="str">
        <f t="shared" si="2"/>
        <v>公立保育所施設管理費　長寿命化事業分費</v>
      </c>
    </row>
    <row r="187" spans="1:7" x14ac:dyDescent="0.4">
      <c r="A187" t="s">
        <v>226</v>
      </c>
      <c r="B187">
        <v>8214</v>
      </c>
      <c r="E187" t="s">
        <v>1047</v>
      </c>
      <c r="F187" t="s">
        <v>1165</v>
      </c>
      <c r="G187" t="str">
        <f t="shared" si="2"/>
        <v>公立保育所整備事業費</v>
      </c>
    </row>
    <row r="188" spans="1:7" x14ac:dyDescent="0.4">
      <c r="A188" t="s">
        <v>227</v>
      </c>
      <c r="B188">
        <v>8227</v>
      </c>
      <c r="E188" t="s">
        <v>1048</v>
      </c>
      <c r="F188" t="s">
        <v>1165</v>
      </c>
      <c r="G188" t="str">
        <f t="shared" si="2"/>
        <v>放課後児童健全育成事業施設整備費費</v>
      </c>
    </row>
    <row r="189" spans="1:7" x14ac:dyDescent="0.4">
      <c r="A189" t="s">
        <v>228</v>
      </c>
      <c r="B189">
        <v>6422</v>
      </c>
      <c r="E189" t="s">
        <v>1480</v>
      </c>
      <c r="F189" t="s">
        <v>1165</v>
      </c>
      <c r="G189" t="str">
        <f t="shared" si="2"/>
        <v>フラワーセンター施設整備事業　臨時経費分費</v>
      </c>
    </row>
    <row r="190" spans="1:7" x14ac:dyDescent="0.4">
      <c r="A190" t="s">
        <v>229</v>
      </c>
      <c r="B190">
        <v>1240</v>
      </c>
      <c r="E190" t="s">
        <v>1049</v>
      </c>
      <c r="F190" t="s">
        <v>1165</v>
      </c>
      <c r="G190" t="str">
        <f t="shared" si="2"/>
        <v>かんがい排水事業費</v>
      </c>
    </row>
    <row r="191" spans="1:7" x14ac:dyDescent="0.4">
      <c r="A191" t="s">
        <v>230</v>
      </c>
      <c r="B191">
        <v>1241</v>
      </c>
      <c r="E191" t="s">
        <v>1050</v>
      </c>
      <c r="F191" t="s">
        <v>1165</v>
      </c>
      <c r="G191" t="str">
        <f t="shared" si="2"/>
        <v>一般農道整備事業費</v>
      </c>
    </row>
    <row r="192" spans="1:7" x14ac:dyDescent="0.4">
      <c r="A192" t="s">
        <v>231</v>
      </c>
      <c r="B192">
        <v>7614</v>
      </c>
      <c r="E192" t="s">
        <v>1051</v>
      </c>
      <c r="F192" t="s">
        <v>1165</v>
      </c>
      <c r="G192" t="str">
        <f t="shared" si="2"/>
        <v>地域活性化農道整備事業費</v>
      </c>
    </row>
    <row r="193" spans="1:7" x14ac:dyDescent="0.4">
      <c r="A193" t="s">
        <v>232</v>
      </c>
      <c r="B193">
        <v>7980</v>
      </c>
      <c r="E193" t="s">
        <v>1052</v>
      </c>
      <c r="F193" t="s">
        <v>1165</v>
      </c>
      <c r="G193" t="str">
        <f t="shared" si="2"/>
        <v>農山村農道整備事業費</v>
      </c>
    </row>
    <row r="194" spans="1:7" x14ac:dyDescent="0.4">
      <c r="A194" t="s">
        <v>233</v>
      </c>
      <c r="B194">
        <v>5395</v>
      </c>
      <c r="E194" t="s">
        <v>1481</v>
      </c>
      <c r="F194" t="s">
        <v>1165</v>
      </c>
      <c r="G194" t="str">
        <f t="shared" ref="G194:G237" si="3">E194&amp;F194</f>
        <v>緊急ため池防災対策事業費</v>
      </c>
    </row>
    <row r="195" spans="1:7" x14ac:dyDescent="0.4">
      <c r="A195" t="s">
        <v>234</v>
      </c>
      <c r="B195">
        <v>6531</v>
      </c>
      <c r="E195" t="s">
        <v>1482</v>
      </c>
      <c r="F195" t="s">
        <v>1165</v>
      </c>
      <c r="G195" t="str">
        <f t="shared" si="3"/>
        <v>林業施設維持改修事業費</v>
      </c>
    </row>
    <row r="196" spans="1:7" x14ac:dyDescent="0.4">
      <c r="A196" t="s">
        <v>235</v>
      </c>
      <c r="B196">
        <v>7595</v>
      </c>
      <c r="E196" t="s">
        <v>1053</v>
      </c>
      <c r="F196" t="s">
        <v>1165</v>
      </c>
      <c r="G196" t="str">
        <f t="shared" si="3"/>
        <v>林道改良事業費</v>
      </c>
    </row>
    <row r="197" spans="1:7" x14ac:dyDescent="0.4">
      <c r="A197" t="s">
        <v>236</v>
      </c>
      <c r="B197">
        <v>7822</v>
      </c>
      <c r="E197" t="s">
        <v>1054</v>
      </c>
      <c r="F197" t="s">
        <v>1165</v>
      </c>
      <c r="G197" t="str">
        <f t="shared" si="3"/>
        <v>農山村林道整備事業費</v>
      </c>
    </row>
    <row r="198" spans="1:7" x14ac:dyDescent="0.4">
      <c r="A198" t="s">
        <v>237</v>
      </c>
      <c r="B198">
        <v>8082</v>
      </c>
      <c r="E198" t="s">
        <v>1055</v>
      </c>
      <c r="F198" t="s">
        <v>1165</v>
      </c>
      <c r="G198" t="str">
        <f t="shared" si="3"/>
        <v>治山事業費</v>
      </c>
    </row>
    <row r="199" spans="1:7" x14ac:dyDescent="0.4">
      <c r="A199" t="s">
        <v>238</v>
      </c>
      <c r="B199">
        <v>3872</v>
      </c>
      <c r="E199" t="s">
        <v>1056</v>
      </c>
      <c r="F199" t="s">
        <v>1165</v>
      </c>
      <c r="G199" t="str">
        <f t="shared" si="3"/>
        <v>林業専用道路整備事業費</v>
      </c>
    </row>
    <row r="200" spans="1:7" x14ac:dyDescent="0.4">
      <c r="A200" t="s">
        <v>239</v>
      </c>
      <c r="B200">
        <v>6143</v>
      </c>
      <c r="E200" t="s">
        <v>1057</v>
      </c>
      <c r="F200" t="s">
        <v>1165</v>
      </c>
      <c r="G200" t="str">
        <f t="shared" si="3"/>
        <v>労働福祉会館長寿命化改修事業費</v>
      </c>
    </row>
    <row r="201" spans="1:7" x14ac:dyDescent="0.4">
      <c r="A201" t="s">
        <v>240</v>
      </c>
      <c r="B201">
        <v>7999</v>
      </c>
      <c r="E201" t="s">
        <v>1483</v>
      </c>
      <c r="F201" t="s">
        <v>1165</v>
      </c>
      <c r="G201" t="str">
        <f t="shared" si="3"/>
        <v>企業交流会館管理運営費　維持補修分費</v>
      </c>
    </row>
    <row r="202" spans="1:7" x14ac:dyDescent="0.4">
      <c r="A202" t="s">
        <v>241</v>
      </c>
      <c r="B202">
        <v>2696</v>
      </c>
      <c r="E202" t="s">
        <v>1484</v>
      </c>
      <c r="F202" t="s">
        <v>1165</v>
      </c>
      <c r="G202" t="str">
        <f t="shared" si="3"/>
        <v>観光施設長寿命化事業費</v>
      </c>
    </row>
    <row r="203" spans="1:7" x14ac:dyDescent="0.4">
      <c r="A203" t="s">
        <v>75</v>
      </c>
      <c r="B203">
        <v>7853</v>
      </c>
      <c r="E203" t="s">
        <v>1485</v>
      </c>
      <c r="F203" t="s">
        <v>1165</v>
      </c>
      <c r="G203" t="str">
        <f t="shared" si="3"/>
        <v>いわき市立草野心平記念文学館費　長寿命化事業分費</v>
      </c>
    </row>
    <row r="204" spans="1:7" x14ac:dyDescent="0.4">
      <c r="A204" t="s">
        <v>76</v>
      </c>
      <c r="B204">
        <v>8157</v>
      </c>
      <c r="E204" t="s">
        <v>1486</v>
      </c>
      <c r="F204" t="s">
        <v>1165</v>
      </c>
      <c r="G204" t="str">
        <f t="shared" si="3"/>
        <v>美術館長寿命化事業費</v>
      </c>
    </row>
    <row r="205" spans="1:7" x14ac:dyDescent="0.4">
      <c r="A205" t="s">
        <v>85</v>
      </c>
      <c r="B205">
        <v>7990</v>
      </c>
      <c r="E205" t="s">
        <v>1487</v>
      </c>
      <c r="F205" t="s">
        <v>1165</v>
      </c>
      <c r="G205" t="str">
        <f t="shared" si="3"/>
        <v>いわき市暮らしの伝承郷施設管理費　臨時的経費分費</v>
      </c>
    </row>
    <row r="206" spans="1:7" x14ac:dyDescent="0.4">
      <c r="A206" t="s">
        <v>86</v>
      </c>
      <c r="B206">
        <v>8153</v>
      </c>
      <c r="E206" t="s">
        <v>1488</v>
      </c>
      <c r="F206" t="s">
        <v>1165</v>
      </c>
      <c r="G206" t="str">
        <f t="shared" si="3"/>
        <v>体育施設長寿命化事業費</v>
      </c>
    </row>
    <row r="207" spans="1:7" x14ac:dyDescent="0.4">
      <c r="A207" t="s">
        <v>95</v>
      </c>
      <c r="B207">
        <v>7985</v>
      </c>
      <c r="E207" t="s">
        <v>1058</v>
      </c>
      <c r="F207" t="s">
        <v>1165</v>
      </c>
      <c r="G207" t="str">
        <f t="shared" si="3"/>
        <v>幹線道路整備事業費</v>
      </c>
    </row>
    <row r="208" spans="1:7" x14ac:dyDescent="0.4">
      <c r="A208" t="s">
        <v>98</v>
      </c>
      <c r="B208">
        <v>8020</v>
      </c>
      <c r="E208" t="s">
        <v>1059</v>
      </c>
      <c r="F208" t="s">
        <v>1165</v>
      </c>
      <c r="G208" t="str">
        <f t="shared" si="3"/>
        <v>道路改良事業費</v>
      </c>
    </row>
    <row r="209" spans="1:7" x14ac:dyDescent="0.4">
      <c r="A209" t="s">
        <v>99</v>
      </c>
      <c r="B209">
        <v>8021</v>
      </c>
      <c r="E209" t="s">
        <v>1060</v>
      </c>
      <c r="F209" t="s">
        <v>1165</v>
      </c>
      <c r="G209" t="str">
        <f t="shared" si="3"/>
        <v>道路舗装事業費</v>
      </c>
    </row>
    <row r="210" spans="1:7" x14ac:dyDescent="0.4">
      <c r="A210" t="s">
        <v>100</v>
      </c>
      <c r="B210">
        <v>8022</v>
      </c>
      <c r="E210" t="s">
        <v>1061</v>
      </c>
      <c r="F210" t="s">
        <v>1165</v>
      </c>
      <c r="G210" t="str">
        <f t="shared" si="3"/>
        <v>辺地対策事業費</v>
      </c>
    </row>
    <row r="211" spans="1:7" x14ac:dyDescent="0.4">
      <c r="A211" t="s">
        <v>101</v>
      </c>
      <c r="B211">
        <v>8023</v>
      </c>
      <c r="E211" t="s">
        <v>1489</v>
      </c>
      <c r="F211" t="s">
        <v>1165</v>
      </c>
      <c r="G211" t="str">
        <f t="shared" si="3"/>
        <v>街路事業　臨時経費分費</v>
      </c>
    </row>
    <row r="212" spans="1:7" x14ac:dyDescent="0.4">
      <c r="A212" t="s">
        <v>103</v>
      </c>
      <c r="B212">
        <v>8195</v>
      </c>
      <c r="E212" t="s">
        <v>1062</v>
      </c>
      <c r="F212" t="s">
        <v>1165</v>
      </c>
      <c r="G212" t="str">
        <f t="shared" si="3"/>
        <v>道路局部改良事業費</v>
      </c>
    </row>
    <row r="213" spans="1:7" x14ac:dyDescent="0.4">
      <c r="A213" t="s">
        <v>104</v>
      </c>
      <c r="B213">
        <v>8236</v>
      </c>
      <c r="E213" t="s">
        <v>1063</v>
      </c>
      <c r="F213" t="s">
        <v>1165</v>
      </c>
      <c r="G213" t="str">
        <f t="shared" si="3"/>
        <v>歩道整備事業費</v>
      </c>
    </row>
    <row r="214" spans="1:7" x14ac:dyDescent="0.4">
      <c r="A214" t="s">
        <v>105</v>
      </c>
      <c r="B214">
        <v>8091</v>
      </c>
      <c r="E214" t="s">
        <v>1064</v>
      </c>
      <c r="F214" t="s">
        <v>1165</v>
      </c>
      <c r="G214" t="str">
        <f t="shared" si="3"/>
        <v>輝くみちまちリフレッシュ事業費</v>
      </c>
    </row>
    <row r="215" spans="1:7" x14ac:dyDescent="0.4">
      <c r="A215" t="s">
        <v>117</v>
      </c>
      <c r="B215">
        <v>7813</v>
      </c>
      <c r="E215" t="s">
        <v>1065</v>
      </c>
      <c r="F215" t="s">
        <v>1165</v>
      </c>
      <c r="G215" t="str">
        <f t="shared" si="3"/>
        <v>側溝整備事業費</v>
      </c>
    </row>
    <row r="216" spans="1:7" x14ac:dyDescent="0.4">
      <c r="A216" t="s">
        <v>118</v>
      </c>
      <c r="B216">
        <v>8143</v>
      </c>
      <c r="E216" t="s">
        <v>1066</v>
      </c>
      <c r="F216" t="s">
        <v>1165</v>
      </c>
      <c r="G216" t="str">
        <f t="shared" si="3"/>
        <v>ゆとりの道路整備事業費</v>
      </c>
    </row>
    <row r="217" spans="1:7" x14ac:dyDescent="0.4">
      <c r="A217" t="s">
        <v>157</v>
      </c>
      <c r="B217">
        <v>6893</v>
      </c>
      <c r="E217" t="s">
        <v>1061</v>
      </c>
      <c r="F217" t="s">
        <v>1165</v>
      </c>
      <c r="G217" t="str">
        <f t="shared" si="3"/>
        <v>辺地対策事業費</v>
      </c>
    </row>
    <row r="218" spans="1:7" x14ac:dyDescent="0.4">
      <c r="A218" t="s">
        <v>158</v>
      </c>
      <c r="B218">
        <v>6518</v>
      </c>
      <c r="E218" t="s">
        <v>1067</v>
      </c>
      <c r="F218" t="s">
        <v>1165</v>
      </c>
      <c r="G218" t="str">
        <f t="shared" si="3"/>
        <v>道路構造物長寿命化事業費</v>
      </c>
    </row>
    <row r="219" spans="1:7" x14ac:dyDescent="0.4">
      <c r="A219" t="s">
        <v>170</v>
      </c>
      <c r="B219">
        <v>8121</v>
      </c>
      <c r="E219" t="s">
        <v>1068</v>
      </c>
      <c r="F219" t="s">
        <v>1165</v>
      </c>
      <c r="G219" t="str">
        <f t="shared" si="3"/>
        <v>排水路整備事業費</v>
      </c>
    </row>
    <row r="220" spans="1:7" x14ac:dyDescent="0.4">
      <c r="A220" t="s">
        <v>173</v>
      </c>
      <c r="B220">
        <v>8141</v>
      </c>
      <c r="E220" t="s">
        <v>1490</v>
      </c>
      <c r="F220" t="s">
        <v>1165</v>
      </c>
      <c r="G220" t="str">
        <f t="shared" si="3"/>
        <v>水防対策費費</v>
      </c>
    </row>
    <row r="221" spans="1:7" x14ac:dyDescent="0.4">
      <c r="A221" t="s">
        <v>190</v>
      </c>
      <c r="B221">
        <v>7977</v>
      </c>
      <c r="E221" t="s">
        <v>1069</v>
      </c>
      <c r="F221" t="s">
        <v>1165</v>
      </c>
      <c r="G221" t="str">
        <f t="shared" si="3"/>
        <v>公営住宅ストック総合改善事業費</v>
      </c>
    </row>
    <row r="222" spans="1:7" x14ac:dyDescent="0.4">
      <c r="A222" t="s">
        <v>245</v>
      </c>
      <c r="B222">
        <v>7945</v>
      </c>
      <c r="E222" t="s">
        <v>1070</v>
      </c>
      <c r="F222" t="s">
        <v>1165</v>
      </c>
      <c r="G222" t="str">
        <f t="shared" si="3"/>
        <v>内郷駅跨線人道橋整備事業費</v>
      </c>
    </row>
    <row r="223" spans="1:7" x14ac:dyDescent="0.4">
      <c r="A223" t="s">
        <v>249</v>
      </c>
      <c r="B223">
        <v>7944</v>
      </c>
      <c r="E223" t="s">
        <v>1491</v>
      </c>
      <c r="F223" t="s">
        <v>1165</v>
      </c>
      <c r="G223" t="str">
        <f t="shared" si="3"/>
        <v>駅前広場等長寿命化事業費</v>
      </c>
    </row>
    <row r="224" spans="1:7" x14ac:dyDescent="0.4">
      <c r="A224" t="s">
        <v>250</v>
      </c>
      <c r="B224">
        <v>7949</v>
      </c>
      <c r="E224" t="s">
        <v>1492</v>
      </c>
      <c r="F224" t="s">
        <v>1165</v>
      </c>
      <c r="G224" t="str">
        <f t="shared" si="3"/>
        <v>勿来錦第一地区内施設等管理費費</v>
      </c>
    </row>
    <row r="225" spans="1:7" x14ac:dyDescent="0.4">
      <c r="A225" t="s">
        <v>267</v>
      </c>
      <c r="B225">
        <v>8107</v>
      </c>
      <c r="E225" t="s">
        <v>1493</v>
      </c>
      <c r="F225" t="s">
        <v>1165</v>
      </c>
      <c r="G225" t="str">
        <f t="shared" si="3"/>
        <v>施設管理費施設改修費　大規模建築物等分費</v>
      </c>
    </row>
    <row r="226" spans="1:7" x14ac:dyDescent="0.4">
      <c r="A226" t="s">
        <v>286</v>
      </c>
      <c r="B226">
        <v>23</v>
      </c>
      <c r="E226" t="s">
        <v>1071</v>
      </c>
      <c r="F226" t="s">
        <v>1165</v>
      </c>
      <c r="G226" t="str">
        <f t="shared" si="3"/>
        <v>都市公園整備事業費</v>
      </c>
    </row>
    <row r="227" spans="1:7" x14ac:dyDescent="0.4">
      <c r="A227" t="s">
        <v>287</v>
      </c>
      <c r="B227">
        <v>3421</v>
      </c>
      <c r="E227" t="s">
        <v>1072</v>
      </c>
      <c r="F227" t="s">
        <v>1165</v>
      </c>
      <c r="G227" t="str">
        <f t="shared" si="3"/>
        <v>いわき金成公園里山づくり推進事業費</v>
      </c>
    </row>
    <row r="228" spans="1:7" x14ac:dyDescent="0.4">
      <c r="A228" t="s">
        <v>288</v>
      </c>
      <c r="B228">
        <v>5432</v>
      </c>
      <c r="E228" t="s">
        <v>1494</v>
      </c>
      <c r="F228" t="s">
        <v>1165</v>
      </c>
      <c r="G228" t="str">
        <f t="shared" si="3"/>
        <v>文化センター長寿命化改修事業費</v>
      </c>
    </row>
    <row r="229" spans="1:7" x14ac:dyDescent="0.4">
      <c r="A229" t="s">
        <v>289</v>
      </c>
      <c r="B229">
        <v>3540</v>
      </c>
      <c r="E229" t="s">
        <v>1495</v>
      </c>
      <c r="F229" t="s">
        <v>1165</v>
      </c>
      <c r="G229" t="str">
        <f t="shared" si="3"/>
        <v>事務費等　廃校等管理経費（解体撤去分）費</v>
      </c>
    </row>
    <row r="230" spans="1:7" x14ac:dyDescent="0.4">
      <c r="A230" t="s">
        <v>290</v>
      </c>
      <c r="B230">
        <v>7634</v>
      </c>
      <c r="E230" t="s">
        <v>1496</v>
      </c>
      <c r="F230" t="s">
        <v>1165</v>
      </c>
      <c r="G230" t="str">
        <f t="shared" si="3"/>
        <v>教職員住宅管理費　解体撤去分費</v>
      </c>
    </row>
    <row r="231" spans="1:7" x14ac:dyDescent="0.4">
      <c r="A231" t="s">
        <v>291</v>
      </c>
      <c r="B231">
        <v>6156</v>
      </c>
      <c r="E231" t="s">
        <v>1497</v>
      </c>
      <c r="F231" t="s">
        <v>1165</v>
      </c>
      <c r="G231" t="str">
        <f t="shared" si="3"/>
        <v>小学校管理費　長寿命化事業分等費</v>
      </c>
    </row>
    <row r="232" spans="1:7" x14ac:dyDescent="0.4">
      <c r="A232" t="s">
        <v>295</v>
      </c>
      <c r="B232">
        <v>7117</v>
      </c>
      <c r="E232" t="s">
        <v>1498</v>
      </c>
      <c r="F232" t="s">
        <v>1165</v>
      </c>
      <c r="G232" t="str">
        <f t="shared" si="3"/>
        <v>小学校敷地造成等事業費</v>
      </c>
    </row>
    <row r="233" spans="1:7" x14ac:dyDescent="0.4">
      <c r="A233" t="s">
        <v>296</v>
      </c>
      <c r="B233">
        <v>8161</v>
      </c>
      <c r="E233" t="s">
        <v>1499</v>
      </c>
      <c r="F233" t="s">
        <v>1165</v>
      </c>
      <c r="G233" t="str">
        <f t="shared" si="3"/>
        <v>中学校管理費　長寿命化事業分等費</v>
      </c>
    </row>
    <row r="234" spans="1:7" x14ac:dyDescent="0.4">
      <c r="A234" t="s">
        <v>297</v>
      </c>
      <c r="B234">
        <v>983</v>
      </c>
      <c r="E234" t="s">
        <v>1500</v>
      </c>
      <c r="F234" t="s">
        <v>1165</v>
      </c>
      <c r="G234" t="str">
        <f t="shared" si="3"/>
        <v>学校給食共同調理場改修事業費</v>
      </c>
    </row>
    <row r="235" spans="1:7" x14ac:dyDescent="0.4">
      <c r="A235" t="s">
        <v>298</v>
      </c>
      <c r="B235">
        <v>7971</v>
      </c>
      <c r="E235" t="s">
        <v>1501</v>
      </c>
      <c r="F235" t="s">
        <v>1165</v>
      </c>
      <c r="G235" t="str">
        <f t="shared" si="3"/>
        <v>消防庁舎維持補修事業　臨時経費分費</v>
      </c>
    </row>
    <row r="236" spans="1:7" x14ac:dyDescent="0.4">
      <c r="A236" t="s">
        <v>299</v>
      </c>
      <c r="B236">
        <v>3687</v>
      </c>
      <c r="E236" t="s">
        <v>1073</v>
      </c>
      <c r="F236" t="s">
        <v>1165</v>
      </c>
      <c r="G236" t="str">
        <f t="shared" si="3"/>
        <v>内郷消防署建設事業費</v>
      </c>
    </row>
    <row r="237" spans="1:7" x14ac:dyDescent="0.4">
      <c r="A237" t="s">
        <v>300</v>
      </c>
      <c r="B237">
        <v>3686</v>
      </c>
      <c r="E237" t="s">
        <v>1074</v>
      </c>
      <c r="F237" t="s">
        <v>1165</v>
      </c>
      <c r="G237" t="str">
        <f t="shared" si="3"/>
        <v>消防施設整備事業費</v>
      </c>
    </row>
    <row r="238" spans="1:7" x14ac:dyDescent="0.4">
      <c r="A238" t="s">
        <v>301</v>
      </c>
      <c r="B238">
        <v>4631</v>
      </c>
    </row>
    <row r="239" spans="1:7" x14ac:dyDescent="0.4">
      <c r="A239" t="s">
        <v>302</v>
      </c>
      <c r="B239">
        <v>8112</v>
      </c>
    </row>
    <row r="240" spans="1:7" x14ac:dyDescent="0.4">
      <c r="A240" t="s">
        <v>303</v>
      </c>
      <c r="B240">
        <v>7620</v>
      </c>
    </row>
    <row r="241" spans="1:2" x14ac:dyDescent="0.4">
      <c r="A241" t="s">
        <v>304</v>
      </c>
      <c r="B241">
        <v>7622</v>
      </c>
    </row>
    <row r="242" spans="1:2" x14ac:dyDescent="0.4">
      <c r="A242" t="s">
        <v>305</v>
      </c>
      <c r="B242">
        <v>7633</v>
      </c>
    </row>
    <row r="243" spans="1:2" x14ac:dyDescent="0.4">
      <c r="A243" t="s">
        <v>306</v>
      </c>
      <c r="B243">
        <v>7001</v>
      </c>
    </row>
    <row r="244" spans="1:2" x14ac:dyDescent="0.4">
      <c r="A244" t="s">
        <v>307</v>
      </c>
      <c r="B244">
        <v>4625</v>
      </c>
    </row>
    <row r="245" spans="1:2" x14ac:dyDescent="0.4">
      <c r="A245" t="s">
        <v>308</v>
      </c>
      <c r="B245">
        <v>6064</v>
      </c>
    </row>
    <row r="246" spans="1:2" x14ac:dyDescent="0.4">
      <c r="A246" t="s">
        <v>309</v>
      </c>
      <c r="B246">
        <v>8203</v>
      </c>
    </row>
    <row r="247" spans="1:2" x14ac:dyDescent="0.4">
      <c r="A247" t="s">
        <v>310</v>
      </c>
      <c r="B247">
        <v>2444</v>
      </c>
    </row>
    <row r="248" spans="1:2" x14ac:dyDescent="0.4">
      <c r="A248" t="s">
        <v>311</v>
      </c>
      <c r="B248">
        <v>6044</v>
      </c>
    </row>
    <row r="249" spans="1:2" x14ac:dyDescent="0.4">
      <c r="A249" t="s">
        <v>312</v>
      </c>
      <c r="B249">
        <v>3060</v>
      </c>
    </row>
    <row r="250" spans="1:2" x14ac:dyDescent="0.4">
      <c r="A250" t="s">
        <v>313</v>
      </c>
      <c r="B250">
        <v>7703</v>
      </c>
    </row>
    <row r="251" spans="1:2" x14ac:dyDescent="0.4">
      <c r="A251" t="s">
        <v>314</v>
      </c>
      <c r="B251">
        <v>8176</v>
      </c>
    </row>
    <row r="252" spans="1:2" x14ac:dyDescent="0.4">
      <c r="A252" t="s">
        <v>315</v>
      </c>
      <c r="B252">
        <v>728</v>
      </c>
    </row>
    <row r="253" spans="1:2" x14ac:dyDescent="0.4">
      <c r="A253" t="s">
        <v>316</v>
      </c>
      <c r="B253">
        <v>2703</v>
      </c>
    </row>
    <row r="254" spans="1:2" x14ac:dyDescent="0.4">
      <c r="A254" t="s">
        <v>317</v>
      </c>
      <c r="B254">
        <v>6025</v>
      </c>
    </row>
    <row r="255" spans="1:2" x14ac:dyDescent="0.4">
      <c r="A255" t="s">
        <v>318</v>
      </c>
      <c r="B255">
        <v>731</v>
      </c>
    </row>
    <row r="256" spans="1:2" x14ac:dyDescent="0.4">
      <c r="A256" t="s">
        <v>319</v>
      </c>
      <c r="B256">
        <v>732</v>
      </c>
    </row>
    <row r="257" spans="1:2" x14ac:dyDescent="0.4">
      <c r="A257" t="s">
        <v>320</v>
      </c>
      <c r="B257">
        <v>6890</v>
      </c>
    </row>
    <row r="258" spans="1:2" x14ac:dyDescent="0.4">
      <c r="A258" t="s">
        <v>321</v>
      </c>
      <c r="B258">
        <v>7635</v>
      </c>
    </row>
    <row r="259" spans="1:2" x14ac:dyDescent="0.4">
      <c r="A259" t="s">
        <v>322</v>
      </c>
      <c r="B259">
        <v>8166</v>
      </c>
    </row>
    <row r="260" spans="1:2" x14ac:dyDescent="0.4">
      <c r="A260" t="s">
        <v>323</v>
      </c>
      <c r="B260">
        <v>7205</v>
      </c>
    </row>
    <row r="261" spans="1:2" x14ac:dyDescent="0.4">
      <c r="A261" t="s">
        <v>324</v>
      </c>
      <c r="B261">
        <v>7204</v>
      </c>
    </row>
    <row r="262" spans="1:2" x14ac:dyDescent="0.4">
      <c r="A262" t="s">
        <v>325</v>
      </c>
      <c r="B262">
        <v>7184</v>
      </c>
    </row>
    <row r="263" spans="1:2" x14ac:dyDescent="0.4">
      <c r="A263" t="s">
        <v>326</v>
      </c>
      <c r="B263">
        <v>7598</v>
      </c>
    </row>
    <row r="264" spans="1:2" x14ac:dyDescent="0.4">
      <c r="A264" t="s">
        <v>327</v>
      </c>
      <c r="B264">
        <v>2293</v>
      </c>
    </row>
    <row r="265" spans="1:2" x14ac:dyDescent="0.4">
      <c r="A265" t="s">
        <v>328</v>
      </c>
      <c r="B265">
        <v>3987</v>
      </c>
    </row>
    <row r="266" spans="1:2" x14ac:dyDescent="0.4">
      <c r="A266" t="s">
        <v>329</v>
      </c>
      <c r="B266">
        <v>3990</v>
      </c>
    </row>
    <row r="267" spans="1:2" x14ac:dyDescent="0.4">
      <c r="A267" t="s">
        <v>330</v>
      </c>
      <c r="B267">
        <v>5789</v>
      </c>
    </row>
    <row r="268" spans="1:2" x14ac:dyDescent="0.4">
      <c r="A268" t="s">
        <v>331</v>
      </c>
      <c r="B268">
        <v>3991</v>
      </c>
    </row>
    <row r="269" spans="1:2" x14ac:dyDescent="0.4">
      <c r="A269" t="s">
        <v>332</v>
      </c>
      <c r="B269">
        <v>4948</v>
      </c>
    </row>
    <row r="270" spans="1:2" x14ac:dyDescent="0.4">
      <c r="A270" t="s">
        <v>333</v>
      </c>
      <c r="B270">
        <v>7803</v>
      </c>
    </row>
    <row r="271" spans="1:2" x14ac:dyDescent="0.4">
      <c r="A271" t="s">
        <v>334</v>
      </c>
      <c r="B271">
        <v>4931</v>
      </c>
    </row>
    <row r="272" spans="1:2" x14ac:dyDescent="0.4">
      <c r="A272" t="s">
        <v>335</v>
      </c>
      <c r="B272">
        <v>4932</v>
      </c>
    </row>
    <row r="273" spans="1:2" x14ac:dyDescent="0.4">
      <c r="A273" t="s">
        <v>336</v>
      </c>
      <c r="B273">
        <v>4934</v>
      </c>
    </row>
    <row r="274" spans="1:2" x14ac:dyDescent="0.4">
      <c r="A274" t="s">
        <v>337</v>
      </c>
      <c r="B274">
        <v>4935</v>
      </c>
    </row>
    <row r="275" spans="1:2" x14ac:dyDescent="0.4">
      <c r="A275" t="s">
        <v>338</v>
      </c>
      <c r="B275">
        <v>4936</v>
      </c>
    </row>
    <row r="276" spans="1:2" x14ac:dyDescent="0.4">
      <c r="A276" t="s">
        <v>332</v>
      </c>
      <c r="B276">
        <v>6560</v>
      </c>
    </row>
    <row r="277" spans="1:2" x14ac:dyDescent="0.4">
      <c r="A277" t="s">
        <v>339</v>
      </c>
      <c r="B277">
        <v>7769</v>
      </c>
    </row>
    <row r="278" spans="1:2" x14ac:dyDescent="0.4">
      <c r="A278" t="s">
        <v>340</v>
      </c>
      <c r="B278">
        <v>930</v>
      </c>
    </row>
    <row r="279" spans="1:2" x14ac:dyDescent="0.4">
      <c r="A279" t="s">
        <v>341</v>
      </c>
      <c r="B279">
        <v>2989</v>
      </c>
    </row>
    <row r="280" spans="1:2" x14ac:dyDescent="0.4">
      <c r="A280" t="s">
        <v>342</v>
      </c>
      <c r="B280">
        <v>7053</v>
      </c>
    </row>
    <row r="281" spans="1:2" x14ac:dyDescent="0.4">
      <c r="A281" t="s">
        <v>343</v>
      </c>
      <c r="B281">
        <v>4003</v>
      </c>
    </row>
    <row r="282" spans="1:2" x14ac:dyDescent="0.4">
      <c r="A282" t="s">
        <v>344</v>
      </c>
      <c r="B282">
        <v>7601</v>
      </c>
    </row>
    <row r="283" spans="1:2" x14ac:dyDescent="0.4">
      <c r="A283" t="s">
        <v>345</v>
      </c>
      <c r="B283">
        <v>7572</v>
      </c>
    </row>
    <row r="284" spans="1:2" x14ac:dyDescent="0.4">
      <c r="A284" t="s">
        <v>346</v>
      </c>
      <c r="B284">
        <v>7805</v>
      </c>
    </row>
    <row r="285" spans="1:2" x14ac:dyDescent="0.4">
      <c r="A285" t="s">
        <v>347</v>
      </c>
      <c r="B285">
        <v>4900</v>
      </c>
    </row>
    <row r="286" spans="1:2" x14ac:dyDescent="0.4">
      <c r="A286" t="s">
        <v>348</v>
      </c>
      <c r="B286">
        <v>4901</v>
      </c>
    </row>
    <row r="287" spans="1:2" x14ac:dyDescent="0.4">
      <c r="A287" t="s">
        <v>349</v>
      </c>
      <c r="B287">
        <v>1172</v>
      </c>
    </row>
    <row r="288" spans="1:2" x14ac:dyDescent="0.4">
      <c r="A288" t="s">
        <v>350</v>
      </c>
      <c r="B288">
        <v>7754</v>
      </c>
    </row>
    <row r="289" spans="1:2" x14ac:dyDescent="0.4">
      <c r="A289" t="s">
        <v>351</v>
      </c>
      <c r="B289">
        <v>7750</v>
      </c>
    </row>
    <row r="290" spans="1:2" x14ac:dyDescent="0.4">
      <c r="A290" t="s">
        <v>352</v>
      </c>
      <c r="B290">
        <v>1121</v>
      </c>
    </row>
    <row r="291" spans="1:2" x14ac:dyDescent="0.4">
      <c r="A291" t="s">
        <v>353</v>
      </c>
      <c r="B291">
        <v>7751</v>
      </c>
    </row>
    <row r="292" spans="1:2" x14ac:dyDescent="0.4">
      <c r="A292" t="s">
        <v>354</v>
      </c>
      <c r="B292">
        <v>1149</v>
      </c>
    </row>
    <row r="293" spans="1:2" x14ac:dyDescent="0.4">
      <c r="A293" t="s">
        <v>355</v>
      </c>
      <c r="B293">
        <v>2943</v>
      </c>
    </row>
    <row r="294" spans="1:2" x14ac:dyDescent="0.4">
      <c r="A294" t="s">
        <v>356</v>
      </c>
      <c r="B294">
        <v>6080</v>
      </c>
    </row>
    <row r="295" spans="1:2" x14ac:dyDescent="0.4">
      <c r="A295" t="s">
        <v>357</v>
      </c>
      <c r="B295">
        <v>4659</v>
      </c>
    </row>
    <row r="296" spans="1:2" x14ac:dyDescent="0.4">
      <c r="A296" t="s">
        <v>358</v>
      </c>
      <c r="B296">
        <v>7486</v>
      </c>
    </row>
    <row r="297" spans="1:2" x14ac:dyDescent="0.4">
      <c r="A297" t="s">
        <v>359</v>
      </c>
      <c r="B297">
        <v>1059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骨太の方針</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2026-04-09T06:45:15Z</dcterms:modified>
</cp:coreProperties>
</file>